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4/10psm/xls/"/>
    </mc:Choice>
  </mc:AlternateContent>
  <xr:revisionPtr revIDLastSave="1" documentId="13_ncr:1_{24A54C55-4570-4820-A6EB-3B38CD29541B}" xr6:coauthVersionLast="47" xr6:coauthVersionMax="47" xr10:uidLastSave="{496E3ACD-64F2-4992-9BE7-75D940AF5FE8}"/>
  <bookViews>
    <workbookView xWindow="-120" yWindow="-120" windowWidth="29040" windowHeight="15840" tabRatio="598" xr2:uid="{00000000-000D-0000-FFFF-FFFF00000000}"/>
  </bookViews>
  <sheets>
    <sheet name="PSM" sheetId="1" r:id="rId1"/>
    <sheet name="Revised" sheetId="2" r:id="rId2"/>
    <sheet name="Difference" sheetId="3" r:id="rId3"/>
    <sheet name="Product Supplied by PADD" sheetId="4" r:id="rId4"/>
  </sheets>
  <definedNames>
    <definedName name="_xlnm.Print_Area" localSheetId="2">Difference!$A$1:$A$87</definedName>
    <definedName name="_xlnm.Print_Area" localSheetId="3">'Product Supplied by PADD'!$A$1:$C$142</definedName>
    <definedName name="_xlnm.Print_Area" localSheetId="0">PSM!$A$1:$A$87</definedName>
    <definedName name="_xlnm.Print_Area" localSheetId="1">Revised!$A$1:$A$87</definedName>
    <definedName name="_xlnm.Print_Titles" localSheetId="2">Difference!$A:$A,Difference!$1:$2</definedName>
    <definedName name="_xlnm.Print_Titles" localSheetId="3">'Product Supplied by PADD'!$A:$C,'Product Supplied by PADD'!$1:$2</definedName>
    <definedName name="_xlnm.Print_Titles" localSheetId="0">PSM!$A:$A,PSM!$1:$2</definedName>
    <definedName name="_xlnm.Print_Titles" localSheetId="1">Revised!$A:$A,Revised!$1:$2</definedName>
  </definedNames>
  <calcPr calcId="191029"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5" i="4" l="1"/>
  <c r="J136" i="4"/>
  <c r="J137" i="4"/>
  <c r="J138" i="4"/>
  <c r="J139" i="4"/>
  <c r="J140" i="4"/>
  <c r="J141" i="4"/>
  <c r="J142" i="4"/>
  <c r="J108" i="4"/>
  <c r="J109" i="4"/>
  <c r="J110" i="4"/>
  <c r="J111" i="4"/>
  <c r="J112" i="4"/>
  <c r="J113" i="4"/>
  <c r="J114" i="4"/>
  <c r="J115" i="4"/>
  <c r="J81" i="4"/>
  <c r="J82" i="4"/>
  <c r="J83" i="4"/>
  <c r="J84" i="4"/>
  <c r="J85" i="4"/>
  <c r="J86" i="4"/>
  <c r="J87" i="4"/>
  <c r="J88" i="4"/>
  <c r="J54" i="4"/>
  <c r="J55" i="4"/>
  <c r="J56" i="4"/>
  <c r="J57" i="4"/>
  <c r="J58" i="4"/>
  <c r="J59" i="4"/>
  <c r="J60" i="4"/>
  <c r="J61" i="4"/>
  <c r="J27" i="4"/>
  <c r="J28" i="4"/>
  <c r="J29" i="4"/>
  <c r="J30" i="4"/>
  <c r="J31" i="4"/>
  <c r="J32" i="4"/>
  <c r="J33" i="4"/>
  <c r="J34" i="4"/>
  <c r="H9" i="3"/>
  <c r="H10" i="3"/>
  <c r="H11" i="3"/>
  <c r="H12" i="3"/>
  <c r="H13" i="3"/>
  <c r="H14" i="3"/>
  <c r="H17" i="3"/>
  <c r="H18" i="3"/>
  <c r="H19" i="3"/>
  <c r="H20" i="3"/>
  <c r="H21" i="3"/>
  <c r="H22" i="3"/>
  <c r="H23" i="3"/>
  <c r="H24" i="3"/>
  <c r="H27" i="3"/>
  <c r="H28" i="3"/>
  <c r="H29" i="3"/>
  <c r="H30" i="3"/>
  <c r="H31" i="3"/>
  <c r="H32" i="3"/>
  <c r="H33" i="3"/>
  <c r="H34" i="3"/>
  <c r="H35" i="3"/>
  <c r="H36" i="3"/>
  <c r="H37" i="3"/>
  <c r="H38" i="3"/>
  <c r="H41" i="3"/>
  <c r="H42" i="3"/>
  <c r="H43" i="3"/>
  <c r="H44" i="3"/>
  <c r="H45" i="3"/>
  <c r="H46" i="3"/>
  <c r="H47" i="3"/>
  <c r="H50" i="3"/>
  <c r="H51" i="3"/>
  <c r="H52" i="3"/>
  <c r="H53" i="3"/>
  <c r="H54" i="3"/>
  <c r="H55" i="3"/>
  <c r="H56" i="3"/>
  <c r="H57" i="3"/>
  <c r="H58" i="3"/>
  <c r="H59" i="3"/>
  <c r="H60" i="3"/>
  <c r="H61" i="3"/>
  <c r="H64" i="3"/>
  <c r="H65" i="3"/>
  <c r="H66" i="3"/>
  <c r="H67" i="3"/>
  <c r="H68" i="3"/>
  <c r="H69" i="3"/>
  <c r="H70" i="3"/>
  <c r="H71" i="3"/>
  <c r="H74" i="3"/>
  <c r="H75" i="3"/>
  <c r="H76" i="3"/>
  <c r="H77" i="3"/>
  <c r="H78" i="3"/>
  <c r="H79" i="3"/>
  <c r="H80" i="3"/>
  <c r="H81" i="3"/>
  <c r="H82" i="3"/>
  <c r="H83" i="3"/>
  <c r="H84" i="3"/>
  <c r="H85" i="3"/>
  <c r="H86" i="3"/>
  <c r="H87" i="3"/>
  <c r="I135" i="4"/>
  <c r="I136" i="4"/>
  <c r="I137" i="4"/>
  <c r="I138" i="4"/>
  <c r="I139" i="4"/>
  <c r="I140" i="4"/>
  <c r="I141" i="4"/>
  <c r="I142" i="4"/>
  <c r="I108" i="4"/>
  <c r="I109" i="4"/>
  <c r="I110" i="4"/>
  <c r="I111" i="4"/>
  <c r="I112" i="4"/>
  <c r="I113" i="4"/>
  <c r="I114" i="4"/>
  <c r="I115" i="4"/>
  <c r="I81" i="4"/>
  <c r="I82" i="4"/>
  <c r="I83" i="4"/>
  <c r="I84" i="4"/>
  <c r="I85" i="4"/>
  <c r="I86" i="4"/>
  <c r="I87" i="4"/>
  <c r="I88" i="4"/>
  <c r="I54" i="4"/>
  <c r="I55" i="4"/>
  <c r="I56" i="4"/>
  <c r="I57" i="4"/>
  <c r="I58" i="4"/>
  <c r="I59" i="4"/>
  <c r="I60" i="4"/>
  <c r="I61" i="4"/>
  <c r="I27" i="4"/>
  <c r="I28" i="4"/>
  <c r="I29" i="4"/>
  <c r="I30" i="4"/>
  <c r="I31" i="4"/>
  <c r="I32" i="4"/>
  <c r="I33" i="4"/>
  <c r="I34" i="4"/>
  <c r="G87" i="3"/>
  <c r="G9" i="3"/>
  <c r="G10" i="3"/>
  <c r="G11" i="3"/>
  <c r="G12" i="3"/>
  <c r="G13" i="3"/>
  <c r="G14" i="3"/>
  <c r="G17" i="3"/>
  <c r="G18" i="3"/>
  <c r="G19" i="3"/>
  <c r="G20" i="3"/>
  <c r="G21" i="3"/>
  <c r="G22" i="3"/>
  <c r="G23" i="3"/>
  <c r="G24" i="3"/>
  <c r="G27" i="3"/>
  <c r="G28" i="3"/>
  <c r="G29" i="3"/>
  <c r="G30" i="3"/>
  <c r="G31" i="3"/>
  <c r="G32" i="3"/>
  <c r="G33" i="3"/>
  <c r="G34" i="3"/>
  <c r="G35" i="3"/>
  <c r="G36" i="3"/>
  <c r="G37" i="3"/>
  <c r="G38" i="3"/>
  <c r="G41" i="3"/>
  <c r="G42" i="3"/>
  <c r="G43" i="3"/>
  <c r="G44" i="3"/>
  <c r="G45" i="3"/>
  <c r="G46" i="3"/>
  <c r="G47" i="3"/>
  <c r="G50" i="3"/>
  <c r="G51" i="3"/>
  <c r="G52" i="3"/>
  <c r="G53" i="3"/>
  <c r="G54" i="3"/>
  <c r="G55" i="3"/>
  <c r="G56" i="3"/>
  <c r="G57" i="3"/>
  <c r="G58" i="3"/>
  <c r="G59" i="3"/>
  <c r="G60" i="3"/>
  <c r="G61" i="3"/>
  <c r="G64" i="3"/>
  <c r="G65" i="3"/>
  <c r="G66" i="3"/>
  <c r="G67" i="3"/>
  <c r="G68" i="3"/>
  <c r="G69" i="3"/>
  <c r="G70" i="3"/>
  <c r="G71" i="3"/>
  <c r="G74" i="3"/>
  <c r="G75" i="3"/>
  <c r="G76" i="3"/>
  <c r="G77" i="3"/>
  <c r="G78" i="3"/>
  <c r="G79" i="3"/>
  <c r="G80" i="3"/>
  <c r="G81" i="3"/>
  <c r="G82" i="3"/>
  <c r="G83" i="3"/>
  <c r="G84" i="3"/>
  <c r="G85" i="3"/>
  <c r="G86" i="3"/>
  <c r="H135" i="4"/>
  <c r="H136" i="4"/>
  <c r="H137" i="4"/>
  <c r="H138" i="4"/>
  <c r="H139" i="4"/>
  <c r="H140" i="4"/>
  <c r="H141" i="4"/>
  <c r="H142" i="4"/>
  <c r="H108" i="4"/>
  <c r="H109" i="4"/>
  <c r="H110" i="4"/>
  <c r="H111" i="4"/>
  <c r="H112" i="4"/>
  <c r="H113" i="4"/>
  <c r="H114" i="4"/>
  <c r="H115" i="4"/>
  <c r="H81" i="4"/>
  <c r="H82" i="4"/>
  <c r="H83" i="4"/>
  <c r="H84" i="4"/>
  <c r="H85" i="4"/>
  <c r="H86" i="4"/>
  <c r="H87" i="4"/>
  <c r="H88" i="4"/>
  <c r="H54" i="4"/>
  <c r="H55" i="4"/>
  <c r="H56" i="4"/>
  <c r="H57" i="4"/>
  <c r="H58" i="4"/>
  <c r="H59" i="4"/>
  <c r="H60" i="4"/>
  <c r="H61" i="4"/>
  <c r="H27" i="4"/>
  <c r="H28" i="4"/>
  <c r="H29" i="4"/>
  <c r="H30" i="4"/>
  <c r="H31" i="4"/>
  <c r="H32" i="4"/>
  <c r="H33" i="4"/>
  <c r="H34" i="4"/>
  <c r="F9" i="3"/>
  <c r="F10" i="3"/>
  <c r="F11" i="3"/>
  <c r="F12" i="3"/>
  <c r="F13" i="3"/>
  <c r="F14" i="3"/>
  <c r="F17" i="3"/>
  <c r="F18" i="3"/>
  <c r="F19" i="3"/>
  <c r="F20" i="3"/>
  <c r="F21" i="3"/>
  <c r="F22" i="3"/>
  <c r="F23" i="3"/>
  <c r="F24" i="3"/>
  <c r="F27" i="3"/>
  <c r="F28" i="3"/>
  <c r="F29" i="3"/>
  <c r="F30" i="3"/>
  <c r="F31" i="3"/>
  <c r="F32" i="3"/>
  <c r="F33" i="3"/>
  <c r="F34" i="3"/>
  <c r="F35" i="3"/>
  <c r="F36" i="3"/>
  <c r="F37" i="3"/>
  <c r="F38" i="3"/>
  <c r="F41" i="3"/>
  <c r="F42" i="3"/>
  <c r="F43" i="3"/>
  <c r="F44" i="3"/>
  <c r="F45" i="3"/>
  <c r="F46" i="3"/>
  <c r="F47" i="3"/>
  <c r="F50" i="3"/>
  <c r="F51" i="3"/>
  <c r="F52" i="3"/>
  <c r="F53" i="3"/>
  <c r="F54" i="3"/>
  <c r="F55" i="3"/>
  <c r="F56" i="3"/>
  <c r="F57" i="3"/>
  <c r="F58" i="3"/>
  <c r="F59" i="3"/>
  <c r="F60" i="3"/>
  <c r="F61" i="3"/>
  <c r="F64" i="3"/>
  <c r="F65" i="3"/>
  <c r="F66" i="3"/>
  <c r="F67" i="3"/>
  <c r="F68" i="3"/>
  <c r="F69" i="3"/>
  <c r="F70" i="3"/>
  <c r="F71" i="3"/>
  <c r="F74" i="3"/>
  <c r="F75" i="3"/>
  <c r="F76" i="3"/>
  <c r="F77" i="3"/>
  <c r="F78" i="3"/>
  <c r="F79" i="3"/>
  <c r="F80" i="3"/>
  <c r="F81" i="3"/>
  <c r="F82" i="3"/>
  <c r="F83" i="3"/>
  <c r="F84" i="3"/>
  <c r="F85" i="3"/>
  <c r="F86" i="3"/>
  <c r="F87" i="3"/>
  <c r="G135" i="4"/>
  <c r="G136" i="4"/>
  <c r="G137" i="4"/>
  <c r="G138" i="4"/>
  <c r="G139" i="4"/>
  <c r="G140" i="4"/>
  <c r="G141" i="4"/>
  <c r="G142" i="4"/>
  <c r="G108" i="4"/>
  <c r="G109" i="4"/>
  <c r="G110" i="4"/>
  <c r="G111" i="4"/>
  <c r="G112" i="4"/>
  <c r="G113" i="4"/>
  <c r="G114" i="4"/>
  <c r="G115" i="4"/>
  <c r="G81" i="4"/>
  <c r="G82" i="4"/>
  <c r="G83" i="4"/>
  <c r="G84" i="4"/>
  <c r="G85" i="4"/>
  <c r="G86" i="4"/>
  <c r="G87" i="4"/>
  <c r="G88" i="4"/>
  <c r="G54" i="4"/>
  <c r="G55" i="4"/>
  <c r="G56" i="4"/>
  <c r="G57" i="4"/>
  <c r="G58" i="4"/>
  <c r="G59" i="4"/>
  <c r="G60" i="4"/>
  <c r="G61" i="4"/>
  <c r="G27" i="4"/>
  <c r="G28" i="4"/>
  <c r="G29" i="4"/>
  <c r="G30" i="4"/>
  <c r="G31" i="4"/>
  <c r="G32" i="4"/>
  <c r="G33" i="4"/>
  <c r="G34" i="4"/>
  <c r="E9" i="3"/>
  <c r="E10" i="3"/>
  <c r="E11" i="3"/>
  <c r="E12" i="3"/>
  <c r="E13" i="3"/>
  <c r="E14" i="3"/>
  <c r="E17" i="3"/>
  <c r="E18" i="3"/>
  <c r="E19" i="3"/>
  <c r="E20" i="3"/>
  <c r="E21" i="3"/>
  <c r="E22" i="3"/>
  <c r="E23" i="3"/>
  <c r="E24" i="3"/>
  <c r="E27" i="3"/>
  <c r="E28" i="3"/>
  <c r="E29" i="3"/>
  <c r="E30" i="3"/>
  <c r="E31" i="3"/>
  <c r="E32" i="3"/>
  <c r="E33" i="3"/>
  <c r="E34" i="3"/>
  <c r="E35" i="3"/>
  <c r="E36" i="3"/>
  <c r="E37" i="3"/>
  <c r="E38" i="3"/>
  <c r="E41" i="3"/>
  <c r="E42" i="3"/>
  <c r="E43" i="3"/>
  <c r="E44" i="3"/>
  <c r="E45" i="3"/>
  <c r="E46" i="3"/>
  <c r="E47" i="3"/>
  <c r="E50" i="3"/>
  <c r="E51" i="3"/>
  <c r="E52" i="3"/>
  <c r="E53" i="3"/>
  <c r="E54" i="3"/>
  <c r="E55" i="3"/>
  <c r="E56" i="3"/>
  <c r="E57" i="3"/>
  <c r="E58" i="3"/>
  <c r="E59" i="3"/>
  <c r="E60" i="3"/>
  <c r="E61" i="3"/>
  <c r="E64" i="3"/>
  <c r="E65" i="3"/>
  <c r="E66" i="3"/>
  <c r="E67" i="3"/>
  <c r="E68" i="3"/>
  <c r="E69" i="3"/>
  <c r="E70" i="3"/>
  <c r="E71" i="3"/>
  <c r="E74" i="3"/>
  <c r="E75" i="3"/>
  <c r="E76" i="3"/>
  <c r="E77" i="3"/>
  <c r="E78" i="3"/>
  <c r="E79" i="3"/>
  <c r="E80" i="3"/>
  <c r="E81" i="3"/>
  <c r="E82" i="3"/>
  <c r="E83" i="3"/>
  <c r="E84" i="3"/>
  <c r="E85" i="3"/>
  <c r="E86" i="3"/>
  <c r="E87" i="3"/>
  <c r="F135" i="4"/>
  <c r="F136" i="4"/>
  <c r="F137" i="4"/>
  <c r="F138" i="4"/>
  <c r="F139" i="4"/>
  <c r="F140" i="4"/>
  <c r="F141" i="4"/>
  <c r="F142" i="4"/>
  <c r="F108" i="4"/>
  <c r="F109" i="4"/>
  <c r="F110" i="4"/>
  <c r="F111" i="4"/>
  <c r="F112" i="4"/>
  <c r="F113" i="4"/>
  <c r="F114" i="4"/>
  <c r="F115" i="4"/>
  <c r="F81" i="4"/>
  <c r="F82" i="4"/>
  <c r="F83" i="4"/>
  <c r="F84" i="4"/>
  <c r="F85" i="4"/>
  <c r="F86" i="4"/>
  <c r="F87" i="4"/>
  <c r="F88" i="4"/>
  <c r="F54" i="4"/>
  <c r="F55" i="4"/>
  <c r="F56" i="4"/>
  <c r="F57" i="4"/>
  <c r="F58" i="4"/>
  <c r="F59" i="4"/>
  <c r="F60" i="4"/>
  <c r="F61" i="4"/>
  <c r="F27" i="4"/>
  <c r="F28" i="4"/>
  <c r="F29" i="4"/>
  <c r="F30" i="4"/>
  <c r="F31" i="4"/>
  <c r="F32" i="4"/>
  <c r="F33" i="4"/>
  <c r="F34" i="4"/>
  <c r="D9" i="3"/>
  <c r="D10" i="3"/>
  <c r="D11" i="3"/>
  <c r="D12" i="3"/>
  <c r="D13" i="3"/>
  <c r="D14" i="3"/>
  <c r="D17" i="3"/>
  <c r="D18" i="3"/>
  <c r="D19" i="3"/>
  <c r="D20" i="3"/>
  <c r="D21" i="3"/>
  <c r="D22" i="3"/>
  <c r="D23" i="3"/>
  <c r="D24" i="3"/>
  <c r="D27" i="3"/>
  <c r="D28" i="3"/>
  <c r="D29" i="3"/>
  <c r="D30" i="3"/>
  <c r="D31" i="3"/>
  <c r="D32" i="3"/>
  <c r="D33" i="3"/>
  <c r="D34" i="3"/>
  <c r="D35" i="3"/>
  <c r="D36" i="3"/>
  <c r="D37" i="3"/>
  <c r="D38" i="3"/>
  <c r="D41" i="3"/>
  <c r="D42" i="3"/>
  <c r="D43" i="3"/>
  <c r="D44" i="3"/>
  <c r="D45" i="3"/>
  <c r="D46" i="3"/>
  <c r="D47" i="3"/>
  <c r="D50" i="3"/>
  <c r="D51" i="3"/>
  <c r="D52" i="3"/>
  <c r="D53" i="3"/>
  <c r="D54" i="3"/>
  <c r="D55" i="3"/>
  <c r="D56" i="3"/>
  <c r="D57" i="3"/>
  <c r="D58" i="3"/>
  <c r="D59" i="3"/>
  <c r="D60" i="3"/>
  <c r="D61" i="3"/>
  <c r="D64" i="3"/>
  <c r="D65" i="3"/>
  <c r="D66" i="3"/>
  <c r="D67" i="3"/>
  <c r="D68" i="3"/>
  <c r="D69" i="3"/>
  <c r="D70" i="3"/>
  <c r="D71" i="3"/>
  <c r="D74" i="3"/>
  <c r="D75" i="3"/>
  <c r="D76" i="3"/>
  <c r="D77" i="3"/>
  <c r="D78" i="3"/>
  <c r="D79" i="3"/>
  <c r="D80" i="3"/>
  <c r="D81" i="3"/>
  <c r="D82" i="3"/>
  <c r="D83" i="3"/>
  <c r="D84" i="3"/>
  <c r="D85" i="3"/>
  <c r="D86" i="3"/>
  <c r="D87" i="3"/>
  <c r="E135" i="4"/>
  <c r="E136" i="4"/>
  <c r="E137" i="4"/>
  <c r="E138" i="4"/>
  <c r="E139" i="4"/>
  <c r="E140" i="4"/>
  <c r="E141" i="4"/>
  <c r="E142" i="4"/>
  <c r="E108" i="4"/>
  <c r="E109" i="4"/>
  <c r="E110" i="4"/>
  <c r="E111" i="4"/>
  <c r="E112" i="4"/>
  <c r="E113" i="4"/>
  <c r="E114" i="4"/>
  <c r="E115" i="4"/>
  <c r="E81" i="4"/>
  <c r="E82" i="4"/>
  <c r="E83" i="4"/>
  <c r="E84" i="4"/>
  <c r="E85" i="4"/>
  <c r="E86" i="4"/>
  <c r="E87" i="4"/>
  <c r="E88" i="4"/>
  <c r="E27" i="4"/>
  <c r="E28" i="4"/>
  <c r="E29" i="4"/>
  <c r="E30" i="4"/>
  <c r="E31" i="4"/>
  <c r="E32" i="4"/>
  <c r="E33" i="4"/>
  <c r="E34" i="4"/>
  <c r="E54" i="4"/>
  <c r="E55" i="4"/>
  <c r="E56" i="4"/>
  <c r="E57" i="4"/>
  <c r="E58" i="4"/>
  <c r="E59" i="4"/>
  <c r="E60" i="4"/>
  <c r="E61" i="4"/>
  <c r="C9" i="3"/>
  <c r="C10" i="3"/>
  <c r="C11" i="3"/>
  <c r="C12" i="3"/>
  <c r="C13" i="3"/>
  <c r="C14" i="3"/>
  <c r="C17" i="3"/>
  <c r="C18" i="3"/>
  <c r="C19" i="3"/>
  <c r="C20" i="3"/>
  <c r="C21" i="3"/>
  <c r="C22" i="3"/>
  <c r="C23" i="3"/>
  <c r="C24" i="3"/>
  <c r="C27" i="3"/>
  <c r="C28" i="3"/>
  <c r="C29" i="3"/>
  <c r="C30" i="3"/>
  <c r="C31" i="3"/>
  <c r="C32" i="3"/>
  <c r="C33" i="3"/>
  <c r="C34" i="3"/>
  <c r="C35" i="3"/>
  <c r="C36" i="3"/>
  <c r="C37" i="3"/>
  <c r="C38" i="3"/>
  <c r="C41" i="3"/>
  <c r="C42" i="3"/>
  <c r="C43" i="3"/>
  <c r="C44" i="3"/>
  <c r="C45" i="3"/>
  <c r="C46" i="3"/>
  <c r="C47" i="3"/>
  <c r="C50" i="3"/>
  <c r="C51" i="3"/>
  <c r="C52" i="3"/>
  <c r="C53" i="3"/>
  <c r="C54" i="3"/>
  <c r="C55" i="3"/>
  <c r="C56" i="3"/>
  <c r="C57" i="3"/>
  <c r="C58" i="3"/>
  <c r="C59" i="3"/>
  <c r="C60" i="3"/>
  <c r="C61" i="3"/>
  <c r="C64" i="3"/>
  <c r="C65" i="3"/>
  <c r="C66" i="3"/>
  <c r="C67" i="3"/>
  <c r="C68" i="3"/>
  <c r="C69" i="3"/>
  <c r="C70" i="3"/>
  <c r="C71" i="3"/>
  <c r="C74" i="3"/>
  <c r="C75" i="3"/>
  <c r="C76" i="3"/>
  <c r="C77" i="3"/>
  <c r="C78" i="3"/>
  <c r="C79" i="3"/>
  <c r="C80" i="3"/>
  <c r="C81" i="3"/>
  <c r="C82" i="3"/>
  <c r="C83" i="3"/>
  <c r="C84" i="3"/>
  <c r="C85" i="3"/>
  <c r="C86" i="3"/>
  <c r="C87" i="3"/>
  <c r="D135" i="4"/>
  <c r="D136" i="4"/>
  <c r="D137" i="4"/>
  <c r="D138" i="4"/>
  <c r="D139" i="4"/>
  <c r="D140" i="4"/>
  <c r="D141" i="4"/>
  <c r="D142" i="4"/>
  <c r="D108" i="4"/>
  <c r="D109" i="4"/>
  <c r="D110" i="4"/>
  <c r="D111" i="4"/>
  <c r="D112" i="4"/>
  <c r="D113" i="4"/>
  <c r="D114" i="4"/>
  <c r="D115" i="4"/>
  <c r="D81" i="4"/>
  <c r="D82" i="4"/>
  <c r="D83" i="4"/>
  <c r="D84" i="4"/>
  <c r="D85" i="4"/>
  <c r="D86" i="4"/>
  <c r="D87" i="4"/>
  <c r="D88" i="4"/>
  <c r="D54" i="4"/>
  <c r="D55" i="4"/>
  <c r="D56" i="4"/>
  <c r="D57" i="4"/>
  <c r="D58" i="4"/>
  <c r="D59" i="4"/>
  <c r="D60" i="4"/>
  <c r="D61" i="4"/>
  <c r="D27" i="4"/>
  <c r="D28" i="4"/>
  <c r="D29" i="4"/>
  <c r="D30" i="4"/>
  <c r="D31" i="4"/>
  <c r="D32" i="4"/>
  <c r="D33" i="4"/>
  <c r="D34" i="4"/>
  <c r="B9" i="3"/>
  <c r="B10" i="3"/>
  <c r="B11" i="3"/>
  <c r="B12" i="3"/>
  <c r="B13" i="3"/>
  <c r="B14" i="3"/>
  <c r="B17" i="3"/>
  <c r="B18" i="3"/>
  <c r="B19" i="3"/>
  <c r="B20" i="3"/>
  <c r="B21" i="3"/>
  <c r="B22" i="3"/>
  <c r="B23" i="3"/>
  <c r="B24" i="3"/>
  <c r="B27" i="3"/>
  <c r="B28" i="3"/>
  <c r="B29" i="3"/>
  <c r="B30" i="3"/>
  <c r="B31" i="3"/>
  <c r="B32" i="3"/>
  <c r="B33" i="3"/>
  <c r="B34" i="3"/>
  <c r="B35" i="3"/>
  <c r="B36" i="3"/>
  <c r="B37" i="3"/>
  <c r="B38" i="3"/>
  <c r="B41" i="3"/>
  <c r="B42" i="3"/>
  <c r="B43" i="3"/>
  <c r="B44" i="3"/>
  <c r="B45" i="3"/>
  <c r="B46" i="3"/>
  <c r="B47" i="3"/>
  <c r="B50" i="3"/>
  <c r="B51" i="3"/>
  <c r="B52" i="3"/>
  <c r="B53" i="3"/>
  <c r="B54" i="3"/>
  <c r="B55" i="3"/>
  <c r="B56" i="3"/>
  <c r="B57" i="3"/>
  <c r="B58" i="3"/>
  <c r="B59" i="3"/>
  <c r="B60" i="3"/>
  <c r="B61" i="3"/>
  <c r="B64" i="3"/>
  <c r="B65" i="3"/>
  <c r="B66" i="3"/>
  <c r="B67" i="3"/>
  <c r="B68" i="3"/>
  <c r="B69" i="3"/>
  <c r="B70" i="3"/>
  <c r="B71" i="3"/>
  <c r="B74" i="3"/>
  <c r="B75" i="3"/>
  <c r="B76" i="3"/>
  <c r="B77" i="3"/>
  <c r="B78" i="3"/>
  <c r="B79" i="3"/>
  <c r="B80" i="3"/>
  <c r="B81" i="3"/>
  <c r="B82" i="3"/>
  <c r="B83" i="3"/>
  <c r="B84" i="3"/>
  <c r="B85" i="3"/>
  <c r="B86" i="3"/>
  <c r="B87" i="3"/>
</calcChain>
</file>

<file path=xl/sharedStrings.xml><?xml version="1.0" encoding="utf-8"?>
<sst xmlns="http://schemas.openxmlformats.org/spreadsheetml/2006/main" count="599" uniqueCount="38">
  <si>
    <t>(Thousands of Barrels per Day Except Where Noted)</t>
  </si>
  <si>
    <t>This table contains information on revisions to published statistics.  The table shows the published value in the Petroleum Supply Monthly (PSM), the revised value, and the difference for the major product series.  Except for crude oil field production and adjustments, the official published petroleum supply statistics are not changed to reflect revisions until publication of the Petroleum Supply Annual (PSA).
This table is provided as a service to analysts who need to know the latest available statistics.  It should be used with caution because revisions to published data can change from month to month.  In some cases, the pattern of revisions during the year is a poor indicator of final statistics that will be published in the PSA.</t>
  </si>
  <si>
    <t>Petroleum Supply Monthly (PSM)</t>
  </si>
  <si>
    <t>Field Production and Renewable Fuels and Oxygenate Plant Net Production</t>
  </si>
  <si>
    <t>Crude Oil</t>
  </si>
  <si>
    <t xml:space="preserve">   Propane</t>
  </si>
  <si>
    <t>Fuel Ethanol</t>
  </si>
  <si>
    <t xml:space="preserve">Other </t>
  </si>
  <si>
    <t>Total</t>
  </si>
  <si>
    <t>Refinery and Blender Net Production</t>
  </si>
  <si>
    <t>Finished Motor Gasoline</t>
  </si>
  <si>
    <t>Kerosene-Type Jet Fuel</t>
  </si>
  <si>
    <t>Distillate Fuel Oil</t>
  </si>
  <si>
    <t>Residual Fuel Oil</t>
  </si>
  <si>
    <t>Other</t>
  </si>
  <si>
    <t>Imports</t>
  </si>
  <si>
    <t>Unfinished Oils</t>
  </si>
  <si>
    <t>Motor Gasoline Blend. Comp.</t>
  </si>
  <si>
    <t>Refiner and Blender Net Inputs</t>
  </si>
  <si>
    <t>Exports</t>
  </si>
  <si>
    <t>Product Supplied</t>
  </si>
  <si>
    <t>Stocks (Million Barrels)</t>
  </si>
  <si>
    <t>Strategic Petroleum Reserve (SPR)</t>
  </si>
  <si>
    <t>Total (including SPR)</t>
  </si>
  <si>
    <t>Revised (Preliminary PSA)</t>
  </si>
  <si>
    <t>Revised minus PSM</t>
  </si>
  <si>
    <t>Product Supplied by PADD</t>
  </si>
  <si>
    <t>PSM</t>
  </si>
  <si>
    <t>PADD 1</t>
  </si>
  <si>
    <t>Revised</t>
  </si>
  <si>
    <t>Difference</t>
  </si>
  <si>
    <t>PADD 2</t>
  </si>
  <si>
    <t>PADD 3</t>
  </si>
  <si>
    <t>PADD 4</t>
  </si>
  <si>
    <t>PADD 5</t>
  </si>
  <si>
    <t>Hydrocarbon Gas Liquids</t>
  </si>
  <si>
    <t>Petroleum Supply Monthly Data published in petroleum data tables on EIA.gov on August 31, 2023</t>
  </si>
  <si>
    <t>Appendix C Impact of Revisions on Major Series,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</si>
</sst>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0.0"/>
  </numFmts>
  <fonts count="8" x14ac:knownFonts="1">
    <font>
      <sz val="11"/>
      <color theme="1"/>
      <name val="Calibri"/>
      <family val="2"/>
      <scheme val="minor"/>
    </font>
    <font>
      <sz val="10"/>
      <name val="Arial"/>
      <family val="2"/>
    </font>
    <font>
      <b/>
      <sz val="9"/>
      <name val="Arial"/>
      <family val="2"/>
    </font>
    <font>
      <sz val="9"/>
      <name val="Arial"/>
      <family val="2"/>
    </font>
    <font>
      <b/>
      <sz val="10"/>
      <name val="Arial"/>
      <family val="2"/>
    </font>
    <font>
      <sz val="11"/>
      <color theme="1"/>
      <name val="Calibri"/>
      <family val="2"/>
      <scheme val="minor"/>
    </font>
    <font>
      <sz val="10"/>
      <color theme="1"/>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43" fontId="5" fillId="0" borderId="0" applyFont="0" applyFill="0" applyBorder="0" applyAlignment="0" applyProtection="0"/>
    <xf numFmtId="0" fontId="7" fillId="0" borderId="0"/>
    <xf numFmtId="43" fontId="1" fillId="0" borderId="0" applyFont="0" applyFill="0" applyBorder="0" applyAlignment="0" applyProtection="0"/>
  </cellStyleXfs>
  <cellXfs count="18">
    <xf numFmtId="0" fontId="0" fillId="0" borderId="0" xfId="0"/>
    <xf numFmtId="0" fontId="2"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wrapText="1"/>
    </xf>
    <xf numFmtId="0" fontId="4" fillId="0" borderId="0" xfId="0" applyFont="1"/>
    <xf numFmtId="0" fontId="6" fillId="0" borderId="0" xfId="0" applyFont="1"/>
    <xf numFmtId="164" fontId="6" fillId="0" borderId="0" xfId="1" applyNumberFormat="1" applyFont="1"/>
    <xf numFmtId="0" fontId="1" fillId="0" borderId="1" xfId="0" applyFont="1" applyBorder="1"/>
    <xf numFmtId="0" fontId="1" fillId="0" borderId="0" xfId="0" applyFont="1"/>
    <xf numFmtId="165" fontId="6" fillId="0" borderId="0" xfId="1" applyNumberFormat="1" applyFont="1"/>
    <xf numFmtId="164" fontId="6" fillId="0" borderId="0" xfId="1" applyNumberFormat="1" applyFont="1" applyFill="1"/>
    <xf numFmtId="166" fontId="0" fillId="0" borderId="0" xfId="0" applyNumberFormat="1"/>
    <xf numFmtId="17" fontId="6" fillId="0" borderId="1" xfId="0" applyNumberFormat="1" applyFont="1" applyBorder="1" applyAlignment="1">
      <alignment horizontal="center"/>
    </xf>
    <xf numFmtId="0" fontId="6" fillId="0" borderId="0" xfId="0" applyFont="1" applyAlignment="1">
      <alignment horizontal="left" vertical="center" wrapText="1"/>
    </xf>
    <xf numFmtId="166" fontId="6" fillId="0" borderId="0" xfId="0" applyNumberFormat="1" applyFont="1"/>
    <xf numFmtId="164" fontId="0" fillId="0" borderId="0" xfId="0" applyNumberFormat="1"/>
    <xf numFmtId="164" fontId="0" fillId="0" borderId="0" xfId="3" applyNumberFormat="1" applyFont="1"/>
    <xf numFmtId="0" fontId="6" fillId="0" borderId="0" xfId="0" applyFont="1" applyAlignment="1">
      <alignment horizontal="left" vertical="center"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
  <sheetViews>
    <sheetView tabSelected="1" zoomScaleNormal="100" workbookViewId="0">
      <selection activeCell="H1" sqref="H1"/>
    </sheetView>
  </sheetViews>
  <sheetFormatPr defaultRowHeight="15" x14ac:dyDescent="0.25"/>
  <cols>
    <col min="1" max="1" width="41.140625" customWidth="1"/>
  </cols>
  <sheetData>
    <row r="1" spans="1:8" s="5" customFormat="1" ht="12.75" x14ac:dyDescent="0.2">
      <c r="A1" s="5" t="s">
        <v>37</v>
      </c>
    </row>
    <row r="2" spans="1:8" s="5" customFormat="1" ht="12.75" x14ac:dyDescent="0.2">
      <c r="A2" s="5" t="s">
        <v>0</v>
      </c>
    </row>
    <row r="3" spans="1:8" s="5" customFormat="1" ht="12.75" x14ac:dyDescent="0.2"/>
    <row r="4" spans="1:8" s="5" customFormat="1" ht="230.45" customHeight="1" x14ac:dyDescent="0.2">
      <c r="A4" s="13" t="s">
        <v>1</v>
      </c>
    </row>
    <row r="5" spans="1:8" s="5" customFormat="1" ht="12.75" hidden="1" x14ac:dyDescent="0.2"/>
    <row r="6" spans="1:8" s="5" customFormat="1" ht="12.75" x14ac:dyDescent="0.2"/>
    <row r="7" spans="1:8" s="5" customFormat="1" ht="12.75" x14ac:dyDescent="0.2">
      <c r="A7" s="7" t="s">
        <v>2</v>
      </c>
      <c r="B7" s="12">
        <v>45292</v>
      </c>
      <c r="C7" s="12">
        <v>45323</v>
      </c>
      <c r="D7" s="12">
        <v>45352</v>
      </c>
      <c r="E7" s="12">
        <v>45383</v>
      </c>
      <c r="F7" s="12">
        <v>45413</v>
      </c>
      <c r="G7" s="12">
        <v>45444</v>
      </c>
      <c r="H7" s="12">
        <v>45474</v>
      </c>
    </row>
    <row r="8" spans="1:8" ht="24" x14ac:dyDescent="0.25">
      <c r="A8" s="1" t="s">
        <v>3</v>
      </c>
    </row>
    <row r="9" spans="1:8" x14ac:dyDescent="0.25">
      <c r="A9" s="2" t="s">
        <v>4</v>
      </c>
      <c r="B9" s="6">
        <v>12533.195699999998</v>
      </c>
      <c r="C9" s="6">
        <v>13154.142310344827</v>
      </c>
      <c r="D9" s="6">
        <v>13182.040709677423</v>
      </c>
      <c r="E9" s="6">
        <v>13247.624519999999</v>
      </c>
      <c r="F9" s="6">
        <v>13178.128661290322</v>
      </c>
      <c r="G9" s="6">
        <v>13214.139923333332</v>
      </c>
      <c r="H9" s="6">
        <v>13204.649825806451</v>
      </c>
    </row>
    <row r="10" spans="1:8" x14ac:dyDescent="0.25">
      <c r="A10" s="2" t="s">
        <v>35</v>
      </c>
      <c r="B10" s="6">
        <v>6057.9354838709678</v>
      </c>
      <c r="C10" s="6">
        <v>6640.9310344827591</v>
      </c>
      <c r="D10" s="6">
        <v>6831.5483870967746</v>
      </c>
      <c r="E10" s="6">
        <v>6973.9</v>
      </c>
      <c r="F10" s="6">
        <v>7049.9354838709678</v>
      </c>
      <c r="G10" s="6">
        <v>7012.8</v>
      </c>
      <c r="H10" s="6">
        <v>6894.8064516129034</v>
      </c>
    </row>
    <row r="11" spans="1:8" x14ac:dyDescent="0.25">
      <c r="A11" s="2" t="s">
        <v>5</v>
      </c>
      <c r="B11" s="6">
        <v>1954.6451612903227</v>
      </c>
      <c r="C11" s="6">
        <v>2093.2758620689656</v>
      </c>
      <c r="D11" s="6">
        <v>2110.7419354838707</v>
      </c>
      <c r="E11" s="6">
        <v>2121.8666666666668</v>
      </c>
      <c r="F11" s="6">
        <v>2137.1612903225805</v>
      </c>
      <c r="G11" s="6">
        <v>2149.4333333333334</v>
      </c>
      <c r="H11" s="6">
        <v>2143.3225806451615</v>
      </c>
    </row>
    <row r="12" spans="1:8" x14ac:dyDescent="0.25">
      <c r="A12" s="2" t="s">
        <v>6</v>
      </c>
      <c r="B12" s="6">
        <v>989.41169032257972</v>
      </c>
      <c r="C12" s="6">
        <v>1070.5926448275861</v>
      </c>
      <c r="D12" s="6">
        <v>1063.1875258064513</v>
      </c>
      <c r="E12" s="6">
        <v>978.84069000000045</v>
      </c>
      <c r="F12" s="6">
        <v>1022.3426129032265</v>
      </c>
      <c r="G12" s="6">
        <v>1037.7678366666664</v>
      </c>
      <c r="H12" s="6">
        <v>1091.0741193548388</v>
      </c>
    </row>
    <row r="13" spans="1:8" x14ac:dyDescent="0.25">
      <c r="A13" s="2" t="s">
        <v>7</v>
      </c>
      <c r="B13" s="6">
        <v>282.83348064516099</v>
      </c>
      <c r="C13" s="6">
        <v>300.60967586206948</v>
      </c>
      <c r="D13" s="6">
        <v>302.25097741935201</v>
      </c>
      <c r="E13" s="6">
        <v>321.17520666666724</v>
      </c>
      <c r="F13" s="6">
        <v>288.3745064516155</v>
      </c>
      <c r="G13" s="6">
        <v>352.00828666666575</v>
      </c>
      <c r="H13" s="6">
        <v>334.46558709677583</v>
      </c>
    </row>
    <row r="14" spans="1:8" x14ac:dyDescent="0.25">
      <c r="A14" s="2" t="s">
        <v>8</v>
      </c>
      <c r="B14" s="6">
        <v>19863.376354838707</v>
      </c>
      <c r="C14" s="6">
        <v>21166.275665517242</v>
      </c>
      <c r="D14" s="6">
        <v>21379.027600000001</v>
      </c>
      <c r="E14" s="6">
        <v>21521.540416666667</v>
      </c>
      <c r="F14" s="6">
        <v>21538.781264516132</v>
      </c>
      <c r="G14" s="6">
        <v>21616.716046666665</v>
      </c>
      <c r="H14" s="6">
        <v>21524.995983870969</v>
      </c>
    </row>
    <row r="15" spans="1:8" x14ac:dyDescent="0.25">
      <c r="C15" s="6"/>
      <c r="E15" s="6"/>
      <c r="F15" s="6"/>
      <c r="G15" s="6"/>
      <c r="H15" s="6"/>
    </row>
    <row r="16" spans="1:8" x14ac:dyDescent="0.25">
      <c r="A16" s="3" t="s">
        <v>9</v>
      </c>
      <c r="C16" s="6"/>
      <c r="E16" s="6"/>
      <c r="F16" s="6"/>
      <c r="G16" s="6"/>
      <c r="H16" s="6"/>
    </row>
    <row r="17" spans="1:8" x14ac:dyDescent="0.25">
      <c r="A17" s="2" t="s">
        <v>35</v>
      </c>
      <c r="B17" s="6">
        <v>368.35483870967744</v>
      </c>
      <c r="C17" s="6">
        <v>380.82758620689657</v>
      </c>
      <c r="D17" s="6">
        <v>632.83870967741939</v>
      </c>
      <c r="E17" s="6">
        <v>804.0333333333333</v>
      </c>
      <c r="F17" s="6">
        <v>842.35483870967744</v>
      </c>
      <c r="G17" s="6">
        <v>821.4</v>
      </c>
      <c r="H17" s="6">
        <v>776.67741935483866</v>
      </c>
    </row>
    <row r="18" spans="1:8" x14ac:dyDescent="0.25">
      <c r="A18" s="2" t="s">
        <v>5</v>
      </c>
      <c r="B18" s="6">
        <v>268.06451612903226</v>
      </c>
      <c r="C18" s="6">
        <v>252.9655172413793</v>
      </c>
      <c r="D18" s="6">
        <v>273.96774193548384</v>
      </c>
      <c r="E18" s="6">
        <v>268.60000000000002</v>
      </c>
      <c r="F18" s="6">
        <v>278.22580645161293</v>
      </c>
      <c r="G18" s="6">
        <v>281.43333333333334</v>
      </c>
      <c r="H18" s="6">
        <v>279.41935483870969</v>
      </c>
    </row>
    <row r="19" spans="1:8" x14ac:dyDescent="0.25">
      <c r="A19" s="2" t="s">
        <v>10</v>
      </c>
      <c r="B19" s="6">
        <v>8976.0967741935492</v>
      </c>
      <c r="C19" s="6">
        <v>9306.8620689655181</v>
      </c>
      <c r="D19" s="6">
        <v>9451.7419354838712</v>
      </c>
      <c r="E19" s="6">
        <v>9675.9333333333325</v>
      </c>
      <c r="F19" s="6">
        <v>9883.8064516129034</v>
      </c>
      <c r="G19" s="6">
        <v>9827.7999999999993</v>
      </c>
      <c r="H19" s="6">
        <v>9779.3870967741932</v>
      </c>
    </row>
    <row r="20" spans="1:8" x14ac:dyDescent="0.25">
      <c r="A20" s="2" t="s">
        <v>11</v>
      </c>
      <c r="B20" s="6">
        <v>1691.516129032258</v>
      </c>
      <c r="C20" s="6">
        <v>1644.344827586207</v>
      </c>
      <c r="D20" s="6">
        <v>1757.9032258064517</v>
      </c>
      <c r="E20" s="6">
        <v>1753.8666666666666</v>
      </c>
      <c r="F20" s="6">
        <v>1834.9032258064517</v>
      </c>
      <c r="G20" s="6">
        <v>1930.7</v>
      </c>
      <c r="H20" s="6">
        <v>1922.5483870967741</v>
      </c>
    </row>
    <row r="21" spans="1:8" x14ac:dyDescent="0.25">
      <c r="A21" s="2" t="s">
        <v>12</v>
      </c>
      <c r="B21" s="6">
        <v>4646.2580645161288</v>
      </c>
      <c r="C21" s="6">
        <v>4318.2068965517237</v>
      </c>
      <c r="D21" s="6">
        <v>4728.8064516129034</v>
      </c>
      <c r="E21" s="6">
        <v>4790.5333333333338</v>
      </c>
      <c r="F21" s="6">
        <v>5009.8709677419356</v>
      </c>
      <c r="G21" s="6">
        <v>5037.8</v>
      </c>
      <c r="H21" s="6">
        <v>5137.6129032258068</v>
      </c>
    </row>
    <row r="22" spans="1:8" x14ac:dyDescent="0.25">
      <c r="A22" s="2" t="s">
        <v>13</v>
      </c>
      <c r="B22" s="6">
        <v>320.32258064516128</v>
      </c>
      <c r="C22" s="6">
        <v>398.51724137931035</v>
      </c>
      <c r="D22" s="6">
        <v>406.32258064516128</v>
      </c>
      <c r="E22" s="6">
        <v>296.10000000000002</v>
      </c>
      <c r="F22" s="6">
        <v>322.67741935483872</v>
      </c>
      <c r="G22" s="6">
        <v>303.46666666666664</v>
      </c>
      <c r="H22" s="6">
        <v>308.90322580645159</v>
      </c>
    </row>
    <row r="23" spans="1:8" x14ac:dyDescent="0.25">
      <c r="A23" s="2" t="s">
        <v>14</v>
      </c>
      <c r="B23" s="6">
        <v>2220.0322580645166</v>
      </c>
      <c r="C23" s="6">
        <v>2095.3103448275892</v>
      </c>
      <c r="D23" s="6">
        <v>2192.4516129032259</v>
      </c>
      <c r="E23" s="6">
        <v>2193.1333333333328</v>
      </c>
      <c r="F23" s="6">
        <v>2286.2580645161283</v>
      </c>
      <c r="G23" s="6">
        <v>2372.4333333333311</v>
      </c>
      <c r="H23" s="6">
        <v>2315.8709677419365</v>
      </c>
    </row>
    <row r="24" spans="1:8" x14ac:dyDescent="0.25">
      <c r="A24" s="2" t="s">
        <v>8</v>
      </c>
      <c r="B24" s="6">
        <v>18222.580645161292</v>
      </c>
      <c r="C24" s="6">
        <v>18144.068965517243</v>
      </c>
      <c r="D24" s="6">
        <v>19170.064516129034</v>
      </c>
      <c r="E24" s="6">
        <v>19513.599999999999</v>
      </c>
      <c r="F24" s="6">
        <v>20179.870967741936</v>
      </c>
      <c r="G24" s="6">
        <v>20293.599999999999</v>
      </c>
      <c r="H24" s="6">
        <v>20241</v>
      </c>
    </row>
    <row r="25" spans="1:8" x14ac:dyDescent="0.25">
      <c r="A25" s="2"/>
      <c r="B25" s="6"/>
      <c r="C25" s="6"/>
      <c r="D25" s="6"/>
      <c r="E25" s="6"/>
      <c r="F25" s="6"/>
      <c r="G25" s="6"/>
      <c r="H25" s="6"/>
    </row>
    <row r="26" spans="1:8" x14ac:dyDescent="0.25">
      <c r="A26" s="3" t="s">
        <v>15</v>
      </c>
      <c r="B26" s="6"/>
      <c r="C26" s="6"/>
      <c r="D26" s="6"/>
      <c r="E26" s="6"/>
      <c r="F26" s="6"/>
      <c r="G26" s="6"/>
      <c r="H26" s="6"/>
    </row>
    <row r="27" spans="1:8" x14ac:dyDescent="0.25">
      <c r="A27" s="2" t="s">
        <v>4</v>
      </c>
      <c r="B27" s="6">
        <v>6627.322580645161</v>
      </c>
      <c r="C27" s="6">
        <v>6537.1034482758623</v>
      </c>
      <c r="D27" s="6">
        <v>6196.1935483870966</v>
      </c>
      <c r="E27" s="6">
        <v>6578.0333333333338</v>
      </c>
      <c r="F27" s="6">
        <v>7055.4838709677415</v>
      </c>
      <c r="G27" s="6">
        <v>6664.1333333333332</v>
      </c>
      <c r="H27" s="6">
        <v>7122.8387096774195</v>
      </c>
    </row>
    <row r="28" spans="1:8" x14ac:dyDescent="0.25">
      <c r="A28" s="2" t="s">
        <v>35</v>
      </c>
      <c r="B28" s="6">
        <v>192.16129032258064</v>
      </c>
      <c r="C28" s="6">
        <v>213.86206896551724</v>
      </c>
      <c r="D28" s="6">
        <v>174.96774193548387</v>
      </c>
      <c r="E28" s="6">
        <v>126.9</v>
      </c>
      <c r="F28" s="6">
        <v>147.74193548387098</v>
      </c>
      <c r="G28" s="6">
        <v>140.80000000000001</v>
      </c>
      <c r="H28" s="6">
        <v>150.03225806451613</v>
      </c>
    </row>
    <row r="29" spans="1:8" x14ac:dyDescent="0.25">
      <c r="A29" s="2" t="s">
        <v>5</v>
      </c>
      <c r="B29" s="6">
        <v>130.25806451612902</v>
      </c>
      <c r="C29" s="6">
        <v>155.58620689655172</v>
      </c>
      <c r="D29" s="6">
        <v>119.74193548387096</v>
      </c>
      <c r="E29" s="6">
        <v>72.666666666666671</v>
      </c>
      <c r="F29" s="6">
        <v>87.483870967741936</v>
      </c>
      <c r="G29" s="6">
        <v>70.63333333333334</v>
      </c>
      <c r="H29" s="6">
        <v>80.129032258064512</v>
      </c>
    </row>
    <row r="30" spans="1:8" x14ac:dyDescent="0.25">
      <c r="A30" s="2" t="s">
        <v>6</v>
      </c>
      <c r="B30" s="6">
        <v>0</v>
      </c>
      <c r="C30" s="6">
        <v>0</v>
      </c>
      <c r="D30" s="6">
        <v>0</v>
      </c>
      <c r="E30" s="6">
        <v>0</v>
      </c>
      <c r="F30" s="6">
        <v>0</v>
      </c>
      <c r="G30" s="6">
        <v>0</v>
      </c>
      <c r="H30" s="6">
        <v>0</v>
      </c>
    </row>
    <row r="31" spans="1:8" x14ac:dyDescent="0.25">
      <c r="A31" s="2" t="s">
        <v>16</v>
      </c>
      <c r="B31" s="6">
        <v>506.54838709677421</v>
      </c>
      <c r="C31" s="6">
        <v>433.89655172413791</v>
      </c>
      <c r="D31" s="6">
        <v>472.03225806451616</v>
      </c>
      <c r="E31" s="6">
        <v>523.93333333333328</v>
      </c>
      <c r="F31" s="6">
        <v>538.06451612903231</v>
      </c>
      <c r="G31" s="6">
        <v>511.26666666666665</v>
      </c>
      <c r="H31" s="6">
        <v>505.90322580645159</v>
      </c>
    </row>
    <row r="32" spans="1:8" x14ac:dyDescent="0.25">
      <c r="A32" s="2" t="s">
        <v>17</v>
      </c>
      <c r="B32" s="6">
        <v>445.58064516129031</v>
      </c>
      <c r="C32" s="6">
        <v>488.06896551724139</v>
      </c>
      <c r="D32" s="6">
        <v>487.51612903225805</v>
      </c>
      <c r="E32" s="6">
        <v>650.06666666666672</v>
      </c>
      <c r="F32" s="6">
        <v>704.80645161290317</v>
      </c>
      <c r="G32" s="6">
        <v>746.13333333333333</v>
      </c>
      <c r="H32" s="6">
        <v>657.58064516129036</v>
      </c>
    </row>
    <row r="33" spans="1:8" x14ac:dyDescent="0.25">
      <c r="A33" s="2" t="s">
        <v>10</v>
      </c>
      <c r="B33" s="6">
        <v>58.548387096774192</v>
      </c>
      <c r="C33" s="6">
        <v>40.96551724137931</v>
      </c>
      <c r="D33" s="6">
        <v>65.870967741935488</v>
      </c>
      <c r="E33" s="6">
        <v>138.03333333333333</v>
      </c>
      <c r="F33" s="6">
        <v>146</v>
      </c>
      <c r="G33" s="6">
        <v>109.8</v>
      </c>
      <c r="H33" s="6">
        <v>120.03225806451613</v>
      </c>
    </row>
    <row r="34" spans="1:8" x14ac:dyDescent="0.25">
      <c r="A34" s="2" t="s">
        <v>11</v>
      </c>
      <c r="B34" s="6">
        <v>122.58064516129032</v>
      </c>
      <c r="C34" s="6">
        <v>90.482758620689651</v>
      </c>
      <c r="D34" s="6">
        <v>148.93548387096774</v>
      </c>
      <c r="E34" s="6">
        <v>126.83333333333333</v>
      </c>
      <c r="F34" s="6">
        <v>115.12903225806451</v>
      </c>
      <c r="G34" s="6">
        <v>117.13333333333334</v>
      </c>
      <c r="H34" s="6">
        <v>86.774193548387103</v>
      </c>
    </row>
    <row r="35" spans="1:8" x14ac:dyDescent="0.25">
      <c r="A35" s="2" t="s">
        <v>12</v>
      </c>
      <c r="B35" s="6">
        <v>184.93548387096774</v>
      </c>
      <c r="C35" s="6">
        <v>175.9655172413793</v>
      </c>
      <c r="D35" s="6">
        <v>180.51612903225808</v>
      </c>
      <c r="E35" s="6">
        <v>127.83333333333333</v>
      </c>
      <c r="F35" s="6">
        <v>123.38709677419355</v>
      </c>
      <c r="G35" s="6">
        <v>107.8</v>
      </c>
      <c r="H35" s="6">
        <v>108.16129032258064</v>
      </c>
    </row>
    <row r="36" spans="1:8" x14ac:dyDescent="0.25">
      <c r="A36" s="2" t="s">
        <v>13</v>
      </c>
      <c r="B36" s="6">
        <v>114.3225806451613</v>
      </c>
      <c r="C36" s="6">
        <v>123.06896551724138</v>
      </c>
      <c r="D36" s="6">
        <v>107.51612903225806</v>
      </c>
      <c r="E36" s="6">
        <v>115</v>
      </c>
      <c r="F36" s="6">
        <v>123.16129032258064</v>
      </c>
      <c r="G36" s="6">
        <v>86.566666666666663</v>
      </c>
      <c r="H36" s="6">
        <v>90.548387096774192</v>
      </c>
    </row>
    <row r="37" spans="1:8" x14ac:dyDescent="0.25">
      <c r="A37" s="2" t="s">
        <v>14</v>
      </c>
      <c r="B37" s="6">
        <v>196.96774193548339</v>
      </c>
      <c r="C37" s="6">
        <v>223.79310344827616</v>
      </c>
      <c r="D37" s="6">
        <v>204.93548387096746</v>
      </c>
      <c r="E37" s="6">
        <v>241.53333333333399</v>
      </c>
      <c r="F37" s="6">
        <v>202.99999999999963</v>
      </c>
      <c r="G37" s="6">
        <v>225.10000000000048</v>
      </c>
      <c r="H37" s="6">
        <v>223.03225806451513</v>
      </c>
    </row>
    <row r="38" spans="1:8" x14ac:dyDescent="0.25">
      <c r="A38" s="2" t="s">
        <v>8</v>
      </c>
      <c r="B38" s="6">
        <v>8448.967741935483</v>
      </c>
      <c r="C38" s="6">
        <v>8327.2068965517246</v>
      </c>
      <c r="D38" s="6">
        <v>8038.4838709677415</v>
      </c>
      <c r="E38" s="6">
        <v>8628.1666666666679</v>
      </c>
      <c r="F38" s="6">
        <v>9156.7741935483864</v>
      </c>
      <c r="G38" s="6">
        <v>8708.7333333333336</v>
      </c>
      <c r="H38" s="6">
        <v>9064.9032258064508</v>
      </c>
    </row>
    <row r="39" spans="1:8" x14ac:dyDescent="0.25">
      <c r="A39" s="2"/>
      <c r="B39" s="6"/>
      <c r="C39" s="6"/>
      <c r="D39" s="6"/>
      <c r="E39" s="6"/>
      <c r="F39" s="6"/>
      <c r="G39" s="6"/>
      <c r="H39" s="6"/>
    </row>
    <row r="40" spans="1:8" x14ac:dyDescent="0.25">
      <c r="A40" s="4" t="s">
        <v>18</v>
      </c>
      <c r="B40" s="6"/>
      <c r="C40" s="6"/>
      <c r="D40" s="6"/>
      <c r="E40" s="6"/>
      <c r="F40" s="6"/>
      <c r="G40" s="6"/>
      <c r="H40" s="6"/>
    </row>
    <row r="41" spans="1:8" x14ac:dyDescent="0.25">
      <c r="A41" s="2" t="s">
        <v>4</v>
      </c>
      <c r="B41" s="6">
        <v>15399.387096774193</v>
      </c>
      <c r="C41" s="6">
        <v>14881.862068965518</v>
      </c>
      <c r="D41" s="6">
        <v>15864.612903225807</v>
      </c>
      <c r="E41" s="6">
        <v>15881.766666666666</v>
      </c>
      <c r="F41" s="6">
        <v>16718.483870967742</v>
      </c>
      <c r="G41" s="6">
        <v>16814.866666666665</v>
      </c>
      <c r="H41" s="6">
        <v>16568.290322580644</v>
      </c>
    </row>
    <row r="42" spans="1:8" x14ac:dyDescent="0.25">
      <c r="A42" s="2" t="s">
        <v>35</v>
      </c>
      <c r="B42" s="6">
        <v>723</v>
      </c>
      <c r="C42" s="6">
        <v>691.9655172413793</v>
      </c>
      <c r="D42" s="6">
        <v>643.70967741935488</v>
      </c>
      <c r="E42" s="6">
        <v>597.66666666666663</v>
      </c>
      <c r="F42" s="6">
        <v>541.77419354838707</v>
      </c>
      <c r="G42" s="6">
        <v>526.83333333333337</v>
      </c>
      <c r="H42" s="6">
        <v>514.16129032258061</v>
      </c>
    </row>
    <row r="43" spans="1:8" x14ac:dyDescent="0.25">
      <c r="A43" s="2" t="s">
        <v>6</v>
      </c>
      <c r="B43" s="6">
        <v>818.77419354838707</v>
      </c>
      <c r="C43" s="6">
        <v>865.13793103448279</v>
      </c>
      <c r="D43" s="6">
        <v>884.41935483870964</v>
      </c>
      <c r="E43" s="6">
        <v>906.93333333333328</v>
      </c>
      <c r="F43" s="6">
        <v>929.70967741935488</v>
      </c>
      <c r="G43" s="6">
        <v>916</v>
      </c>
      <c r="H43" s="6">
        <v>913.51612903225805</v>
      </c>
    </row>
    <row r="44" spans="1:8" x14ac:dyDescent="0.25">
      <c r="A44" s="2" t="s">
        <v>16</v>
      </c>
      <c r="B44" s="6">
        <v>111.03225806451613</v>
      </c>
      <c r="C44" s="6">
        <v>-285.62068965517244</v>
      </c>
      <c r="D44" s="6">
        <v>69.741935483870961</v>
      </c>
      <c r="E44" s="6">
        <v>65.933333333333337</v>
      </c>
      <c r="F44" s="6">
        <v>53.741935483870968</v>
      </c>
      <c r="G44" s="6">
        <v>137.83333333333334</v>
      </c>
      <c r="H44" s="6">
        <v>239.09677419354838</v>
      </c>
    </row>
    <row r="45" spans="1:8" x14ac:dyDescent="0.25">
      <c r="A45" s="2" t="s">
        <v>17</v>
      </c>
      <c r="B45" s="6">
        <v>-85.967741935483872</v>
      </c>
      <c r="C45" s="6">
        <v>896.9655172413793</v>
      </c>
      <c r="D45" s="6">
        <v>520.58064516129036</v>
      </c>
      <c r="E45" s="6">
        <v>795.4666666666667</v>
      </c>
      <c r="F45" s="6">
        <v>687.38709677419354</v>
      </c>
      <c r="G45" s="6">
        <v>639.66666666666663</v>
      </c>
      <c r="H45" s="6">
        <v>789.70967741935488</v>
      </c>
    </row>
    <row r="46" spans="1:8" x14ac:dyDescent="0.25">
      <c r="A46" s="2" t="s">
        <v>14</v>
      </c>
      <c r="B46" s="6">
        <v>279.19354838709586</v>
      </c>
      <c r="C46" s="6">
        <v>246.65517241379325</v>
      </c>
      <c r="D46" s="6">
        <v>276.67741935483855</v>
      </c>
      <c r="E46" s="6">
        <v>294.96666666666715</v>
      </c>
      <c r="F46" s="6">
        <v>284.64516129032233</v>
      </c>
      <c r="G46" s="6">
        <v>282.49999999999864</v>
      </c>
      <c r="H46" s="6">
        <v>285.70967741935669</v>
      </c>
    </row>
    <row r="47" spans="1:8" x14ac:dyDescent="0.25">
      <c r="A47" s="2" t="s">
        <v>8</v>
      </c>
      <c r="B47" s="6">
        <v>17245.419354838708</v>
      </c>
      <c r="C47" s="6">
        <v>17296.96551724138</v>
      </c>
      <c r="D47" s="6">
        <v>18259.741935483871</v>
      </c>
      <c r="E47" s="6">
        <v>18542.733333333334</v>
      </c>
      <c r="F47" s="6">
        <v>19215.741935483871</v>
      </c>
      <c r="G47" s="6">
        <v>19317.699999999997</v>
      </c>
      <c r="H47" s="6">
        <v>19310.483870967742</v>
      </c>
    </row>
    <row r="48" spans="1:8" x14ac:dyDescent="0.25">
      <c r="A48" s="2"/>
      <c r="B48" s="6"/>
      <c r="C48" s="6"/>
      <c r="D48" s="6"/>
      <c r="E48" s="6"/>
      <c r="F48" s="6"/>
      <c r="G48" s="6"/>
      <c r="H48" s="6"/>
    </row>
    <row r="49" spans="1:8" x14ac:dyDescent="0.25">
      <c r="A49" s="4" t="s">
        <v>19</v>
      </c>
      <c r="B49" s="6"/>
      <c r="C49" s="6"/>
      <c r="D49" s="6"/>
      <c r="E49" s="6"/>
      <c r="F49" s="6"/>
      <c r="G49" s="6"/>
      <c r="H49" s="6"/>
    </row>
    <row r="50" spans="1:8" x14ac:dyDescent="0.25">
      <c r="A50" s="2" t="s">
        <v>4</v>
      </c>
      <c r="B50" s="6">
        <v>4049.0931290322587</v>
      </c>
      <c r="C50" s="6">
        <v>4660.393310344828</v>
      </c>
      <c r="D50" s="6">
        <v>4311.539806451613</v>
      </c>
      <c r="E50" s="6">
        <v>4100.3403333333345</v>
      </c>
      <c r="F50" s="6">
        <v>4116.1733225806447</v>
      </c>
      <c r="G50" s="6">
        <v>4231.0136666666667</v>
      </c>
      <c r="H50" s="6">
        <v>4192.8214193548392</v>
      </c>
    </row>
    <row r="51" spans="1:8" x14ac:dyDescent="0.25">
      <c r="A51" s="2" t="s">
        <v>35</v>
      </c>
      <c r="B51" s="6">
        <v>2714.177548387097</v>
      </c>
      <c r="C51" s="6">
        <v>2888.8661034482757</v>
      </c>
      <c r="D51" s="6">
        <v>2762.0080645161297</v>
      </c>
      <c r="E51" s="6">
        <v>2864.6433666666667</v>
      </c>
      <c r="F51" s="6">
        <v>2732.7097096774196</v>
      </c>
      <c r="G51" s="6">
        <v>2849.0682666666667</v>
      </c>
      <c r="H51" s="6">
        <v>2790.3435161290322</v>
      </c>
    </row>
    <row r="52" spans="1:8" x14ac:dyDescent="0.25">
      <c r="A52" s="2" t="s">
        <v>5</v>
      </c>
      <c r="B52" s="6">
        <v>1698.8316774193549</v>
      </c>
      <c r="C52" s="6">
        <v>1847.8566551724139</v>
      </c>
      <c r="D52" s="6">
        <v>1687.09935483871</v>
      </c>
      <c r="E52" s="6">
        <v>1678.1675333333335</v>
      </c>
      <c r="F52" s="6">
        <v>1682.6024838709682</v>
      </c>
      <c r="G52" s="6">
        <v>1743.4883666666667</v>
      </c>
      <c r="H52" s="6">
        <v>1649.3290967741934</v>
      </c>
    </row>
    <row r="53" spans="1:8" x14ac:dyDescent="0.25">
      <c r="A53" s="2" t="s">
        <v>6</v>
      </c>
      <c r="B53" s="6">
        <v>115.47787096774195</v>
      </c>
      <c r="C53" s="6">
        <v>114.38637931034482</v>
      </c>
      <c r="D53" s="6">
        <v>122.81587096774197</v>
      </c>
      <c r="E53" s="6">
        <v>170.25883333333331</v>
      </c>
      <c r="F53" s="6">
        <v>118.8680322580645</v>
      </c>
      <c r="G53" s="6">
        <v>116.03126666666665</v>
      </c>
      <c r="H53" s="6">
        <v>104.72996774193548</v>
      </c>
    </row>
    <row r="54" spans="1:8" x14ac:dyDescent="0.25">
      <c r="A54" s="2" t="s">
        <v>16</v>
      </c>
      <c r="B54" s="6">
        <v>414.38358064516132</v>
      </c>
      <c r="C54" s="6">
        <v>376.71451724137938</v>
      </c>
      <c r="D54" s="6">
        <v>349.93509677419354</v>
      </c>
      <c r="E54" s="6">
        <v>317.19019999999995</v>
      </c>
      <c r="F54" s="6">
        <v>312.07929032258068</v>
      </c>
      <c r="G54" s="6">
        <v>318.98116666666658</v>
      </c>
      <c r="H54" s="6">
        <v>349.65225806451616</v>
      </c>
    </row>
    <row r="55" spans="1:8" x14ac:dyDescent="0.25">
      <c r="A55" s="2" t="s">
        <v>17</v>
      </c>
      <c r="B55" s="6">
        <v>120.34861290322581</v>
      </c>
      <c r="C55" s="6">
        <v>40.697379310344829</v>
      </c>
      <c r="D55" s="6">
        <v>47.55899999999999</v>
      </c>
      <c r="E55" s="6">
        <v>72.022633333333332</v>
      </c>
      <c r="F55" s="6">
        <v>105.93383870967743</v>
      </c>
      <c r="G55" s="6">
        <v>64.11633333333333</v>
      </c>
      <c r="H55" s="6">
        <v>41.853548387096772</v>
      </c>
    </row>
    <row r="56" spans="1:8" x14ac:dyDescent="0.25">
      <c r="A56" s="2" t="s">
        <v>10</v>
      </c>
      <c r="B56" s="6">
        <v>873.18277419354877</v>
      </c>
      <c r="C56" s="6">
        <v>765.0523793103448</v>
      </c>
      <c r="D56" s="6">
        <v>799.86183870967739</v>
      </c>
      <c r="E56" s="6">
        <v>734.62313333333339</v>
      </c>
      <c r="F56" s="6">
        <v>708.36009677419361</v>
      </c>
      <c r="G56" s="6">
        <v>810.38390000000015</v>
      </c>
      <c r="H56" s="6">
        <v>757.1560322580649</v>
      </c>
    </row>
    <row r="57" spans="1:8" x14ac:dyDescent="0.25">
      <c r="A57" s="2" t="s">
        <v>11</v>
      </c>
      <c r="B57" s="6">
        <v>219.70029032258063</v>
      </c>
      <c r="C57" s="6">
        <v>230.20055172413794</v>
      </c>
      <c r="D57" s="6">
        <v>181.96248387096779</v>
      </c>
      <c r="E57" s="6">
        <v>192.80890000000002</v>
      </c>
      <c r="F57" s="6">
        <v>157.89287096774194</v>
      </c>
      <c r="G57" s="6">
        <v>240.88953333333333</v>
      </c>
      <c r="H57" s="6">
        <v>173.70877419354838</v>
      </c>
    </row>
    <row r="58" spans="1:8" x14ac:dyDescent="0.25">
      <c r="A58" s="2" t="s">
        <v>12</v>
      </c>
      <c r="B58" s="6">
        <v>1026.7207419354841</v>
      </c>
      <c r="C58" s="6">
        <v>950.4268965517241</v>
      </c>
      <c r="D58" s="6">
        <v>1126.9548064516125</v>
      </c>
      <c r="E58" s="6">
        <v>1228.5012333333334</v>
      </c>
      <c r="F58" s="6">
        <v>1275.7629677419352</v>
      </c>
      <c r="G58" s="6">
        <v>1456.5095666666666</v>
      </c>
      <c r="H58" s="6">
        <v>1344.0085161290324</v>
      </c>
    </row>
    <row r="59" spans="1:8" x14ac:dyDescent="0.25">
      <c r="A59" s="2" t="s">
        <v>13</v>
      </c>
      <c r="B59" s="6">
        <v>74.057096774193553</v>
      </c>
      <c r="C59" s="6">
        <v>190.06606896551725</v>
      </c>
      <c r="D59" s="6">
        <v>168.65080645161288</v>
      </c>
      <c r="E59" s="6">
        <v>165.53560000000002</v>
      </c>
      <c r="F59" s="6">
        <v>111.8884193548387</v>
      </c>
      <c r="G59" s="6">
        <v>154.91713333333334</v>
      </c>
      <c r="H59" s="6">
        <v>150.15529032258061</v>
      </c>
    </row>
    <row r="60" spans="1:8" x14ac:dyDescent="0.25">
      <c r="A60" s="2" t="s">
        <v>14</v>
      </c>
      <c r="B60" s="6">
        <v>764.86806451613097</v>
      </c>
      <c r="C60" s="6">
        <v>768.30879310344676</v>
      </c>
      <c r="D60" s="6">
        <v>829.82422580645243</v>
      </c>
      <c r="E60" s="6">
        <v>667.90156666666564</v>
      </c>
      <c r="F60" s="6">
        <v>662.79219354838722</v>
      </c>
      <c r="G60" s="6">
        <v>799.2977666666643</v>
      </c>
      <c r="H60" s="6">
        <v>657.76383870967834</v>
      </c>
    </row>
    <row r="61" spans="1:8" x14ac:dyDescent="0.25">
      <c r="A61" s="2" t="s">
        <v>8</v>
      </c>
      <c r="B61" s="6">
        <v>10372.009709677423</v>
      </c>
      <c r="C61" s="6">
        <v>10985.112379310343</v>
      </c>
      <c r="D61" s="6">
        <v>10701.112000000001</v>
      </c>
      <c r="E61" s="6">
        <v>10513.825800000001</v>
      </c>
      <c r="F61" s="6">
        <v>10302.460741935483</v>
      </c>
      <c r="G61" s="6">
        <v>11041.208599999998</v>
      </c>
      <c r="H61" s="6">
        <v>10562.193161290324</v>
      </c>
    </row>
    <row r="62" spans="1:8" x14ac:dyDescent="0.25">
      <c r="A62" s="2"/>
      <c r="B62" s="6"/>
      <c r="C62" s="6"/>
      <c r="D62" s="6"/>
      <c r="E62" s="6"/>
      <c r="F62" s="6"/>
      <c r="G62" s="6"/>
      <c r="H62" s="6"/>
    </row>
    <row r="63" spans="1:8" x14ac:dyDescent="0.25">
      <c r="A63" s="3" t="s">
        <v>20</v>
      </c>
      <c r="B63" s="6"/>
      <c r="C63" s="6"/>
      <c r="D63" s="6"/>
      <c r="E63" s="6"/>
      <c r="F63" s="6"/>
      <c r="G63" s="6"/>
      <c r="H63" s="6"/>
    </row>
    <row r="64" spans="1:8" x14ac:dyDescent="0.25">
      <c r="A64" s="2" t="s">
        <v>35</v>
      </c>
      <c r="B64" s="6">
        <v>3934.0287096774191</v>
      </c>
      <c r="C64" s="6">
        <v>3864.3646551724141</v>
      </c>
      <c r="D64" s="6">
        <v>3597.0754516129036</v>
      </c>
      <c r="E64" s="6">
        <v>3329.3264999999988</v>
      </c>
      <c r="F64" s="6">
        <v>3471.3488064516123</v>
      </c>
      <c r="G64" s="6">
        <v>3363.1754000000005</v>
      </c>
      <c r="H64" s="6">
        <v>3099.0868064516139</v>
      </c>
    </row>
    <row r="65" spans="1:8" x14ac:dyDescent="0.25">
      <c r="A65" s="2" t="s">
        <v>5</v>
      </c>
      <c r="B65" s="6">
        <v>1284.7489677419353</v>
      </c>
      <c r="C65" s="6">
        <v>1005.2812758620685</v>
      </c>
      <c r="D65" s="6">
        <v>758.9006451612895</v>
      </c>
      <c r="E65" s="6">
        <v>598.29913333333275</v>
      </c>
      <c r="F65" s="6">
        <v>515.13945161290303</v>
      </c>
      <c r="G65" s="6">
        <v>480.41163333333338</v>
      </c>
      <c r="H65" s="6">
        <v>462.92896774193582</v>
      </c>
    </row>
    <row r="66" spans="1:8" x14ac:dyDescent="0.25">
      <c r="A66" s="2" t="s">
        <v>10</v>
      </c>
      <c r="B66" s="6">
        <v>8237.670938709678</v>
      </c>
      <c r="C66" s="6">
        <v>8600.9732551724119</v>
      </c>
      <c r="D66" s="6">
        <v>8887.3777354838694</v>
      </c>
      <c r="E66" s="6">
        <v>8831.1636566666657</v>
      </c>
      <c r="F66" s="6">
        <v>9395.9915548387107</v>
      </c>
      <c r="G66" s="6">
        <v>9119.8338099999983</v>
      </c>
      <c r="H66" s="6">
        <v>9296.855416129034</v>
      </c>
    </row>
    <row r="67" spans="1:8" x14ac:dyDescent="0.25">
      <c r="A67" s="2" t="s">
        <v>11</v>
      </c>
      <c r="B67" s="6">
        <v>1536.1997741935481</v>
      </c>
      <c r="C67" s="6">
        <v>1563.9815172413792</v>
      </c>
      <c r="D67" s="6">
        <v>1650.8646451612904</v>
      </c>
      <c r="E67" s="6">
        <v>1708.4743666666666</v>
      </c>
      <c r="F67" s="6">
        <v>1768.1516129032261</v>
      </c>
      <c r="G67" s="6">
        <v>1710.1713</v>
      </c>
      <c r="H67" s="6">
        <v>1831.6800645161291</v>
      </c>
    </row>
    <row r="68" spans="1:8" x14ac:dyDescent="0.25">
      <c r="A68" s="2" t="s">
        <v>12</v>
      </c>
      <c r="B68" s="6">
        <v>3869.5350967741938</v>
      </c>
      <c r="C68" s="6">
        <v>3919.3897620689659</v>
      </c>
      <c r="D68" s="6">
        <v>3673.609241935485</v>
      </c>
      <c r="E68" s="6">
        <v>3800.5638266666665</v>
      </c>
      <c r="F68" s="6">
        <v>3778.974851612903</v>
      </c>
      <c r="G68" s="6">
        <v>3594.2016033333339</v>
      </c>
      <c r="H68" s="6">
        <v>3692.7794806451611</v>
      </c>
    </row>
    <row r="69" spans="1:8" x14ac:dyDescent="0.25">
      <c r="A69" s="2" t="s">
        <v>13</v>
      </c>
      <c r="B69" s="6">
        <v>269.94290322580645</v>
      </c>
      <c r="C69" s="6">
        <v>264.3132413793104</v>
      </c>
      <c r="D69" s="6">
        <v>313.6395161290323</v>
      </c>
      <c r="E69" s="6">
        <v>312.6644</v>
      </c>
      <c r="F69" s="6">
        <v>295.56319354838718</v>
      </c>
      <c r="G69" s="6">
        <v>286.9162</v>
      </c>
      <c r="H69" s="6">
        <v>293.68341935483875</v>
      </c>
    </row>
    <row r="70" spans="1:8" x14ac:dyDescent="0.25">
      <c r="A70" s="2" t="s">
        <v>14</v>
      </c>
      <c r="B70" s="6">
        <v>1739.5914999999975</v>
      </c>
      <c r="C70" s="6">
        <v>1735.5031655172393</v>
      </c>
      <c r="D70" s="6">
        <v>1754.5475451612958</v>
      </c>
      <c r="E70" s="6">
        <v>2026.2219033333354</v>
      </c>
      <c r="F70" s="6">
        <v>2090.1507290322543</v>
      </c>
      <c r="G70" s="6">
        <v>2174.7205733333326</v>
      </c>
      <c r="H70" s="6">
        <v>2268.3111806451529</v>
      </c>
    </row>
    <row r="71" spans="1:8" x14ac:dyDescent="0.25">
      <c r="A71" s="2" t="s">
        <v>8</v>
      </c>
      <c r="B71" s="6">
        <v>19586.968922580643</v>
      </c>
      <c r="C71" s="6">
        <v>19948.525596551721</v>
      </c>
      <c r="D71" s="6">
        <v>19877.114135483876</v>
      </c>
      <c r="E71" s="6">
        <v>20008.414653333333</v>
      </c>
      <c r="F71" s="6">
        <v>20800.180748387094</v>
      </c>
      <c r="G71" s="6">
        <v>20249.018886666665</v>
      </c>
      <c r="H71" s="6">
        <v>20482.396367741931</v>
      </c>
    </row>
    <row r="73" spans="1:8" x14ac:dyDescent="0.25">
      <c r="A73" s="3" t="s">
        <v>21</v>
      </c>
    </row>
    <row r="74" spans="1:8" x14ac:dyDescent="0.25">
      <c r="A74" s="2" t="s">
        <v>4</v>
      </c>
      <c r="B74" s="14">
        <v>427.85700000000003</v>
      </c>
      <c r="C74" s="14">
        <v>447.92899999999997</v>
      </c>
      <c r="D74" s="14">
        <v>447.20600000000002</v>
      </c>
      <c r="E74" s="14">
        <v>463.84199999999998</v>
      </c>
      <c r="F74" s="14">
        <v>454.548</v>
      </c>
      <c r="G74" s="14">
        <v>440.15100000000001</v>
      </c>
      <c r="H74" s="14">
        <v>427.20699999999999</v>
      </c>
    </row>
    <row r="75" spans="1:8" x14ac:dyDescent="0.25">
      <c r="A75" s="2" t="s">
        <v>35</v>
      </c>
      <c r="B75" s="14">
        <v>185.5728216</v>
      </c>
      <c r="C75" s="14">
        <v>163.3258112</v>
      </c>
      <c r="D75" s="14">
        <v>169.18332430000001</v>
      </c>
      <c r="E75" s="14">
        <v>188.51641359999999</v>
      </c>
      <c r="F75" s="14">
        <v>214.5248393</v>
      </c>
      <c r="G75" s="14">
        <v>235.05684710000003</v>
      </c>
      <c r="H75" s="14">
        <v>264.63737680000003</v>
      </c>
    </row>
    <row r="76" spans="1:8" x14ac:dyDescent="0.25">
      <c r="A76" s="2" t="s">
        <v>5</v>
      </c>
      <c r="B76" s="14">
        <v>60.158000000000001</v>
      </c>
      <c r="C76" s="14">
        <v>49.944000000000003</v>
      </c>
      <c r="D76" s="14">
        <v>51.728000000000002</v>
      </c>
      <c r="E76" s="14">
        <v>57.302</v>
      </c>
      <c r="F76" s="14">
        <v>66.742000000000004</v>
      </c>
      <c r="G76" s="14">
        <v>75.048000000000002</v>
      </c>
      <c r="H76" s="14">
        <v>87.138999999999996</v>
      </c>
    </row>
    <row r="77" spans="1:8" x14ac:dyDescent="0.25">
      <c r="A77" s="2" t="s">
        <v>6</v>
      </c>
      <c r="B77" s="14">
        <v>24.805581799999999</v>
      </c>
      <c r="C77" s="14">
        <v>26.233408599999997</v>
      </c>
      <c r="D77" s="14">
        <v>27.189421000000003</v>
      </c>
      <c r="E77" s="14">
        <v>25.515779500000008</v>
      </c>
      <c r="F77" s="14">
        <v>22.6785383</v>
      </c>
      <c r="G77" s="14">
        <v>22.611893400000003</v>
      </c>
      <c r="H77" s="14">
        <v>23.349178100000003</v>
      </c>
    </row>
    <row r="78" spans="1:8" x14ac:dyDescent="0.25">
      <c r="A78" s="2" t="s">
        <v>16</v>
      </c>
      <c r="B78" s="14">
        <v>82.197999999999993</v>
      </c>
      <c r="C78" s="14">
        <v>91.430999999999997</v>
      </c>
      <c r="D78" s="14">
        <v>91.703000000000003</v>
      </c>
      <c r="E78" s="14">
        <v>91.08</v>
      </c>
      <c r="F78" s="14">
        <v>90.924000000000007</v>
      </c>
      <c r="G78" s="14">
        <v>87.76</v>
      </c>
      <c r="H78" s="14">
        <v>82.77</v>
      </c>
    </row>
    <row r="79" spans="1:8" x14ac:dyDescent="0.25">
      <c r="A79" s="2" t="s">
        <v>17</v>
      </c>
      <c r="B79" s="14">
        <v>235.97186149999999</v>
      </c>
      <c r="C79" s="14">
        <v>222.89061720000001</v>
      </c>
      <c r="D79" s="14">
        <v>218.82766419999999</v>
      </c>
      <c r="E79" s="14">
        <v>217.4377609</v>
      </c>
      <c r="F79" s="14">
        <v>213.69764720000001</v>
      </c>
      <c r="G79" s="14">
        <v>216.2136227</v>
      </c>
      <c r="H79" s="14">
        <v>205.8496902</v>
      </c>
    </row>
    <row r="80" spans="1:8" x14ac:dyDescent="0.25">
      <c r="A80" s="2" t="s">
        <v>10</v>
      </c>
      <c r="B80" s="14">
        <v>16.4200971</v>
      </c>
      <c r="C80" s="14">
        <v>17.3265937</v>
      </c>
      <c r="D80" s="14">
        <v>14.602184400000001</v>
      </c>
      <c r="E80" s="14">
        <v>15.8592718</v>
      </c>
      <c r="F80" s="14">
        <v>16.803532200000003</v>
      </c>
      <c r="G80" s="14">
        <v>16.214328200000001</v>
      </c>
      <c r="H80" s="14">
        <v>18.1217267</v>
      </c>
    </row>
    <row r="81" spans="1:8" x14ac:dyDescent="0.25">
      <c r="A81" s="2" t="s">
        <v>11</v>
      </c>
      <c r="B81" s="14">
        <v>41.567741999999996</v>
      </c>
      <c r="C81" s="14">
        <v>39.857218000000003</v>
      </c>
      <c r="D81" s="14">
        <v>42.170275000000004</v>
      </c>
      <c r="E81" s="14">
        <v>41.572355999999999</v>
      </c>
      <c r="F81" s="14">
        <v>42.337643</v>
      </c>
      <c r="G81" s="14">
        <v>45.255206000000001</v>
      </c>
      <c r="H81" s="14">
        <v>45.393637999999996</v>
      </c>
    </row>
    <row r="82" spans="1:8" x14ac:dyDescent="0.25">
      <c r="A82" s="2" t="s">
        <v>12</v>
      </c>
      <c r="B82" s="14">
        <v>128.6911954</v>
      </c>
      <c r="C82" s="14">
        <v>117.79573739999999</v>
      </c>
      <c r="D82" s="14">
        <v>121.1648915</v>
      </c>
      <c r="E82" s="14">
        <v>117.8416575</v>
      </c>
      <c r="F82" s="14">
        <v>120.27692019999999</v>
      </c>
      <c r="G82" s="14">
        <v>123.12390379999999</v>
      </c>
      <c r="H82" s="14">
        <v>129.6026464</v>
      </c>
    </row>
    <row r="83" spans="1:8" x14ac:dyDescent="0.25">
      <c r="A83" s="2" t="s">
        <v>13</v>
      </c>
      <c r="B83" s="14">
        <v>26.939</v>
      </c>
      <c r="C83" s="14">
        <v>28.888000000000002</v>
      </c>
      <c r="D83" s="14">
        <v>29.866</v>
      </c>
      <c r="E83" s="14">
        <v>27.853000000000002</v>
      </c>
      <c r="F83" s="14">
        <v>29.042999999999999</v>
      </c>
      <c r="G83" s="14">
        <v>27.489000000000001</v>
      </c>
      <c r="H83" s="14">
        <v>26.113</v>
      </c>
    </row>
    <row r="84" spans="1:8" x14ac:dyDescent="0.25">
      <c r="A84" s="2" t="s">
        <v>14</v>
      </c>
      <c r="B84" s="14">
        <v>63.686758999999988</v>
      </c>
      <c r="C84" s="14">
        <v>66.014817499999978</v>
      </c>
      <c r="D84" s="14">
        <v>68.338050799999849</v>
      </c>
      <c r="E84" s="14">
        <v>68.545039099999997</v>
      </c>
      <c r="F84" s="14">
        <v>67.864734500000139</v>
      </c>
      <c r="G84" s="14">
        <v>65.684290699999821</v>
      </c>
      <c r="H84" s="14">
        <v>62.620767100000052</v>
      </c>
    </row>
    <row r="85" spans="1:8" x14ac:dyDescent="0.25">
      <c r="A85" s="2" t="s">
        <v>8</v>
      </c>
      <c r="B85" s="14">
        <v>1233.7100584</v>
      </c>
      <c r="C85" s="14">
        <v>1221.6922035999999</v>
      </c>
      <c r="D85" s="14">
        <v>1230.2508111999998</v>
      </c>
      <c r="E85" s="14">
        <v>1258.0632783999999</v>
      </c>
      <c r="F85" s="14">
        <v>1272.6988546999999</v>
      </c>
      <c r="G85" s="14">
        <v>1279.5600918999996</v>
      </c>
      <c r="H85" s="14">
        <v>1285.6650232999998</v>
      </c>
    </row>
    <row r="86" spans="1:8" x14ac:dyDescent="0.25">
      <c r="A86" s="2" t="s">
        <v>22</v>
      </c>
      <c r="B86" s="14">
        <v>358.01299999999998</v>
      </c>
      <c r="C86" s="14">
        <v>360.95800000000003</v>
      </c>
      <c r="D86" s="14">
        <v>363.93400000000003</v>
      </c>
      <c r="E86" s="14">
        <v>366.91699999999997</v>
      </c>
      <c r="F86" s="14">
        <v>370.16699999999997</v>
      </c>
      <c r="G86" s="14">
        <v>373.072</v>
      </c>
      <c r="H86" s="14">
        <v>375.43299999999999</v>
      </c>
    </row>
    <row r="87" spans="1:8" x14ac:dyDescent="0.25">
      <c r="A87" s="2" t="s">
        <v>23</v>
      </c>
      <c r="B87" s="14">
        <v>1591.7230583999999</v>
      </c>
      <c r="C87" s="14">
        <v>1582.6502035999999</v>
      </c>
      <c r="D87" s="14">
        <v>1594.1848111999998</v>
      </c>
      <c r="E87" s="14">
        <v>1624.9802783999999</v>
      </c>
      <c r="F87" s="14">
        <v>1642.8658547</v>
      </c>
      <c r="G87" s="14">
        <v>1652.6320919</v>
      </c>
      <c r="H87" s="14">
        <v>1661.0980233</v>
      </c>
    </row>
    <row r="89" spans="1:8" ht="36.75" x14ac:dyDescent="0.25">
      <c r="A89" s="2" t="s">
        <v>36</v>
      </c>
    </row>
  </sheetData>
  <pageMargins left="0.7" right="0.7" top="0.75" bottom="0.75" header="0.3" footer="0.3"/>
  <pageSetup scale="74" fitToHeight="3" orientation="landscape" r:id="rId1"/>
  <rowBreaks count="2" manualBreakCount="2">
    <brk id="38" max="16383"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8"/>
  <sheetViews>
    <sheetView zoomScaleNormal="100" workbookViewId="0"/>
  </sheetViews>
  <sheetFormatPr defaultRowHeight="15" x14ac:dyDescent="0.25"/>
  <cols>
    <col min="1" max="1" width="41.42578125" customWidth="1"/>
  </cols>
  <sheetData>
    <row r="1" spans="1:8" s="5" customFormat="1" ht="12.75" x14ac:dyDescent="0.2">
      <c r="A1" s="5" t="s">
        <v>37</v>
      </c>
    </row>
    <row r="2" spans="1:8" s="5" customFormat="1" ht="12.75" x14ac:dyDescent="0.2">
      <c r="A2" s="5" t="s">
        <v>0</v>
      </c>
    </row>
    <row r="3" spans="1:8" s="5" customFormat="1" ht="12.75" x14ac:dyDescent="0.2"/>
    <row r="4" spans="1:8" s="5" customFormat="1" ht="234" customHeight="1" x14ac:dyDescent="0.2">
      <c r="A4" s="13" t="s">
        <v>1</v>
      </c>
    </row>
    <row r="5" spans="1:8" s="5" customFormat="1" ht="12.75" hidden="1" x14ac:dyDescent="0.2"/>
    <row r="6" spans="1:8" s="5" customFormat="1" ht="12.75" x14ac:dyDescent="0.2"/>
    <row r="7" spans="1:8" s="5" customFormat="1" ht="12.75" x14ac:dyDescent="0.2">
      <c r="A7" s="7" t="s">
        <v>24</v>
      </c>
      <c r="B7" s="12">
        <v>45292</v>
      </c>
      <c r="C7" s="12">
        <v>45323</v>
      </c>
      <c r="D7" s="12">
        <v>45352</v>
      </c>
      <c r="E7" s="12">
        <v>45383</v>
      </c>
      <c r="F7" s="12">
        <v>45413</v>
      </c>
      <c r="G7" s="12">
        <v>45444</v>
      </c>
      <c r="H7" s="12">
        <v>45474</v>
      </c>
    </row>
    <row r="8" spans="1:8" ht="24" x14ac:dyDescent="0.25">
      <c r="A8" s="1" t="s">
        <v>3</v>
      </c>
    </row>
    <row r="9" spans="1:8" x14ac:dyDescent="0.25">
      <c r="A9" s="2" t="s">
        <v>4</v>
      </c>
      <c r="B9" s="6">
        <v>12553.565864516129</v>
      </c>
      <c r="C9" s="6">
        <v>13102.079603448276</v>
      </c>
      <c r="D9" s="6">
        <v>13170.783206451613</v>
      </c>
      <c r="E9" s="6">
        <v>13248.629300000001</v>
      </c>
      <c r="F9" s="6">
        <v>13201.127912903226</v>
      </c>
      <c r="G9" s="6">
        <v>13239.854573333334</v>
      </c>
      <c r="H9" s="6">
        <v>13206.481525806454</v>
      </c>
    </row>
    <row r="10" spans="1:8" x14ac:dyDescent="0.25">
      <c r="A10" s="2" t="s">
        <v>35</v>
      </c>
      <c r="B10" s="6">
        <v>6069.2903225806449</v>
      </c>
      <c r="C10" s="6">
        <v>6645.8965517241377</v>
      </c>
      <c r="D10" s="6">
        <v>6845.7419354838712</v>
      </c>
      <c r="E10" s="6">
        <v>6981.4333333333334</v>
      </c>
      <c r="F10" s="6">
        <v>7053.7741935483873</v>
      </c>
      <c r="G10" s="6">
        <v>7002.166666666667</v>
      </c>
      <c r="H10" s="6">
        <v>6895.1935483870966</v>
      </c>
    </row>
    <row r="11" spans="1:8" x14ac:dyDescent="0.25">
      <c r="A11" s="2" t="s">
        <v>5</v>
      </c>
      <c r="B11" s="6">
        <v>1958.6774193548388</v>
      </c>
      <c r="C11" s="6">
        <v>2092.8965517241381</v>
      </c>
      <c r="D11" s="6">
        <v>2112.516129032258</v>
      </c>
      <c r="E11" s="6">
        <v>2121.9</v>
      </c>
      <c r="F11" s="6">
        <v>2136.7419354838707</v>
      </c>
      <c r="G11" s="6">
        <v>2147.6</v>
      </c>
      <c r="H11" s="6">
        <v>2150.0967741935483</v>
      </c>
    </row>
    <row r="12" spans="1:8" x14ac:dyDescent="0.25">
      <c r="A12" s="2" t="s">
        <v>6</v>
      </c>
      <c r="B12" s="6">
        <v>994.94044516129054</v>
      </c>
      <c r="C12" s="6">
        <v>1074.1026379310347</v>
      </c>
      <c r="D12" s="6">
        <v>1068.5554645161292</v>
      </c>
      <c r="E12" s="6">
        <v>982.20957000000124</v>
      </c>
      <c r="F12" s="6">
        <v>1025.2737096774192</v>
      </c>
      <c r="G12" s="6">
        <v>1043.4524833333337</v>
      </c>
      <c r="H12" s="6">
        <v>1090.630522580645</v>
      </c>
    </row>
    <row r="13" spans="1:8" x14ac:dyDescent="0.25">
      <c r="A13" s="2" t="s">
        <v>7</v>
      </c>
      <c r="B13" s="6">
        <v>285.32801935483837</v>
      </c>
      <c r="C13" s="6">
        <v>300.54025862068966</v>
      </c>
      <c r="D13" s="6">
        <v>294.33233870967615</v>
      </c>
      <c r="E13" s="6">
        <v>321.08470333333264</v>
      </c>
      <c r="F13" s="6">
        <v>288.35370000000125</v>
      </c>
      <c r="G13" s="6">
        <v>351.92246999999929</v>
      </c>
      <c r="H13" s="6">
        <v>334.46558387096729</v>
      </c>
    </row>
    <row r="14" spans="1:8" x14ac:dyDescent="0.25">
      <c r="A14" s="2" t="s">
        <v>8</v>
      </c>
      <c r="B14" s="6">
        <v>19903.124651612903</v>
      </c>
      <c r="C14" s="6">
        <v>21122.619051724138</v>
      </c>
      <c r="D14" s="6">
        <v>21379.41294516129</v>
      </c>
      <c r="E14" s="6">
        <v>21533.356906666668</v>
      </c>
      <c r="F14" s="6">
        <v>21568.529516129034</v>
      </c>
      <c r="G14" s="6">
        <v>21637.396193333334</v>
      </c>
      <c r="H14" s="6">
        <v>21526.771180645163</v>
      </c>
    </row>
    <row r="15" spans="1:8" x14ac:dyDescent="0.25">
      <c r="B15" s="6"/>
      <c r="C15" s="6"/>
      <c r="D15" s="6"/>
      <c r="E15" s="6"/>
      <c r="G15" s="6"/>
    </row>
    <row r="16" spans="1:8" x14ac:dyDescent="0.25">
      <c r="A16" s="3" t="s">
        <v>9</v>
      </c>
      <c r="B16" s="6"/>
      <c r="C16" s="6"/>
      <c r="D16" s="6"/>
      <c r="E16" s="6"/>
      <c r="G16" s="6"/>
    </row>
    <row r="17" spans="1:8" x14ac:dyDescent="0.25">
      <c r="A17" s="2" t="s">
        <v>35</v>
      </c>
      <c r="B17" s="6">
        <v>367.93548387096774</v>
      </c>
      <c r="C17" s="6">
        <v>368.9655172413793</v>
      </c>
      <c r="D17" s="6">
        <v>632.83870967741939</v>
      </c>
      <c r="E17" s="6">
        <v>796.0333333333333</v>
      </c>
      <c r="F17" s="6">
        <v>833.48387096774195</v>
      </c>
      <c r="G17" s="6">
        <v>821.16666666666663</v>
      </c>
      <c r="H17" s="6">
        <v>777.80645161290317</v>
      </c>
    </row>
    <row r="18" spans="1:8" x14ac:dyDescent="0.25">
      <c r="A18" s="2" t="s">
        <v>5</v>
      </c>
      <c r="B18" s="6">
        <v>267.93548387096774</v>
      </c>
      <c r="C18" s="6">
        <v>253.31034482758622</v>
      </c>
      <c r="D18" s="6">
        <v>273.96774193548384</v>
      </c>
      <c r="E18" s="6">
        <v>268.60000000000002</v>
      </c>
      <c r="F18" s="6">
        <v>278.22580645161293</v>
      </c>
      <c r="G18" s="6">
        <v>280.89999999999998</v>
      </c>
      <c r="H18" s="6">
        <v>279.41935483870969</v>
      </c>
    </row>
    <row r="19" spans="1:8" x14ac:dyDescent="0.25">
      <c r="A19" s="2" t="s">
        <v>10</v>
      </c>
      <c r="B19" s="6">
        <v>8976.967741935483</v>
      </c>
      <c r="C19" s="6">
        <v>9306.8965517241377</v>
      </c>
      <c r="D19" s="6">
        <v>9453.1290322580644</v>
      </c>
      <c r="E19" s="6">
        <v>9682.1333333333332</v>
      </c>
      <c r="F19" s="6">
        <v>9888.5483870967746</v>
      </c>
      <c r="G19" s="6">
        <v>9831.6666666666661</v>
      </c>
      <c r="H19" s="6">
        <v>9780.7741935483864</v>
      </c>
    </row>
    <row r="20" spans="1:8" x14ac:dyDescent="0.25">
      <c r="A20" s="2" t="s">
        <v>11</v>
      </c>
      <c r="B20" s="6">
        <v>1691.516129032258</v>
      </c>
      <c r="C20" s="6">
        <v>1644.344827586207</v>
      </c>
      <c r="D20" s="6">
        <v>1757.9032258064517</v>
      </c>
      <c r="E20" s="6">
        <v>1753.8666666666666</v>
      </c>
      <c r="F20" s="6">
        <v>1834.8064516129032</v>
      </c>
      <c r="G20" s="6">
        <v>1930.0333333333333</v>
      </c>
      <c r="H20" s="6">
        <v>1921.0967741935483</v>
      </c>
    </row>
    <row r="21" spans="1:8" x14ac:dyDescent="0.25">
      <c r="A21" s="2" t="s">
        <v>12</v>
      </c>
      <c r="B21" s="6">
        <v>4642.2903225806449</v>
      </c>
      <c r="C21" s="6">
        <v>4318.2068965517237</v>
      </c>
      <c r="D21" s="6">
        <v>4728.677419354839</v>
      </c>
      <c r="E21" s="6">
        <v>4790.5333333333338</v>
      </c>
      <c r="F21" s="6">
        <v>5009.9354838709678</v>
      </c>
      <c r="G21" s="6">
        <v>5035.5</v>
      </c>
      <c r="H21" s="6">
        <v>5137.4838709677415</v>
      </c>
    </row>
    <row r="22" spans="1:8" x14ac:dyDescent="0.25">
      <c r="A22" s="2" t="s">
        <v>13</v>
      </c>
      <c r="B22" s="6">
        <v>320.32258064516128</v>
      </c>
      <c r="C22" s="6">
        <v>398.65517241379308</v>
      </c>
      <c r="D22" s="6">
        <v>406.32258064516128</v>
      </c>
      <c r="E22" s="6">
        <v>296.10000000000002</v>
      </c>
      <c r="F22" s="6">
        <v>322.67741935483872</v>
      </c>
      <c r="G22" s="6">
        <v>303.23333333333335</v>
      </c>
      <c r="H22" s="6">
        <v>308.90322580645159</v>
      </c>
    </row>
    <row r="23" spans="1:8" x14ac:dyDescent="0.25">
      <c r="A23" s="2" t="s">
        <v>14</v>
      </c>
      <c r="B23" s="6">
        <v>2219.6451612903243</v>
      </c>
      <c r="C23" s="6">
        <v>2094.6896551724144</v>
      </c>
      <c r="D23" s="6">
        <v>2190.4516129032259</v>
      </c>
      <c r="E23" s="6">
        <v>2198.3666666666663</v>
      </c>
      <c r="F23" s="6">
        <v>2287.7741935483868</v>
      </c>
      <c r="G23" s="6">
        <v>2376.6999999999989</v>
      </c>
      <c r="H23" s="6">
        <v>2320.5161290322621</v>
      </c>
    </row>
    <row r="24" spans="1:8" x14ac:dyDescent="0.25">
      <c r="A24" s="2" t="s">
        <v>8</v>
      </c>
      <c r="B24" s="6">
        <v>18218.677419354837</v>
      </c>
      <c r="C24" s="6">
        <v>18131.758620689656</v>
      </c>
      <c r="D24" s="6">
        <v>19169.322580645163</v>
      </c>
      <c r="E24" s="6">
        <v>19517.033333333333</v>
      </c>
      <c r="F24" s="6">
        <v>20177.225806451614</v>
      </c>
      <c r="G24" s="6">
        <v>20298.3</v>
      </c>
      <c r="H24" s="6">
        <v>20246.580645161292</v>
      </c>
    </row>
    <row r="25" spans="1:8" x14ac:dyDescent="0.25">
      <c r="A25" s="2"/>
      <c r="B25" s="6"/>
      <c r="C25" s="6"/>
      <c r="D25" s="6"/>
      <c r="E25" s="6"/>
      <c r="F25" s="6"/>
      <c r="G25" s="6"/>
      <c r="H25" s="6"/>
    </row>
    <row r="26" spans="1:8" x14ac:dyDescent="0.25">
      <c r="A26" s="3" t="s">
        <v>15</v>
      </c>
      <c r="B26" s="6"/>
      <c r="C26" s="6"/>
      <c r="D26" s="6"/>
      <c r="E26" s="6"/>
      <c r="F26" s="6"/>
      <c r="G26" s="6"/>
      <c r="H26" s="6"/>
    </row>
    <row r="27" spans="1:8" x14ac:dyDescent="0.25">
      <c r="A27" s="2" t="s">
        <v>4</v>
      </c>
      <c r="B27" s="6">
        <v>6632.4516129032254</v>
      </c>
      <c r="C27" s="6">
        <v>6537.6551724137935</v>
      </c>
      <c r="D27" s="6">
        <v>6186.1612903225805</v>
      </c>
      <c r="E27" s="6">
        <v>6593</v>
      </c>
      <c r="F27" s="6">
        <v>7059</v>
      </c>
      <c r="G27" s="6">
        <v>6682.0666666666666</v>
      </c>
      <c r="H27" s="6">
        <v>7117.9032258064517</v>
      </c>
    </row>
    <row r="28" spans="1:8" x14ac:dyDescent="0.25">
      <c r="A28" s="2" t="s">
        <v>35</v>
      </c>
      <c r="B28" s="6">
        <v>196.61290322580646</v>
      </c>
      <c r="C28" s="6">
        <v>214.20689655172413</v>
      </c>
      <c r="D28" s="6">
        <v>180.35483870967741</v>
      </c>
      <c r="E28" s="6">
        <v>133.63333333333333</v>
      </c>
      <c r="F28" s="6">
        <v>150.48387096774192</v>
      </c>
      <c r="G28" s="6">
        <v>140.80000000000001</v>
      </c>
      <c r="H28" s="6">
        <v>150.16129032258064</v>
      </c>
    </row>
    <row r="29" spans="1:8" x14ac:dyDescent="0.25">
      <c r="A29" s="2" t="s">
        <v>5</v>
      </c>
      <c r="B29" s="6">
        <v>131</v>
      </c>
      <c r="C29" s="6">
        <v>156.0344827586207</v>
      </c>
      <c r="D29" s="6">
        <v>120.51612903225806</v>
      </c>
      <c r="E29" s="6">
        <v>73.86666666666666</v>
      </c>
      <c r="F29" s="6">
        <v>87.870967741935488</v>
      </c>
      <c r="G29" s="6">
        <v>70.63333333333334</v>
      </c>
      <c r="H29" s="6">
        <v>80.258064516129039</v>
      </c>
    </row>
    <row r="30" spans="1:8" x14ac:dyDescent="0.25">
      <c r="A30" s="2" t="s">
        <v>6</v>
      </c>
      <c r="B30" s="6">
        <v>0</v>
      </c>
      <c r="C30" s="6">
        <v>0</v>
      </c>
      <c r="D30" s="6">
        <v>0</v>
      </c>
      <c r="E30" s="6">
        <v>0</v>
      </c>
      <c r="F30" s="6">
        <v>0</v>
      </c>
      <c r="G30" s="6">
        <v>0</v>
      </c>
      <c r="H30" s="6">
        <v>0</v>
      </c>
    </row>
    <row r="31" spans="1:8" x14ac:dyDescent="0.25">
      <c r="A31" s="2" t="s">
        <v>16</v>
      </c>
      <c r="B31" s="6">
        <v>506.54838709677421</v>
      </c>
      <c r="C31" s="6">
        <v>433.89655172413791</v>
      </c>
      <c r="D31" s="6">
        <v>472.03225806451616</v>
      </c>
      <c r="E31" s="6">
        <v>523.93333333333328</v>
      </c>
      <c r="F31" s="6">
        <v>538.06451612903231</v>
      </c>
      <c r="G31" s="6">
        <v>511.26666666666665</v>
      </c>
      <c r="H31" s="6">
        <v>505.90322580645159</v>
      </c>
    </row>
    <row r="32" spans="1:8" x14ac:dyDescent="0.25">
      <c r="A32" s="2" t="s">
        <v>17</v>
      </c>
      <c r="B32" s="6">
        <v>445.58064516129031</v>
      </c>
      <c r="C32" s="6">
        <v>488.06896551724139</v>
      </c>
      <c r="D32" s="6">
        <v>487.51612903225805</v>
      </c>
      <c r="E32" s="6">
        <v>649.9666666666667</v>
      </c>
      <c r="F32" s="6">
        <v>704.80645161290317</v>
      </c>
      <c r="G32" s="6">
        <v>748.86666666666667</v>
      </c>
      <c r="H32" s="6">
        <v>657.58064516129036</v>
      </c>
    </row>
    <row r="33" spans="1:8" x14ac:dyDescent="0.25">
      <c r="A33" s="2" t="s">
        <v>10</v>
      </c>
      <c r="B33" s="6">
        <v>58.548387096774192</v>
      </c>
      <c r="C33" s="6">
        <v>40.96551724137931</v>
      </c>
      <c r="D33" s="6">
        <v>65.870967741935488</v>
      </c>
      <c r="E33" s="6">
        <v>138.03333333333333</v>
      </c>
      <c r="F33" s="6">
        <v>149.2258064516129</v>
      </c>
      <c r="G33" s="6">
        <v>109.8</v>
      </c>
      <c r="H33" s="6">
        <v>120.03225806451613</v>
      </c>
    </row>
    <row r="34" spans="1:8" x14ac:dyDescent="0.25">
      <c r="A34" s="2" t="s">
        <v>11</v>
      </c>
      <c r="B34" s="6">
        <v>105</v>
      </c>
      <c r="C34" s="6">
        <v>79.620689655172413</v>
      </c>
      <c r="D34" s="6">
        <v>138.7741935483871</v>
      </c>
      <c r="E34" s="6">
        <v>105.83333333333333</v>
      </c>
      <c r="F34" s="6">
        <v>115.12903225806451</v>
      </c>
      <c r="G34" s="6">
        <v>117.13333333333334</v>
      </c>
      <c r="H34" s="6">
        <v>86.774193548387103</v>
      </c>
    </row>
    <row r="35" spans="1:8" x14ac:dyDescent="0.25">
      <c r="A35" s="2" t="s">
        <v>12</v>
      </c>
      <c r="B35" s="6">
        <v>184.96774193548387</v>
      </c>
      <c r="C35" s="6">
        <v>176.58620689655172</v>
      </c>
      <c r="D35" s="6">
        <v>180.51612903225808</v>
      </c>
      <c r="E35" s="6">
        <v>127.83333333333333</v>
      </c>
      <c r="F35" s="6">
        <v>123.38709677419355</v>
      </c>
      <c r="G35" s="6">
        <v>107.8</v>
      </c>
      <c r="H35" s="6">
        <v>106.51612903225806</v>
      </c>
    </row>
    <row r="36" spans="1:8" x14ac:dyDescent="0.25">
      <c r="A36" s="2" t="s">
        <v>13</v>
      </c>
      <c r="B36" s="6">
        <v>114.3225806451613</v>
      </c>
      <c r="C36" s="6">
        <v>123.13793103448276</v>
      </c>
      <c r="D36" s="6">
        <v>107.51612903225806</v>
      </c>
      <c r="E36" s="6">
        <v>115</v>
      </c>
      <c r="F36" s="6">
        <v>123.16129032258064</v>
      </c>
      <c r="G36" s="6">
        <v>86.566666666666663</v>
      </c>
      <c r="H36" s="6">
        <v>90.548387096774192</v>
      </c>
    </row>
    <row r="37" spans="1:8" x14ac:dyDescent="0.25">
      <c r="A37" s="2" t="s">
        <v>14</v>
      </c>
      <c r="B37" s="6">
        <v>202.77419354838793</v>
      </c>
      <c r="C37" s="6">
        <v>231.51724137931026</v>
      </c>
      <c r="D37" s="6">
        <v>205.12903225806497</v>
      </c>
      <c r="E37" s="6">
        <v>225.79999999999961</v>
      </c>
      <c r="F37" s="6">
        <v>219.32258064516085</v>
      </c>
      <c r="G37" s="6">
        <v>226.86666666666622</v>
      </c>
      <c r="H37" s="6">
        <v>228.93548387096831</v>
      </c>
    </row>
    <row r="38" spans="1:8" x14ac:dyDescent="0.25">
      <c r="A38" s="2" t="s">
        <v>8</v>
      </c>
      <c r="B38" s="6">
        <v>8446.8064516129034</v>
      </c>
      <c r="C38" s="6">
        <v>8325.6551724137935</v>
      </c>
      <c r="D38" s="6">
        <v>8023.8709677419356</v>
      </c>
      <c r="E38" s="6">
        <v>8613.0333333333328</v>
      </c>
      <c r="F38" s="6">
        <v>9182.5806451612898</v>
      </c>
      <c r="G38" s="6">
        <v>8731.1666666666661</v>
      </c>
      <c r="H38" s="6">
        <v>9064.354838709678</v>
      </c>
    </row>
    <row r="39" spans="1:8" x14ac:dyDescent="0.25">
      <c r="A39" s="2"/>
      <c r="B39" s="6"/>
      <c r="C39" s="6"/>
      <c r="D39" s="6"/>
      <c r="E39" s="6"/>
      <c r="F39" s="6"/>
      <c r="G39" s="6"/>
      <c r="H39" s="6"/>
    </row>
    <row r="40" spans="1:8" x14ac:dyDescent="0.25">
      <c r="A40" s="4" t="s">
        <v>18</v>
      </c>
      <c r="B40" s="6"/>
      <c r="C40" s="6"/>
      <c r="D40" s="6"/>
      <c r="E40" s="6"/>
      <c r="F40" s="6"/>
      <c r="G40" s="6"/>
      <c r="H40" s="6"/>
    </row>
    <row r="41" spans="1:8" x14ac:dyDescent="0.25">
      <c r="A41" s="2" t="s">
        <v>4</v>
      </c>
      <c r="B41" s="6">
        <v>15394.838709677419</v>
      </c>
      <c r="C41" s="6">
        <v>14881.862068965518</v>
      </c>
      <c r="D41" s="6">
        <v>15864.612903225807</v>
      </c>
      <c r="E41" s="6">
        <v>15881.766666666666</v>
      </c>
      <c r="F41" s="6">
        <v>16718.516129032258</v>
      </c>
      <c r="G41" s="6">
        <v>16817.2</v>
      </c>
      <c r="H41" s="6">
        <v>16580.709677419356</v>
      </c>
    </row>
    <row r="42" spans="1:8" x14ac:dyDescent="0.25">
      <c r="A42" s="2" t="s">
        <v>35</v>
      </c>
      <c r="B42" s="6">
        <v>723.06451612903231</v>
      </c>
      <c r="C42" s="6">
        <v>714.48275862068965</v>
      </c>
      <c r="D42" s="6">
        <v>643.70967741935488</v>
      </c>
      <c r="E42" s="6">
        <v>597.66666666666663</v>
      </c>
      <c r="F42" s="6">
        <v>541.77419354838707</v>
      </c>
      <c r="G42" s="6">
        <v>526.83333333333337</v>
      </c>
      <c r="H42" s="6">
        <v>515.12903225806451</v>
      </c>
    </row>
    <row r="43" spans="1:8" x14ac:dyDescent="0.25">
      <c r="A43" s="2" t="s">
        <v>6</v>
      </c>
      <c r="B43" s="6">
        <v>821.41935483870964</v>
      </c>
      <c r="C43" s="6">
        <v>865.13793103448279</v>
      </c>
      <c r="D43" s="6">
        <v>884.51612903225805</v>
      </c>
      <c r="E43" s="6">
        <v>907.4</v>
      </c>
      <c r="F43" s="6">
        <v>928.25806451612902</v>
      </c>
      <c r="G43" s="6">
        <v>917.5</v>
      </c>
      <c r="H43" s="6">
        <v>913.61290322580646</v>
      </c>
    </row>
    <row r="44" spans="1:8" x14ac:dyDescent="0.25">
      <c r="A44" s="2" t="s">
        <v>16</v>
      </c>
      <c r="B44" s="6">
        <v>113</v>
      </c>
      <c r="C44" s="6">
        <v>-273.24137931034483</v>
      </c>
      <c r="D44" s="6">
        <v>69.709677419354833</v>
      </c>
      <c r="E44" s="6">
        <v>65.8</v>
      </c>
      <c r="F44" s="6">
        <v>54.161290322580648</v>
      </c>
      <c r="G44" s="6">
        <v>137.46666666666667</v>
      </c>
      <c r="H44" s="6">
        <v>241.41935483870967</v>
      </c>
    </row>
    <row r="45" spans="1:8" x14ac:dyDescent="0.25">
      <c r="A45" s="2" t="s">
        <v>17</v>
      </c>
      <c r="B45" s="6">
        <v>-91.322580645161295</v>
      </c>
      <c r="C45" s="6">
        <v>851.31034482758616</v>
      </c>
      <c r="D45" s="6">
        <v>521.74193548387098</v>
      </c>
      <c r="E45" s="6">
        <v>798.5333333333333</v>
      </c>
      <c r="F45" s="6">
        <v>688.45161290322585</v>
      </c>
      <c r="G45" s="6">
        <v>635.43333333333328</v>
      </c>
      <c r="H45" s="6">
        <v>790</v>
      </c>
    </row>
    <row r="46" spans="1:8" x14ac:dyDescent="0.25">
      <c r="A46" s="2" t="s">
        <v>14</v>
      </c>
      <c r="B46" s="6">
        <v>279.96774193548566</v>
      </c>
      <c r="C46" s="6">
        <v>247.44827586206804</v>
      </c>
      <c r="D46" s="6">
        <v>276.67741935483923</v>
      </c>
      <c r="E46" s="6">
        <v>294.96666666666511</v>
      </c>
      <c r="F46" s="6">
        <v>284.64516129032143</v>
      </c>
      <c r="G46" s="6">
        <v>282.53333333333296</v>
      </c>
      <c r="H46" s="6">
        <v>285.67741935483991</v>
      </c>
    </row>
    <row r="47" spans="1:8" x14ac:dyDescent="0.25">
      <c r="A47" s="2" t="s">
        <v>8</v>
      </c>
      <c r="B47" s="6">
        <v>17240.967741935485</v>
      </c>
      <c r="C47" s="6">
        <v>17287</v>
      </c>
      <c r="D47" s="6">
        <v>18260.967741935485</v>
      </c>
      <c r="E47" s="6">
        <v>18546.133333333331</v>
      </c>
      <c r="F47" s="6">
        <v>19215.806451612902</v>
      </c>
      <c r="G47" s="6">
        <v>19316.966666666667</v>
      </c>
      <c r="H47" s="6">
        <v>19326.548387096776</v>
      </c>
    </row>
    <row r="48" spans="1:8" x14ac:dyDescent="0.25">
      <c r="A48" s="2"/>
      <c r="B48" s="6"/>
      <c r="C48" s="6"/>
      <c r="D48" s="6"/>
      <c r="E48" s="6"/>
      <c r="F48" s="6"/>
      <c r="G48" s="6"/>
      <c r="H48" s="6"/>
    </row>
    <row r="49" spans="1:8" x14ac:dyDescent="0.25">
      <c r="A49" s="4" t="s">
        <v>19</v>
      </c>
      <c r="B49" s="6"/>
      <c r="C49" s="6"/>
      <c r="D49" s="6"/>
      <c r="E49" s="6"/>
      <c r="F49" s="6"/>
      <c r="G49" s="6"/>
      <c r="H49" s="6"/>
    </row>
    <row r="50" spans="1:8" x14ac:dyDescent="0.25">
      <c r="A50" s="2" t="s">
        <v>4</v>
      </c>
      <c r="B50" s="6">
        <v>4049.0931290322578</v>
      </c>
      <c r="C50" s="6">
        <v>4660.3933103448271</v>
      </c>
      <c r="D50" s="6">
        <v>4311.539806451613</v>
      </c>
      <c r="E50" s="6">
        <v>4100.3403333333326</v>
      </c>
      <c r="F50" s="6">
        <v>4116.1733225806447</v>
      </c>
      <c r="G50" s="6">
        <v>4231.0136666666676</v>
      </c>
      <c r="H50" s="6">
        <v>4192.8214193548392</v>
      </c>
    </row>
    <row r="51" spans="1:8" x14ac:dyDescent="0.25">
      <c r="A51" s="2" t="s">
        <v>35</v>
      </c>
      <c r="B51" s="6">
        <v>2714.1775483870974</v>
      </c>
      <c r="C51" s="6">
        <v>2888.8661034482752</v>
      </c>
      <c r="D51" s="6">
        <v>2762.0080645161297</v>
      </c>
      <c r="E51" s="6">
        <v>2864.6433666666667</v>
      </c>
      <c r="F51" s="6">
        <v>2732.7097096774191</v>
      </c>
      <c r="G51" s="6">
        <v>2849.0682666666648</v>
      </c>
      <c r="H51" s="6">
        <v>2790.3435161290317</v>
      </c>
    </row>
    <row r="52" spans="1:8" x14ac:dyDescent="0.25">
      <c r="A52" s="2" t="s">
        <v>5</v>
      </c>
      <c r="B52" s="6">
        <v>1698.8316774193545</v>
      </c>
      <c r="C52" s="6">
        <v>1847.8566551724139</v>
      </c>
      <c r="D52" s="6">
        <v>1687.09935483871</v>
      </c>
      <c r="E52" s="6">
        <v>1678.1675333333335</v>
      </c>
      <c r="F52" s="6">
        <v>1682.6024838709677</v>
      </c>
      <c r="G52" s="6">
        <v>1743.4883666666672</v>
      </c>
      <c r="H52" s="6">
        <v>1649.3290967741937</v>
      </c>
    </row>
    <row r="53" spans="1:8" x14ac:dyDescent="0.25">
      <c r="A53" s="2" t="s">
        <v>6</v>
      </c>
      <c r="B53" s="6">
        <v>115.47787096774192</v>
      </c>
      <c r="C53" s="6">
        <v>114.38637931034482</v>
      </c>
      <c r="D53" s="6">
        <v>122.81587096774192</v>
      </c>
      <c r="E53" s="6">
        <v>170.25883333333334</v>
      </c>
      <c r="F53" s="6">
        <v>118.8680322580645</v>
      </c>
      <c r="G53" s="6">
        <v>116.03126666666667</v>
      </c>
      <c r="H53" s="6">
        <v>104.7299677419355</v>
      </c>
    </row>
    <row r="54" spans="1:8" x14ac:dyDescent="0.25">
      <c r="A54" s="2" t="s">
        <v>16</v>
      </c>
      <c r="B54" s="6">
        <v>414.38358064516137</v>
      </c>
      <c r="C54" s="6">
        <v>376.71451724137927</v>
      </c>
      <c r="D54" s="6">
        <v>349.93509677419354</v>
      </c>
      <c r="E54" s="6">
        <v>317.1902</v>
      </c>
      <c r="F54" s="6">
        <v>312.07929032258062</v>
      </c>
      <c r="G54" s="6">
        <v>318.98116666666664</v>
      </c>
      <c r="H54" s="6">
        <v>349.65225806451616</v>
      </c>
    </row>
    <row r="55" spans="1:8" x14ac:dyDescent="0.25">
      <c r="A55" s="2" t="s">
        <v>17</v>
      </c>
      <c r="B55" s="6">
        <v>120.34861290322581</v>
      </c>
      <c r="C55" s="6">
        <v>40.697379310344836</v>
      </c>
      <c r="D55" s="6">
        <v>47.559000000000005</v>
      </c>
      <c r="E55" s="6">
        <v>72.022633333333332</v>
      </c>
      <c r="F55" s="6">
        <v>105.93383870967743</v>
      </c>
      <c r="G55" s="6">
        <v>64.11633333333333</v>
      </c>
      <c r="H55" s="6">
        <v>41.853548387096772</v>
      </c>
    </row>
    <row r="56" spans="1:8" x14ac:dyDescent="0.25">
      <c r="A56" s="2" t="s">
        <v>10</v>
      </c>
      <c r="B56" s="6">
        <v>873.1827741935482</v>
      </c>
      <c r="C56" s="6">
        <v>765.05237931034492</v>
      </c>
      <c r="D56" s="6">
        <v>799.86183870967727</v>
      </c>
      <c r="E56" s="6">
        <v>734.62313333333339</v>
      </c>
      <c r="F56" s="6">
        <v>708.36009677419361</v>
      </c>
      <c r="G56" s="6">
        <v>810.38389999999993</v>
      </c>
      <c r="H56" s="6">
        <v>757.15603225806467</v>
      </c>
    </row>
    <row r="57" spans="1:8" x14ac:dyDescent="0.25">
      <c r="A57" s="2" t="s">
        <v>11</v>
      </c>
      <c r="B57" s="6">
        <v>219.70029032258063</v>
      </c>
      <c r="C57" s="6">
        <v>230.20055172413797</v>
      </c>
      <c r="D57" s="6">
        <v>181.96248387096779</v>
      </c>
      <c r="E57" s="6">
        <v>192.80889999999999</v>
      </c>
      <c r="F57" s="6">
        <v>157.89287096774191</v>
      </c>
      <c r="G57" s="6">
        <v>240.88953333333342</v>
      </c>
      <c r="H57" s="6">
        <v>173.70877419354835</v>
      </c>
    </row>
    <row r="58" spans="1:8" x14ac:dyDescent="0.25">
      <c r="A58" s="2" t="s">
        <v>12</v>
      </c>
      <c r="B58" s="6">
        <v>1026.7207419354841</v>
      </c>
      <c r="C58" s="6">
        <v>950.4268965517241</v>
      </c>
      <c r="D58" s="6">
        <v>1126.9548064516127</v>
      </c>
      <c r="E58" s="6">
        <v>1228.5012333333332</v>
      </c>
      <c r="F58" s="6">
        <v>1275.7629677419352</v>
      </c>
      <c r="G58" s="6">
        <v>1456.5095666666668</v>
      </c>
      <c r="H58" s="6">
        <v>1344.0085161290324</v>
      </c>
    </row>
    <row r="59" spans="1:8" x14ac:dyDescent="0.25">
      <c r="A59" s="2" t="s">
        <v>13</v>
      </c>
      <c r="B59" s="6">
        <v>74.057096774193525</v>
      </c>
      <c r="C59" s="6">
        <v>190.06606896551722</v>
      </c>
      <c r="D59" s="6">
        <v>168.65080645161291</v>
      </c>
      <c r="E59" s="6">
        <v>165.53559999999999</v>
      </c>
      <c r="F59" s="6">
        <v>111.8884193548387</v>
      </c>
      <c r="G59" s="6">
        <v>154.91713333333337</v>
      </c>
      <c r="H59" s="6">
        <v>150.15529032258067</v>
      </c>
    </row>
    <row r="60" spans="1:8" x14ac:dyDescent="0.25">
      <c r="A60" s="2" t="s">
        <v>14</v>
      </c>
      <c r="B60" s="6">
        <v>764.86806451612824</v>
      </c>
      <c r="C60" s="6">
        <v>768.30879310345176</v>
      </c>
      <c r="D60" s="6">
        <v>829.82422580644857</v>
      </c>
      <c r="E60" s="6">
        <v>667.90156666666599</v>
      </c>
      <c r="F60" s="6">
        <v>662.79219354838767</v>
      </c>
      <c r="G60" s="6">
        <v>799.29776666666726</v>
      </c>
      <c r="H60" s="6">
        <v>657.76383870968107</v>
      </c>
    </row>
    <row r="61" spans="1:8" x14ac:dyDescent="0.25">
      <c r="A61" s="2" t="s">
        <v>8</v>
      </c>
      <c r="B61" s="6">
        <v>10372.009709677419</v>
      </c>
      <c r="C61" s="6">
        <v>10985.112379310347</v>
      </c>
      <c r="D61" s="6">
        <v>10701.111999999997</v>
      </c>
      <c r="E61" s="6">
        <v>10513.825799999999</v>
      </c>
      <c r="F61" s="6">
        <v>10302.460741935483</v>
      </c>
      <c r="G61" s="6">
        <v>11041.2086</v>
      </c>
      <c r="H61" s="6">
        <v>10562.193161290326</v>
      </c>
    </row>
    <row r="62" spans="1:8" x14ac:dyDescent="0.25">
      <c r="A62" s="2"/>
      <c r="B62" s="6"/>
      <c r="C62" s="6"/>
      <c r="D62" s="6"/>
      <c r="E62" s="6"/>
      <c r="F62" s="6"/>
      <c r="G62" s="6"/>
    </row>
    <row r="63" spans="1:8" x14ac:dyDescent="0.25">
      <c r="A63" s="3" t="s">
        <v>20</v>
      </c>
      <c r="B63" s="6"/>
      <c r="C63" s="6"/>
      <c r="D63" s="6"/>
      <c r="E63" s="6"/>
      <c r="F63" s="6"/>
      <c r="G63" s="6"/>
    </row>
    <row r="64" spans="1:8" x14ac:dyDescent="0.25">
      <c r="A64" s="2" t="s">
        <v>35</v>
      </c>
      <c r="B64" s="6">
        <v>3969.2867741935484</v>
      </c>
      <c r="C64" s="6">
        <v>3785.5370689655178</v>
      </c>
      <c r="D64" s="6">
        <v>3573.3335161290306</v>
      </c>
      <c r="E64" s="6">
        <v>3371.7598333333331</v>
      </c>
      <c r="F64" s="6">
        <v>3463.0262258064508</v>
      </c>
      <c r="G64" s="6">
        <v>3350.3087333333365</v>
      </c>
      <c r="H64" s="6">
        <v>3096.6997096774194</v>
      </c>
    </row>
    <row r="65" spans="1:8" x14ac:dyDescent="0.25">
      <c r="A65" s="2" t="s">
        <v>5</v>
      </c>
      <c r="B65" s="6">
        <v>1289.3941290322582</v>
      </c>
      <c r="C65" s="6">
        <v>1008.3157586206894</v>
      </c>
      <c r="D65" s="6">
        <v>753.28774193548361</v>
      </c>
      <c r="E65" s="6">
        <v>601.56579999999963</v>
      </c>
      <c r="F65" s="6">
        <v>519.01041935483863</v>
      </c>
      <c r="G65" s="6">
        <v>476.27829999999972</v>
      </c>
      <c r="H65" s="6">
        <v>469.99348387096779</v>
      </c>
    </row>
    <row r="66" spans="1:8" x14ac:dyDescent="0.25">
      <c r="A66" s="2" t="s">
        <v>10</v>
      </c>
      <c r="B66" s="6">
        <v>8234.7082774193532</v>
      </c>
      <c r="C66" s="6">
        <v>8630.0477344827577</v>
      </c>
      <c r="D66" s="6">
        <v>8912.4565451612907</v>
      </c>
      <c r="E66" s="6">
        <v>8813.7380333333331</v>
      </c>
      <c r="F66" s="6">
        <v>9368.0955354838716</v>
      </c>
      <c r="G66" s="6">
        <v>9182.7290999999968</v>
      </c>
      <c r="H66" s="6">
        <v>9289.1598967741938</v>
      </c>
    </row>
    <row r="67" spans="1:8" x14ac:dyDescent="0.25">
      <c r="A67" s="2" t="s">
        <v>11</v>
      </c>
      <c r="B67" s="6">
        <v>1521.4578387096774</v>
      </c>
      <c r="C67" s="6">
        <v>1548.8780689655173</v>
      </c>
      <c r="D67" s="6">
        <v>1643.4452903225806</v>
      </c>
      <c r="E67" s="6">
        <v>1686.8743666666664</v>
      </c>
      <c r="F67" s="6">
        <v>1743.6999999999998</v>
      </c>
      <c r="G67" s="6">
        <v>1757.8712999999998</v>
      </c>
      <c r="H67" s="6">
        <v>1800.3574838709676</v>
      </c>
    </row>
    <row r="68" spans="1:8" x14ac:dyDescent="0.25">
      <c r="A68" s="2" t="s">
        <v>12</v>
      </c>
      <c r="B68" s="6">
        <v>3858.837887096774</v>
      </c>
      <c r="C68" s="6">
        <v>3924.2536724137926</v>
      </c>
      <c r="D68" s="6">
        <v>3665.1315903225814</v>
      </c>
      <c r="E68" s="6">
        <v>3799.2364499999994</v>
      </c>
      <c r="F68" s="6">
        <v>3726.3897290322575</v>
      </c>
      <c r="G68" s="6">
        <v>3649.47919</v>
      </c>
      <c r="H68" s="6">
        <v>3697.3239419354832</v>
      </c>
    </row>
    <row r="69" spans="1:8" x14ac:dyDescent="0.25">
      <c r="A69" s="2" t="s">
        <v>13</v>
      </c>
      <c r="B69" s="6">
        <v>268.81387096774199</v>
      </c>
      <c r="C69" s="6">
        <v>264.07186206896546</v>
      </c>
      <c r="D69" s="6">
        <v>313.76854838709676</v>
      </c>
      <c r="E69" s="6">
        <v>312.96440000000001</v>
      </c>
      <c r="F69" s="6">
        <v>295.56319354838718</v>
      </c>
      <c r="G69" s="6">
        <v>286.94953333333331</v>
      </c>
      <c r="H69" s="6">
        <v>293.42535483870961</v>
      </c>
    </row>
    <row r="70" spans="1:8" x14ac:dyDescent="0.25">
      <c r="A70" s="2" t="s">
        <v>14</v>
      </c>
      <c r="B70" s="6">
        <v>1744.8921709677397</v>
      </c>
      <c r="C70" s="6">
        <v>1735.5246310344805</v>
      </c>
      <c r="D70" s="6">
        <v>1737.8782870967802</v>
      </c>
      <c r="E70" s="6">
        <v>2023.6567466666636</v>
      </c>
      <c r="F70" s="6">
        <v>2114.9756612903275</v>
      </c>
      <c r="G70" s="6">
        <v>2172.5963433333345</v>
      </c>
      <c r="H70" s="6">
        <v>2285.3396870967726</v>
      </c>
    </row>
    <row r="71" spans="1:8" x14ac:dyDescent="0.25">
      <c r="A71" s="2" t="s">
        <v>8</v>
      </c>
      <c r="B71" s="6">
        <v>19597.996819354834</v>
      </c>
      <c r="C71" s="6">
        <v>19888.313037931031</v>
      </c>
      <c r="D71" s="6">
        <v>19846.013777419361</v>
      </c>
      <c r="E71" s="6">
        <v>20008.229829999997</v>
      </c>
      <c r="F71" s="6">
        <v>20711.750345161294</v>
      </c>
      <c r="G71" s="6">
        <v>20399.9342</v>
      </c>
      <c r="H71" s="6">
        <v>20462.306074193548</v>
      </c>
    </row>
    <row r="73" spans="1:8" x14ac:dyDescent="0.25">
      <c r="A73" s="3" t="s">
        <v>21</v>
      </c>
    </row>
    <row r="74" spans="1:8" x14ac:dyDescent="0.25">
      <c r="A74" s="2" t="s">
        <v>4</v>
      </c>
      <c r="B74" s="14">
        <v>427.83600000000001</v>
      </c>
      <c r="C74" s="14">
        <v>447.93200000000002</v>
      </c>
      <c r="D74" s="14">
        <v>447.33699999999999</v>
      </c>
      <c r="E74" s="14">
        <v>464.18099999999998</v>
      </c>
      <c r="F74" s="14">
        <v>454.666</v>
      </c>
      <c r="G74" s="14">
        <v>440.08100000000002</v>
      </c>
      <c r="H74" s="14">
        <v>427.28699999999998</v>
      </c>
    </row>
    <row r="75" spans="1:8" x14ac:dyDescent="0.25">
      <c r="A75" s="2" t="s">
        <v>35</v>
      </c>
      <c r="B75" s="14">
        <v>184.64430310000003</v>
      </c>
      <c r="C75" s="14">
        <v>163.62431539999997</v>
      </c>
      <c r="D75" s="14">
        <v>170.4717258</v>
      </c>
      <c r="E75" s="14">
        <v>188.56141909999994</v>
      </c>
      <c r="F75" s="14">
        <v>214.63202350000003</v>
      </c>
      <c r="G75" s="14">
        <v>234.90823710000001</v>
      </c>
      <c r="H75" s="14">
        <v>264.59537680000005</v>
      </c>
    </row>
    <row r="76" spans="1:8" x14ac:dyDescent="0.25">
      <c r="A76" s="2" t="s">
        <v>5</v>
      </c>
      <c r="B76" s="14">
        <v>60.063000000000002</v>
      </c>
      <c r="C76" s="14">
        <v>49.773000000000003</v>
      </c>
      <c r="D76" s="14">
        <v>51.81</v>
      </c>
      <c r="E76" s="14">
        <v>57.323</v>
      </c>
      <c r="F76" s="14">
        <v>66.641999999999996</v>
      </c>
      <c r="G76" s="14">
        <v>75.001000000000005</v>
      </c>
      <c r="H76" s="14">
        <v>87.087000000000003</v>
      </c>
    </row>
    <row r="77" spans="1:8" x14ac:dyDescent="0.25">
      <c r="A77" s="2" t="s">
        <v>6</v>
      </c>
      <c r="B77" s="14">
        <v>24.780832399999998</v>
      </c>
      <c r="C77" s="14">
        <v>26.027289100000001</v>
      </c>
      <c r="D77" s="14">
        <v>26.738264499999996</v>
      </c>
      <c r="E77" s="14">
        <v>25.466458100000004</v>
      </c>
      <c r="F77" s="14">
        <v>22.749857499999994</v>
      </c>
      <c r="G77" s="14">
        <v>22.655893300000002</v>
      </c>
      <c r="H77" s="14">
        <v>23.3309876</v>
      </c>
    </row>
    <row r="78" spans="1:8" x14ac:dyDescent="0.25">
      <c r="A78" s="2" t="s">
        <v>16</v>
      </c>
      <c r="B78" s="14">
        <v>82.353999999999999</v>
      </c>
      <c r="C78" s="14">
        <v>91.825999999999993</v>
      </c>
      <c r="D78" s="14">
        <v>91.510999999999996</v>
      </c>
      <c r="E78" s="14">
        <v>91.097999999999999</v>
      </c>
      <c r="F78" s="14">
        <v>90.911000000000001</v>
      </c>
      <c r="G78" s="14">
        <v>87.632999999999996</v>
      </c>
      <c r="H78" s="14">
        <v>83.137</v>
      </c>
    </row>
    <row r="79" spans="1:8" x14ac:dyDescent="0.25">
      <c r="A79" s="2" t="s">
        <v>17</v>
      </c>
      <c r="B79" s="14">
        <v>235.6108615</v>
      </c>
      <c r="C79" s="14">
        <v>223.40461720000002</v>
      </c>
      <c r="D79" s="14">
        <v>218.9496642</v>
      </c>
      <c r="E79" s="14">
        <v>217.83876089999998</v>
      </c>
      <c r="F79" s="14">
        <v>215.20464720000001</v>
      </c>
      <c r="G79" s="14">
        <v>216.19062269999998</v>
      </c>
      <c r="H79" s="14">
        <v>206.2496902</v>
      </c>
    </row>
    <row r="80" spans="1:8" x14ac:dyDescent="0.25">
      <c r="A80" s="2" t="s">
        <v>10</v>
      </c>
      <c r="B80" s="14">
        <v>16.485097099999997</v>
      </c>
      <c r="C80" s="14">
        <v>17.281593700000002</v>
      </c>
      <c r="D80" s="14">
        <v>14.5871844</v>
      </c>
      <c r="E80" s="14">
        <v>15.864271800000001</v>
      </c>
      <c r="F80" s="14">
        <v>16.796532200000001</v>
      </c>
      <c r="G80" s="14">
        <v>16.328328200000001</v>
      </c>
      <c r="H80" s="14">
        <v>18.1307267</v>
      </c>
    </row>
    <row r="81" spans="1:8" x14ac:dyDescent="0.25">
      <c r="A81" s="2" t="s">
        <v>11</v>
      </c>
      <c r="B81" s="14">
        <v>41.493741999999997</v>
      </c>
      <c r="C81" s="14">
        <v>39.906218000000003</v>
      </c>
      <c r="D81" s="14">
        <v>42.134275000000002</v>
      </c>
      <c r="E81" s="14">
        <v>41.554355999999999</v>
      </c>
      <c r="F81" s="14">
        <v>43.074642999999995</v>
      </c>
      <c r="G81" s="14">
        <v>44.541205999999995</v>
      </c>
      <c r="H81" s="14">
        <v>45.605637999999999</v>
      </c>
    </row>
    <row r="82" spans="1:8" x14ac:dyDescent="0.25">
      <c r="A82" s="2" t="s">
        <v>12</v>
      </c>
      <c r="B82" s="14">
        <v>128.67380890000001</v>
      </c>
      <c r="C82" s="14">
        <v>117.65539480000001</v>
      </c>
      <c r="D82" s="14">
        <v>121.28255009999999</v>
      </c>
      <c r="E82" s="14">
        <v>118.00045160000001</v>
      </c>
      <c r="F82" s="14">
        <v>122.0686212</v>
      </c>
      <c r="G82" s="14">
        <v>123.1883763</v>
      </c>
      <c r="H82" s="14">
        <v>129.47131670000002</v>
      </c>
    </row>
    <row r="83" spans="1:8" x14ac:dyDescent="0.25">
      <c r="A83" s="2" t="s">
        <v>13</v>
      </c>
      <c r="B83" s="14">
        <v>26.939</v>
      </c>
      <c r="C83" s="14">
        <v>28.901</v>
      </c>
      <c r="D83" s="14">
        <v>29.875</v>
      </c>
      <c r="E83" s="14">
        <v>27.853000000000002</v>
      </c>
      <c r="F83" s="14">
        <v>29.042999999999999</v>
      </c>
      <c r="G83" s="14">
        <v>27.481000000000002</v>
      </c>
      <c r="H83" s="14">
        <v>26.113</v>
      </c>
    </row>
    <row r="84" spans="1:8" x14ac:dyDescent="0.25">
      <c r="A84" s="2" t="s">
        <v>14</v>
      </c>
      <c r="B84" s="14">
        <v>63.756096099999915</v>
      </c>
      <c r="C84" s="14">
        <v>66.268000900000018</v>
      </c>
      <c r="D84" s="14">
        <v>68.809872899999888</v>
      </c>
      <c r="E84" s="14">
        <v>68.776824400000208</v>
      </c>
      <c r="F84" s="14">
        <v>67.880339599999957</v>
      </c>
      <c r="G84" s="14">
        <v>65.944194800000162</v>
      </c>
      <c r="H84" s="14">
        <v>62.679711300000434</v>
      </c>
    </row>
    <row r="85" spans="1:8" x14ac:dyDescent="0.25">
      <c r="A85" s="2" t="s">
        <v>8</v>
      </c>
      <c r="B85" s="14">
        <v>1232.5737411</v>
      </c>
      <c r="C85" s="14">
        <v>1222.8264291</v>
      </c>
      <c r="D85" s="14">
        <v>1231.6965369</v>
      </c>
      <c r="E85" s="14">
        <v>1259.1945418999999</v>
      </c>
      <c r="F85" s="14">
        <v>1277.0266641999997</v>
      </c>
      <c r="G85" s="14">
        <v>1278.9518584000002</v>
      </c>
      <c r="H85" s="14">
        <v>1286.6004473000005</v>
      </c>
    </row>
    <row r="86" spans="1:8" x14ac:dyDescent="0.25">
      <c r="A86" s="2" t="s">
        <v>22</v>
      </c>
      <c r="B86" s="14">
        <v>358.01299999999998</v>
      </c>
      <c r="C86" s="14">
        <v>360.95800000000003</v>
      </c>
      <c r="D86" s="14">
        <v>363.93400000000003</v>
      </c>
      <c r="E86" s="14">
        <v>366.91699999999997</v>
      </c>
      <c r="F86" s="14">
        <v>370.16699999999997</v>
      </c>
      <c r="G86" s="14">
        <v>373.072</v>
      </c>
      <c r="H86" s="14">
        <v>375.43299999999999</v>
      </c>
    </row>
    <row r="87" spans="1:8" x14ac:dyDescent="0.25">
      <c r="A87" s="2" t="s">
        <v>23</v>
      </c>
      <c r="B87" s="14">
        <v>1590.5867410999999</v>
      </c>
      <c r="C87" s="14">
        <v>1583.7844291000001</v>
      </c>
      <c r="D87" s="14">
        <v>1595.6305368999999</v>
      </c>
      <c r="E87" s="14">
        <v>1626.1115419</v>
      </c>
      <c r="F87" s="14">
        <v>1647.1936641999998</v>
      </c>
      <c r="G87" s="14">
        <v>1652.0238584000003</v>
      </c>
      <c r="H87" s="14">
        <v>1662.0334473000005</v>
      </c>
    </row>
    <row r="88" spans="1:8" x14ac:dyDescent="0.25">
      <c r="C88" s="14"/>
    </row>
  </sheetData>
  <pageMargins left="0.7" right="0.7" top="0.75" bottom="0.75" header="0.3" footer="0.3"/>
  <pageSetup scale="74" fitToHeight="3" orientation="portrait" r:id="rId1"/>
  <rowBreaks count="2" manualBreakCount="2">
    <brk id="38" max="16383" man="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7"/>
  <sheetViews>
    <sheetView zoomScaleNormal="100" workbookViewId="0"/>
  </sheetViews>
  <sheetFormatPr defaultRowHeight="15" x14ac:dyDescent="0.25"/>
  <cols>
    <col min="1" max="1" width="41.42578125" customWidth="1"/>
  </cols>
  <sheetData>
    <row r="1" spans="1:8" ht="12.75" customHeight="1" x14ac:dyDescent="0.25">
      <c r="A1" s="5" t="s">
        <v>37</v>
      </c>
    </row>
    <row r="2" spans="1:8" ht="12.75" customHeight="1" x14ac:dyDescent="0.25">
      <c r="A2" s="5" t="s">
        <v>0</v>
      </c>
    </row>
    <row r="3" spans="1:8" ht="12.75" customHeight="1" x14ac:dyDescent="0.25">
      <c r="A3" s="5"/>
    </row>
    <row r="4" spans="1:8" ht="222.95" customHeight="1" x14ac:dyDescent="0.25">
      <c r="A4" s="13" t="s">
        <v>1</v>
      </c>
    </row>
    <row r="5" spans="1:8" ht="2.4500000000000002" customHeight="1" x14ac:dyDescent="0.25"/>
    <row r="7" spans="1:8" x14ac:dyDescent="0.25">
      <c r="A7" s="7" t="s">
        <v>25</v>
      </c>
      <c r="B7" s="12">
        <v>45292</v>
      </c>
      <c r="C7" s="12">
        <v>45323</v>
      </c>
      <c r="D7" s="12">
        <v>45352</v>
      </c>
      <c r="E7" s="12">
        <v>45383</v>
      </c>
      <c r="F7" s="12">
        <v>45413</v>
      </c>
      <c r="G7" s="12">
        <v>45444</v>
      </c>
      <c r="H7" s="12">
        <v>45474</v>
      </c>
    </row>
    <row r="8" spans="1:8" ht="24" x14ac:dyDescent="0.25">
      <c r="A8" s="1" t="s">
        <v>3</v>
      </c>
    </row>
    <row r="9" spans="1:8" x14ac:dyDescent="0.25">
      <c r="A9" s="2" t="s">
        <v>4</v>
      </c>
      <c r="B9" s="6">
        <f>Revised!B9-PSM!B9</f>
        <v>20.370164516130899</v>
      </c>
      <c r="C9" s="6">
        <f>Revised!C9-PSM!C9</f>
        <v>-52.06270689655139</v>
      </c>
      <c r="D9" s="6">
        <f>Revised!D9-PSM!D9</f>
        <v>-11.257503225810069</v>
      </c>
      <c r="E9" s="6">
        <f>Revised!E9-PSM!E9</f>
        <v>1.0047800000011193</v>
      </c>
      <c r="F9" s="6">
        <f>Revised!F9-PSM!F9</f>
        <v>22.999251612904118</v>
      </c>
      <c r="G9" s="6">
        <f>Revised!G9-PSM!G9</f>
        <v>25.714650000001711</v>
      </c>
      <c r="H9" s="6">
        <f>Revised!H9-PSM!H9</f>
        <v>1.8317000000024564</v>
      </c>
    </row>
    <row r="10" spans="1:8" x14ac:dyDescent="0.25">
      <c r="A10" s="2" t="s">
        <v>35</v>
      </c>
      <c r="B10" s="6">
        <f>Revised!B10-PSM!B10</f>
        <v>11.354838709677097</v>
      </c>
      <c r="C10" s="6">
        <f>Revised!C10-PSM!C10</f>
        <v>4.9655172413786204</v>
      </c>
      <c r="D10" s="6">
        <f>Revised!D10-PSM!D10</f>
        <v>14.193548387096598</v>
      </c>
      <c r="E10" s="6">
        <f>Revised!E10-PSM!E10</f>
        <v>7.5333333333337578</v>
      </c>
      <c r="F10" s="6">
        <f>Revised!F10-PSM!F10</f>
        <v>3.8387096774195015</v>
      </c>
      <c r="G10" s="6">
        <f>Revised!G10-PSM!G10</f>
        <v>-10.633333333333212</v>
      </c>
      <c r="H10" s="6">
        <f>Revised!H10-PSM!H10</f>
        <v>0.38709677419319632</v>
      </c>
    </row>
    <row r="11" spans="1:8" x14ac:dyDescent="0.25">
      <c r="A11" s="2" t="s">
        <v>5</v>
      </c>
      <c r="B11" s="6">
        <f>Revised!B11-PSM!B11</f>
        <v>4.0322580645160997</v>
      </c>
      <c r="C11" s="6">
        <f>Revised!C11-PSM!C11</f>
        <v>-0.37931034482744508</v>
      </c>
      <c r="D11" s="6">
        <f>Revised!D11-PSM!D11</f>
        <v>1.7741935483873021</v>
      </c>
      <c r="E11" s="6">
        <f>Revised!E11-PSM!E11</f>
        <v>3.3333333333303017E-2</v>
      </c>
      <c r="F11" s="6">
        <f>Revised!F11-PSM!F11</f>
        <v>-0.41935483870975077</v>
      </c>
      <c r="G11" s="6">
        <f>Revised!G11-PSM!G11</f>
        <v>-1.8333333333334849</v>
      </c>
      <c r="H11" s="6">
        <f>Revised!H11-PSM!H11</f>
        <v>6.7741935483868474</v>
      </c>
    </row>
    <row r="12" spans="1:8" x14ac:dyDescent="0.25">
      <c r="A12" s="2" t="s">
        <v>6</v>
      </c>
      <c r="B12" s="6">
        <f>Revised!B12-PSM!B12</f>
        <v>5.5287548387108245</v>
      </c>
      <c r="C12" s="6">
        <f>Revised!C12-PSM!C12</f>
        <v>3.5099931034485508</v>
      </c>
      <c r="D12" s="6">
        <f>Revised!D12-PSM!D12</f>
        <v>5.367938709677901</v>
      </c>
      <c r="E12" s="6">
        <f>Revised!E12-PSM!E12</f>
        <v>3.3688800000007859</v>
      </c>
      <c r="F12" s="6">
        <f>Revised!F12-PSM!F12</f>
        <v>2.9310967741927243</v>
      </c>
      <c r="G12" s="6">
        <f>Revised!G12-PSM!G12</f>
        <v>5.6846466666672768</v>
      </c>
      <c r="H12" s="6">
        <f>Revised!H12-PSM!H12</f>
        <v>-0.44359677419379295</v>
      </c>
    </row>
    <row r="13" spans="1:8" x14ac:dyDescent="0.25">
      <c r="A13" s="2" t="s">
        <v>7</v>
      </c>
      <c r="B13" s="6">
        <f>Revised!B13-PSM!B13</f>
        <v>2.4945387096773857</v>
      </c>
      <c r="C13" s="6">
        <f>Revised!C13-PSM!C13</f>
        <v>-6.9417241379824191E-2</v>
      </c>
      <c r="D13" s="6">
        <f>Revised!D13-PSM!D13</f>
        <v>-7.9186387096758608</v>
      </c>
      <c r="E13" s="6">
        <f>Revised!E13-PSM!E13</f>
        <v>-9.0503333334595482E-2</v>
      </c>
      <c r="F13" s="6">
        <f>Revised!F13-PSM!F13</f>
        <v>-2.0806451614248545E-2</v>
      </c>
      <c r="G13" s="6">
        <f>Revised!G13-PSM!G13</f>
        <v>-8.5816666666460151E-2</v>
      </c>
      <c r="H13" s="6">
        <f>Revised!H13-PSM!H13</f>
        <v>-3.2258085411740467E-6</v>
      </c>
    </row>
    <row r="14" spans="1:8" x14ac:dyDescent="0.25">
      <c r="A14" s="2" t="s">
        <v>8</v>
      </c>
      <c r="B14" s="6">
        <f>Revised!B14-PSM!B14</f>
        <v>39.748296774196206</v>
      </c>
      <c r="C14" s="6">
        <f>Revised!C14-PSM!C14</f>
        <v>-43.656613793104043</v>
      </c>
      <c r="D14" s="6">
        <f>Revised!D14-PSM!D14</f>
        <v>0.38534516128856922</v>
      </c>
      <c r="E14" s="6">
        <f>Revised!E14-PSM!E14</f>
        <v>11.816490000001068</v>
      </c>
      <c r="F14" s="6">
        <f>Revised!F14-PSM!F14</f>
        <v>29.748251612902095</v>
      </c>
      <c r="G14" s="6">
        <f>Revised!G14-PSM!G14</f>
        <v>20.680146666669316</v>
      </c>
      <c r="H14" s="6">
        <f>Revised!H14-PSM!H14</f>
        <v>1.7751967741933186</v>
      </c>
    </row>
    <row r="15" spans="1:8" x14ac:dyDescent="0.25">
      <c r="B15" s="6"/>
      <c r="C15" s="6"/>
      <c r="D15" s="6"/>
      <c r="E15" s="6"/>
      <c r="F15" s="6"/>
      <c r="G15" s="6"/>
      <c r="H15" s="6"/>
    </row>
    <row r="16" spans="1:8" x14ac:dyDescent="0.25">
      <c r="A16" s="3" t="s">
        <v>9</v>
      </c>
      <c r="B16" s="6"/>
      <c r="C16" s="6"/>
      <c r="D16" s="6"/>
      <c r="E16" s="6"/>
      <c r="F16" s="6"/>
      <c r="G16" s="6"/>
      <c r="H16" s="6"/>
    </row>
    <row r="17" spans="1:8" x14ac:dyDescent="0.25">
      <c r="A17" s="2" t="s">
        <v>35</v>
      </c>
      <c r="B17" s="6">
        <f>Revised!B17-PSM!B17</f>
        <v>-0.41935483870969392</v>
      </c>
      <c r="C17" s="6">
        <f>Revised!C17-PSM!C17</f>
        <v>-11.862068965517267</v>
      </c>
      <c r="D17" s="6">
        <f>Revised!D17-PSM!D17</f>
        <v>0</v>
      </c>
      <c r="E17" s="6">
        <f>Revised!E17-PSM!E17</f>
        <v>-8</v>
      </c>
      <c r="F17" s="6">
        <f>Revised!F17-PSM!F17</f>
        <v>-8.8709677419354875</v>
      </c>
      <c r="G17" s="6">
        <f>Revised!G17-PSM!G17</f>
        <v>-0.23333333333334849</v>
      </c>
      <c r="H17" s="6">
        <f>Revised!H17-PSM!H17</f>
        <v>1.1290322580645125</v>
      </c>
    </row>
    <row r="18" spans="1:8" x14ac:dyDescent="0.25">
      <c r="A18" s="2" t="s">
        <v>5</v>
      </c>
      <c r="B18" s="6">
        <f>Revised!B18-PSM!B18</f>
        <v>-0.12903225806451246</v>
      </c>
      <c r="C18" s="6">
        <f>Revised!C18-PSM!C18</f>
        <v>0.34482758620691811</v>
      </c>
      <c r="D18" s="6">
        <f>Revised!D18-PSM!D18</f>
        <v>0</v>
      </c>
      <c r="E18" s="6">
        <f>Revised!E18-PSM!E18</f>
        <v>0</v>
      </c>
      <c r="F18" s="6">
        <f>Revised!F18-PSM!F18</f>
        <v>0</v>
      </c>
      <c r="G18" s="6">
        <f>Revised!G18-PSM!G18</f>
        <v>-0.53333333333335986</v>
      </c>
      <c r="H18" s="6">
        <f>Revised!H18-PSM!H18</f>
        <v>0</v>
      </c>
    </row>
    <row r="19" spans="1:8" x14ac:dyDescent="0.25">
      <c r="A19" s="2" t="s">
        <v>10</v>
      </c>
      <c r="B19" s="6">
        <f>Revised!B19-PSM!B19</f>
        <v>0.87096774193378224</v>
      </c>
      <c r="C19" s="6">
        <f>Revised!C19-PSM!C19</f>
        <v>3.4482758619560627E-2</v>
      </c>
      <c r="D19" s="6">
        <f>Revised!D19-PSM!D19</f>
        <v>1.3870967741931963</v>
      </c>
      <c r="E19" s="6">
        <f>Revised!E19-PSM!E19</f>
        <v>6.2000000000007276</v>
      </c>
      <c r="F19" s="6">
        <f>Revised!F19-PSM!F19</f>
        <v>4.7419354838712025</v>
      </c>
      <c r="G19" s="6">
        <f>Revised!G19-PSM!G19</f>
        <v>3.8666666666667879</v>
      </c>
      <c r="H19" s="6">
        <f>Revised!H19-PSM!H19</f>
        <v>1.3870967741931963</v>
      </c>
    </row>
    <row r="20" spans="1:8" x14ac:dyDescent="0.25">
      <c r="A20" s="2" t="s">
        <v>11</v>
      </c>
      <c r="B20" s="6">
        <f>Revised!B20-PSM!B20</f>
        <v>0</v>
      </c>
      <c r="C20" s="6">
        <f>Revised!C20-PSM!C20</f>
        <v>0</v>
      </c>
      <c r="D20" s="6">
        <f>Revised!D20-PSM!D20</f>
        <v>0</v>
      </c>
      <c r="E20" s="6">
        <f>Revised!E20-PSM!E20</f>
        <v>0</v>
      </c>
      <c r="F20" s="6">
        <f>Revised!F20-PSM!F20</f>
        <v>-9.6774193548526455E-2</v>
      </c>
      <c r="G20" s="6">
        <f>Revised!G20-PSM!G20</f>
        <v>-0.66666666666674246</v>
      </c>
      <c r="H20" s="6">
        <f>Revised!H20-PSM!H20</f>
        <v>-1.4516129032258505</v>
      </c>
    </row>
    <row r="21" spans="1:8" x14ac:dyDescent="0.25">
      <c r="A21" s="2" t="s">
        <v>12</v>
      </c>
      <c r="B21" s="6">
        <f>Revised!B21-PSM!B21</f>
        <v>-3.9677419354839003</v>
      </c>
      <c r="C21" s="6">
        <f>Revised!C21-PSM!C21</f>
        <v>0</v>
      </c>
      <c r="D21" s="6">
        <f>Revised!D21-PSM!D21</f>
        <v>-0.12903225806439877</v>
      </c>
      <c r="E21" s="6">
        <f>Revised!E21-PSM!E21</f>
        <v>0</v>
      </c>
      <c r="F21" s="6">
        <f>Revised!F21-PSM!F21</f>
        <v>6.4516129032199387E-2</v>
      </c>
      <c r="G21" s="6">
        <f>Revised!G21-PSM!G21</f>
        <v>-2.3000000000001819</v>
      </c>
      <c r="H21" s="6">
        <f>Revised!H21-PSM!H21</f>
        <v>-0.12903225806530827</v>
      </c>
    </row>
    <row r="22" spans="1:8" x14ac:dyDescent="0.25">
      <c r="A22" s="2" t="s">
        <v>13</v>
      </c>
      <c r="B22" s="6">
        <f>Revised!B22-PSM!B22</f>
        <v>0</v>
      </c>
      <c r="C22" s="6">
        <f>Revised!C22-PSM!C22</f>
        <v>0.13793103448273314</v>
      </c>
      <c r="D22" s="6">
        <f>Revised!D22-PSM!D22</f>
        <v>0</v>
      </c>
      <c r="E22" s="6">
        <f>Revised!E22-PSM!E22</f>
        <v>0</v>
      </c>
      <c r="F22" s="6">
        <f>Revised!F22-PSM!F22</f>
        <v>0</v>
      </c>
      <c r="G22" s="6">
        <f>Revised!G22-PSM!G22</f>
        <v>-0.23333333333329165</v>
      </c>
      <c r="H22" s="6">
        <f>Revised!H22-PSM!H22</f>
        <v>0</v>
      </c>
    </row>
    <row r="23" spans="1:8" x14ac:dyDescent="0.25">
      <c r="A23" s="2" t="s">
        <v>14</v>
      </c>
      <c r="B23" s="6">
        <f>Revised!B23-PSM!B23</f>
        <v>-0.38709677419228683</v>
      </c>
      <c r="C23" s="6">
        <f>Revised!C23-PSM!C23</f>
        <v>-0.62068965517482866</v>
      </c>
      <c r="D23" s="6">
        <f>Revised!D23-PSM!D23</f>
        <v>-2</v>
      </c>
      <c r="E23" s="6">
        <f>Revised!E23-PSM!E23</f>
        <v>5.2333333333335759</v>
      </c>
      <c r="F23" s="6">
        <f>Revised!F23-PSM!F23</f>
        <v>1.5161290322585046</v>
      </c>
      <c r="G23" s="6">
        <f>Revised!G23-PSM!G23</f>
        <v>4.2666666666677884</v>
      </c>
      <c r="H23" s="6">
        <f>Revised!H23-PSM!H23</f>
        <v>4.6451612903256319</v>
      </c>
    </row>
    <row r="24" spans="1:8" x14ac:dyDescent="0.25">
      <c r="A24" s="2" t="s">
        <v>8</v>
      </c>
      <c r="B24" s="6">
        <f>Revised!B24-PSM!B24</f>
        <v>-3.9032258064544294</v>
      </c>
      <c r="C24" s="6">
        <f>Revised!C24-PSM!C24</f>
        <v>-12.31034482758696</v>
      </c>
      <c r="D24" s="6">
        <f>Revised!D24-PSM!D24</f>
        <v>-0.74193548387120245</v>
      </c>
      <c r="E24" s="6">
        <f>Revised!E24-PSM!E24</f>
        <v>3.4333333333343035</v>
      </c>
      <c r="F24" s="6">
        <f>Revised!F24-PSM!F24</f>
        <v>-2.6451612903219939</v>
      </c>
      <c r="G24" s="6">
        <f>Revised!G24-PSM!G24</f>
        <v>4.7000000000007276</v>
      </c>
      <c r="H24" s="6">
        <f>Revised!H24-PSM!H24</f>
        <v>5.5806451612916135</v>
      </c>
    </row>
    <row r="25" spans="1:8" x14ac:dyDescent="0.25">
      <c r="A25" s="2"/>
      <c r="B25" s="6"/>
      <c r="C25" s="6"/>
      <c r="D25" s="6"/>
      <c r="E25" s="6"/>
      <c r="F25" s="6"/>
      <c r="G25" s="6"/>
      <c r="H25" s="6"/>
    </row>
    <row r="26" spans="1:8" x14ac:dyDescent="0.25">
      <c r="A26" s="3" t="s">
        <v>15</v>
      </c>
      <c r="B26" s="6"/>
      <c r="C26" s="6"/>
      <c r="D26" s="6"/>
      <c r="E26" s="6"/>
      <c r="F26" s="6"/>
      <c r="G26" s="6"/>
      <c r="H26" s="6"/>
    </row>
    <row r="27" spans="1:8" x14ac:dyDescent="0.25">
      <c r="A27" s="2" t="s">
        <v>4</v>
      </c>
      <c r="B27" s="6">
        <f>Revised!B27-PSM!B27</f>
        <v>5.1290322580643988</v>
      </c>
      <c r="C27" s="6">
        <f>Revised!C27-PSM!C27</f>
        <v>0.55172413793115993</v>
      </c>
      <c r="D27" s="6">
        <f>Revised!D27-PSM!D27</f>
        <v>-10.0322580645161</v>
      </c>
      <c r="E27" s="6">
        <f>Revised!E27-PSM!E27</f>
        <v>14.966666666666242</v>
      </c>
      <c r="F27" s="6">
        <f>Revised!F27-PSM!F27</f>
        <v>3.5161290322585046</v>
      </c>
      <c r="G27" s="6">
        <f>Revised!G27-PSM!G27</f>
        <v>17.933333333333394</v>
      </c>
      <c r="H27" s="6">
        <f>Revised!H27-PSM!H27</f>
        <v>-4.9354838709678006</v>
      </c>
    </row>
    <row r="28" spans="1:8" x14ac:dyDescent="0.25">
      <c r="A28" s="2" t="s">
        <v>35</v>
      </c>
      <c r="B28" s="6">
        <f>Revised!B28-PSM!B28</f>
        <v>4.451612903225822</v>
      </c>
      <c r="C28" s="6">
        <f>Revised!C28-PSM!C28</f>
        <v>0.34482758620688969</v>
      </c>
      <c r="D28" s="6">
        <f>Revised!D28-PSM!D28</f>
        <v>5.3870967741935374</v>
      </c>
      <c r="E28" s="6">
        <f>Revised!E28-PSM!E28</f>
        <v>6.7333333333333201</v>
      </c>
      <c r="F28" s="6">
        <f>Revised!F28-PSM!F28</f>
        <v>2.7419354838709467</v>
      </c>
      <c r="G28" s="6">
        <f>Revised!G28-PSM!G28</f>
        <v>0</v>
      </c>
      <c r="H28" s="6">
        <f>Revised!H28-PSM!H28</f>
        <v>0.12903225806451246</v>
      </c>
    </row>
    <row r="29" spans="1:8" x14ac:dyDescent="0.25">
      <c r="A29" s="2" t="s">
        <v>5</v>
      </c>
      <c r="B29" s="6">
        <f>Revised!B29-PSM!B29</f>
        <v>0.74193548387097508</v>
      </c>
      <c r="C29" s="6">
        <f>Revised!C29-PSM!C29</f>
        <v>0.44827586206898218</v>
      </c>
      <c r="D29" s="6">
        <f>Revised!D29-PSM!D29</f>
        <v>0.77419354838710319</v>
      </c>
      <c r="E29" s="6">
        <f>Revised!E29-PSM!E29</f>
        <v>1.1999999999999886</v>
      </c>
      <c r="F29" s="6">
        <f>Revised!F29-PSM!F29</f>
        <v>0.3870967741935516</v>
      </c>
      <c r="G29" s="6">
        <f>Revised!G29-PSM!G29</f>
        <v>0</v>
      </c>
      <c r="H29" s="6">
        <f>Revised!H29-PSM!H29</f>
        <v>0.12903225806452667</v>
      </c>
    </row>
    <row r="30" spans="1:8" x14ac:dyDescent="0.25">
      <c r="A30" s="2" t="s">
        <v>6</v>
      </c>
      <c r="B30" s="6">
        <f>Revised!B30-PSM!B30</f>
        <v>0</v>
      </c>
      <c r="C30" s="6">
        <f>Revised!C30-PSM!C30</f>
        <v>0</v>
      </c>
      <c r="D30" s="6">
        <f>Revised!D30-PSM!D30</f>
        <v>0</v>
      </c>
      <c r="E30" s="6">
        <f>Revised!E30-PSM!E30</f>
        <v>0</v>
      </c>
      <c r="F30" s="6">
        <f>Revised!F30-PSM!F30</f>
        <v>0</v>
      </c>
      <c r="G30" s="6">
        <f>Revised!G30-PSM!G30</f>
        <v>0</v>
      </c>
      <c r="H30" s="6">
        <f>Revised!H30-PSM!H30</f>
        <v>0</v>
      </c>
    </row>
    <row r="31" spans="1:8" x14ac:dyDescent="0.25">
      <c r="A31" s="2" t="s">
        <v>16</v>
      </c>
      <c r="B31" s="6">
        <f>Revised!B31-PSM!B31</f>
        <v>0</v>
      </c>
      <c r="C31" s="6">
        <f>Revised!C31-PSM!C31</f>
        <v>0</v>
      </c>
      <c r="D31" s="6">
        <f>Revised!D31-PSM!D31</f>
        <v>0</v>
      </c>
      <c r="E31" s="6">
        <f>Revised!E31-PSM!E31</f>
        <v>0</v>
      </c>
      <c r="F31" s="6">
        <f>Revised!F31-PSM!F31</f>
        <v>0</v>
      </c>
      <c r="G31" s="6">
        <f>Revised!G31-PSM!G31</f>
        <v>0</v>
      </c>
      <c r="H31" s="6">
        <f>Revised!H31-PSM!H31</f>
        <v>0</v>
      </c>
    </row>
    <row r="32" spans="1:8" x14ac:dyDescent="0.25">
      <c r="A32" s="2" t="s">
        <v>17</v>
      </c>
      <c r="B32" s="6">
        <f>Revised!B32-PSM!B32</f>
        <v>0</v>
      </c>
      <c r="C32" s="6">
        <f>Revised!C32-PSM!C32</f>
        <v>0</v>
      </c>
      <c r="D32" s="6">
        <f>Revised!D32-PSM!D32</f>
        <v>0</v>
      </c>
      <c r="E32" s="6">
        <f>Revised!E32-PSM!E32</f>
        <v>-0.10000000000002274</v>
      </c>
      <c r="F32" s="6">
        <f>Revised!F32-PSM!F32</f>
        <v>0</v>
      </c>
      <c r="G32" s="6">
        <f>Revised!G32-PSM!G32</f>
        <v>2.7333333333333485</v>
      </c>
      <c r="H32" s="6">
        <f>Revised!H32-PSM!H32</f>
        <v>0</v>
      </c>
    </row>
    <row r="33" spans="1:8" x14ac:dyDescent="0.25">
      <c r="A33" s="2" t="s">
        <v>10</v>
      </c>
      <c r="B33" s="6">
        <f>Revised!B33-PSM!B33</f>
        <v>0</v>
      </c>
      <c r="C33" s="6">
        <f>Revised!C33-PSM!C33</f>
        <v>0</v>
      </c>
      <c r="D33" s="6">
        <f>Revised!D33-PSM!D33</f>
        <v>0</v>
      </c>
      <c r="E33" s="6">
        <f>Revised!E33-PSM!E33</f>
        <v>0</v>
      </c>
      <c r="F33" s="6">
        <f>Revised!F33-PSM!F33</f>
        <v>3.2258064516128968</v>
      </c>
      <c r="G33" s="6">
        <f>Revised!G33-PSM!G33</f>
        <v>0</v>
      </c>
      <c r="H33" s="6">
        <f>Revised!H33-PSM!H33</f>
        <v>0</v>
      </c>
    </row>
    <row r="34" spans="1:8" x14ac:dyDescent="0.25">
      <c r="A34" s="2" t="s">
        <v>11</v>
      </c>
      <c r="B34" s="6">
        <f>Revised!B34-PSM!B34</f>
        <v>-17.58064516129032</v>
      </c>
      <c r="C34" s="6">
        <f>Revised!C34-PSM!C34</f>
        <v>-10.862068965517238</v>
      </c>
      <c r="D34" s="6">
        <f>Revised!D34-PSM!D34</f>
        <v>-10.161290322580641</v>
      </c>
      <c r="E34" s="6">
        <f>Revised!E34-PSM!E34</f>
        <v>-21</v>
      </c>
      <c r="F34" s="6">
        <f>Revised!F34-PSM!F34</f>
        <v>0</v>
      </c>
      <c r="G34" s="6">
        <f>Revised!G34-PSM!G34</f>
        <v>0</v>
      </c>
      <c r="H34" s="6">
        <f>Revised!H34-PSM!H34</f>
        <v>0</v>
      </c>
    </row>
    <row r="35" spans="1:8" x14ac:dyDescent="0.25">
      <c r="A35" s="2" t="s">
        <v>12</v>
      </c>
      <c r="B35" s="6">
        <f>Revised!B35-PSM!B35</f>
        <v>3.2258064516128115E-2</v>
      </c>
      <c r="C35" s="6">
        <f>Revised!C35-PSM!C35</f>
        <v>0.62068965517241281</v>
      </c>
      <c r="D35" s="6">
        <f>Revised!D35-PSM!D35</f>
        <v>0</v>
      </c>
      <c r="E35" s="6">
        <f>Revised!E35-PSM!E35</f>
        <v>0</v>
      </c>
      <c r="F35" s="6">
        <f>Revised!F35-PSM!F35</f>
        <v>0</v>
      </c>
      <c r="G35" s="6">
        <f>Revised!G35-PSM!G35</f>
        <v>0</v>
      </c>
      <c r="H35" s="6">
        <f>Revised!H35-PSM!H35</f>
        <v>-1.6451612903225765</v>
      </c>
    </row>
    <row r="36" spans="1:8" x14ac:dyDescent="0.25">
      <c r="A36" s="2" t="s">
        <v>13</v>
      </c>
      <c r="B36" s="6">
        <f>Revised!B36-PSM!B36</f>
        <v>0</v>
      </c>
      <c r="C36" s="6">
        <f>Revised!C36-PSM!C36</f>
        <v>6.896551724138078E-2</v>
      </c>
      <c r="D36" s="6">
        <f>Revised!D36-PSM!D36</f>
        <v>0</v>
      </c>
      <c r="E36" s="6">
        <f>Revised!E36-PSM!E36</f>
        <v>0</v>
      </c>
      <c r="F36" s="6">
        <f>Revised!F36-PSM!F36</f>
        <v>0</v>
      </c>
      <c r="G36" s="6">
        <f>Revised!G36-PSM!G36</f>
        <v>0</v>
      </c>
      <c r="H36" s="6">
        <f>Revised!H36-PSM!H36</f>
        <v>0</v>
      </c>
    </row>
    <row r="37" spans="1:8" x14ac:dyDescent="0.25">
      <c r="A37" s="2" t="s">
        <v>14</v>
      </c>
      <c r="B37" s="6">
        <f>Revised!B37-PSM!B37</f>
        <v>5.8064516129045387</v>
      </c>
      <c r="C37" s="6">
        <f>Revised!C37-PSM!C37</f>
        <v>7.7241379310341074</v>
      </c>
      <c r="D37" s="6">
        <f>Revised!D37-PSM!D37</f>
        <v>0.19354838709750766</v>
      </c>
      <c r="E37" s="6">
        <f>Revised!E37-PSM!E37</f>
        <v>-15.733333333334372</v>
      </c>
      <c r="F37" s="6">
        <f>Revised!F37-PSM!F37</f>
        <v>16.322580645161224</v>
      </c>
      <c r="G37" s="6">
        <f>Revised!G37-PSM!G37</f>
        <v>1.766666666665742</v>
      </c>
      <c r="H37" s="6">
        <f>Revised!H37-PSM!H37</f>
        <v>5.9032258064531788</v>
      </c>
    </row>
    <row r="38" spans="1:8" x14ac:dyDescent="0.25">
      <c r="A38" s="2" t="s">
        <v>8</v>
      </c>
      <c r="B38" s="6">
        <f>Revised!B38-PSM!B38</f>
        <v>-2.161290322579589</v>
      </c>
      <c r="C38" s="6">
        <f>Revised!C38-PSM!C38</f>
        <v>-1.5517241379311599</v>
      </c>
      <c r="D38" s="6">
        <f>Revised!D38-PSM!D38</f>
        <v>-14.612903225805894</v>
      </c>
      <c r="E38" s="6">
        <f>Revised!E38-PSM!E38</f>
        <v>-15.133333333335031</v>
      </c>
      <c r="F38" s="6">
        <f>Revised!F38-PSM!F38</f>
        <v>25.806451612903402</v>
      </c>
      <c r="G38" s="6">
        <f>Revised!G38-PSM!G38</f>
        <v>22.433333333332484</v>
      </c>
      <c r="H38" s="6">
        <f>Revised!H38-PSM!H38</f>
        <v>-0.5483870967727853</v>
      </c>
    </row>
    <row r="39" spans="1:8" x14ac:dyDescent="0.25">
      <c r="A39" s="2"/>
      <c r="B39" s="6"/>
      <c r="C39" s="6"/>
      <c r="D39" s="6"/>
      <c r="E39" s="6"/>
      <c r="F39" s="6"/>
      <c r="G39" s="6"/>
      <c r="H39" s="6"/>
    </row>
    <row r="40" spans="1:8" x14ac:dyDescent="0.25">
      <c r="A40" s="4" t="s">
        <v>18</v>
      </c>
      <c r="B40" s="6"/>
      <c r="C40" s="6"/>
      <c r="D40" s="6"/>
      <c r="E40" s="6"/>
      <c r="F40" s="6"/>
      <c r="G40" s="6"/>
      <c r="H40" s="6"/>
    </row>
    <row r="41" spans="1:8" x14ac:dyDescent="0.25">
      <c r="A41" s="2" t="s">
        <v>4</v>
      </c>
      <c r="B41" s="6">
        <f>Revised!B41-PSM!B41</f>
        <v>-4.5483870967746043</v>
      </c>
      <c r="C41" s="6">
        <f>Revised!C41-PSM!C41</f>
        <v>0</v>
      </c>
      <c r="D41" s="6">
        <f>Revised!D41-PSM!D41</f>
        <v>0</v>
      </c>
      <c r="E41" s="6">
        <f>Revised!E41-PSM!E41</f>
        <v>0</v>
      </c>
      <c r="F41" s="6">
        <f>Revised!F41-PSM!F41</f>
        <v>3.2258064515190199E-2</v>
      </c>
      <c r="G41" s="6">
        <f>Revised!G41-PSM!G41</f>
        <v>2.3333333333357587</v>
      </c>
      <c r="H41" s="6">
        <f>Revised!H41-PSM!H41</f>
        <v>12.419354838712025</v>
      </c>
    </row>
    <row r="42" spans="1:8" x14ac:dyDescent="0.25">
      <c r="A42" s="2" t="s">
        <v>35</v>
      </c>
      <c r="B42" s="6">
        <f>Revised!B42-PSM!B42</f>
        <v>6.4516129032313074E-2</v>
      </c>
      <c r="C42" s="6">
        <f>Revised!C42-PSM!C42</f>
        <v>22.517241379310349</v>
      </c>
      <c r="D42" s="6">
        <f>Revised!D42-PSM!D42</f>
        <v>0</v>
      </c>
      <c r="E42" s="6">
        <f>Revised!E42-PSM!E42</f>
        <v>0</v>
      </c>
      <c r="F42" s="6">
        <f>Revised!F42-PSM!F42</f>
        <v>0</v>
      </c>
      <c r="G42" s="6">
        <f>Revised!G42-PSM!G42</f>
        <v>0</v>
      </c>
      <c r="H42" s="6">
        <f>Revised!H42-PSM!H42</f>
        <v>0.96774193548390031</v>
      </c>
    </row>
    <row r="43" spans="1:8" x14ac:dyDescent="0.25">
      <c r="A43" s="2" t="s">
        <v>6</v>
      </c>
      <c r="B43" s="6">
        <f>Revised!B43-PSM!B43</f>
        <v>2.6451612903225623</v>
      </c>
      <c r="C43" s="6">
        <f>Revised!C43-PSM!C43</f>
        <v>0</v>
      </c>
      <c r="D43" s="6">
        <f>Revised!D43-PSM!D43</f>
        <v>9.6774193548412768E-2</v>
      </c>
      <c r="E43" s="6">
        <f>Revised!E43-PSM!E43</f>
        <v>0.46666666666669698</v>
      </c>
      <c r="F43" s="6">
        <f>Revised!F43-PSM!F43</f>
        <v>-1.4516129032258505</v>
      </c>
      <c r="G43" s="6">
        <f>Revised!G43-PSM!G43</f>
        <v>1.5</v>
      </c>
      <c r="H43" s="6">
        <f>Revised!H43-PSM!H43</f>
        <v>9.6774193548412768E-2</v>
      </c>
    </row>
    <row r="44" spans="1:8" x14ac:dyDescent="0.25">
      <c r="A44" s="2" t="s">
        <v>16</v>
      </c>
      <c r="B44" s="6">
        <f>Revised!B44-PSM!B44</f>
        <v>1.9677419354838719</v>
      </c>
      <c r="C44" s="6">
        <f>Revised!C44-PSM!C44</f>
        <v>12.379310344827616</v>
      </c>
      <c r="D44" s="6">
        <f>Revised!D44-PSM!D44</f>
        <v>-3.2258064516128115E-2</v>
      </c>
      <c r="E44" s="6">
        <f>Revised!E44-PSM!E44</f>
        <v>-0.13333333333333997</v>
      </c>
      <c r="F44" s="6">
        <f>Revised!F44-PSM!F44</f>
        <v>0.41935483870967971</v>
      </c>
      <c r="G44" s="6">
        <f>Revised!G44-PSM!G44</f>
        <v>-0.36666666666667425</v>
      </c>
      <c r="H44" s="6">
        <f>Revised!H44-PSM!H44</f>
        <v>2.3225806451612812</v>
      </c>
    </row>
    <row r="45" spans="1:8" x14ac:dyDescent="0.25">
      <c r="A45" s="2" t="s">
        <v>17</v>
      </c>
      <c r="B45" s="6">
        <f>Revised!B45-PSM!B45</f>
        <v>-5.3548387096774235</v>
      </c>
      <c r="C45" s="6">
        <f>Revised!C45-PSM!C45</f>
        <v>-45.655172413793139</v>
      </c>
      <c r="D45" s="6">
        <f>Revised!D45-PSM!D45</f>
        <v>1.1612903225806122</v>
      </c>
      <c r="E45" s="6">
        <f>Revised!E45-PSM!E45</f>
        <v>3.066666666666606</v>
      </c>
      <c r="F45" s="6">
        <f>Revised!F45-PSM!F45</f>
        <v>1.0645161290323131</v>
      </c>
      <c r="G45" s="6">
        <f>Revised!G45-PSM!G45</f>
        <v>-4.2333333333333485</v>
      </c>
      <c r="H45" s="6">
        <f>Revised!H45-PSM!H45</f>
        <v>0.29032258064512462</v>
      </c>
    </row>
    <row r="46" spans="1:8" x14ac:dyDescent="0.25">
      <c r="A46" s="2" t="s">
        <v>14</v>
      </c>
      <c r="B46" s="6">
        <f>Revised!B46-PSM!B46</f>
        <v>0.77419354838980325</v>
      </c>
      <c r="C46" s="6">
        <f>Revised!C46-PSM!C46</f>
        <v>0.79310344827479184</v>
      </c>
      <c r="D46" s="6">
        <f>Revised!D46-PSM!D46</f>
        <v>6.8212102632969618E-13</v>
      </c>
      <c r="E46" s="6">
        <f>Revised!E46-PSM!E46</f>
        <v>-2.0463630789890885E-12</v>
      </c>
      <c r="F46" s="6">
        <f>Revised!F46-PSM!F46</f>
        <v>-9.0949470177292824E-13</v>
      </c>
      <c r="G46" s="6">
        <f>Revised!G46-PSM!G46</f>
        <v>3.3333333334326198E-2</v>
      </c>
      <c r="H46" s="6">
        <f>Revised!H46-PSM!H46</f>
        <v>-3.2258064516781815E-2</v>
      </c>
    </row>
    <row r="47" spans="1:8" x14ac:dyDescent="0.25">
      <c r="A47" s="2" t="s">
        <v>8</v>
      </c>
      <c r="B47" s="6">
        <f>Revised!B47-PSM!B47</f>
        <v>-4.4516129032235767</v>
      </c>
      <c r="C47" s="6">
        <f>Revised!C47-PSM!C47</f>
        <v>-9.9655172413804394</v>
      </c>
      <c r="D47" s="6">
        <f>Revised!D47-PSM!D47</f>
        <v>1.2258064516136074</v>
      </c>
      <c r="E47" s="6">
        <f>Revised!E47-PSM!E47</f>
        <v>3.3999999999978172</v>
      </c>
      <c r="F47" s="6">
        <f>Revised!F47-PSM!F47</f>
        <v>6.4516129030380398E-2</v>
      </c>
      <c r="G47" s="6">
        <f>Revised!G47-PSM!G47</f>
        <v>-0.73333333332993789</v>
      </c>
      <c r="H47" s="6">
        <f>Revised!H47-PSM!H47</f>
        <v>16.064516129034018</v>
      </c>
    </row>
    <row r="48" spans="1:8" x14ac:dyDescent="0.25">
      <c r="A48" s="2"/>
      <c r="B48" s="6"/>
      <c r="C48" s="6"/>
      <c r="D48" s="6"/>
      <c r="E48" s="6"/>
      <c r="F48" s="6"/>
      <c r="G48" s="6"/>
      <c r="H48" s="6"/>
    </row>
    <row r="49" spans="1:8" x14ac:dyDescent="0.25">
      <c r="A49" s="4" t="s">
        <v>19</v>
      </c>
      <c r="B49" s="6"/>
      <c r="C49" s="6"/>
      <c r="D49" s="6"/>
      <c r="E49" s="6"/>
      <c r="F49" s="6"/>
      <c r="G49" s="6"/>
      <c r="H49" s="6"/>
    </row>
    <row r="50" spans="1:8" x14ac:dyDescent="0.25">
      <c r="A50" s="2" t="s">
        <v>4</v>
      </c>
      <c r="B50" s="6">
        <f>Revised!B50-PSM!B50</f>
        <v>0</v>
      </c>
      <c r="C50" s="6">
        <f>Revised!C50-PSM!C50</f>
        <v>0</v>
      </c>
      <c r="D50" s="6">
        <f>Revised!D50-PSM!D50</f>
        <v>0</v>
      </c>
      <c r="E50" s="6">
        <f>Revised!E50-PSM!E50</f>
        <v>0</v>
      </c>
      <c r="F50" s="6">
        <f>Revised!F50-PSM!F50</f>
        <v>0</v>
      </c>
      <c r="G50" s="6">
        <f>Revised!G50-PSM!G50</f>
        <v>0</v>
      </c>
      <c r="H50" s="6">
        <f>Revised!H50-PSM!H50</f>
        <v>0</v>
      </c>
    </row>
    <row r="51" spans="1:8" x14ac:dyDescent="0.25">
      <c r="A51" s="2" t="s">
        <v>35</v>
      </c>
      <c r="B51" s="6">
        <f>Revised!B51-PSM!B51</f>
        <v>0</v>
      </c>
      <c r="C51" s="6">
        <f>Revised!C51-PSM!C51</f>
        <v>0</v>
      </c>
      <c r="D51" s="6">
        <f>Revised!D51-PSM!D51</f>
        <v>0</v>
      </c>
      <c r="E51" s="6">
        <f>Revised!E51-PSM!E51</f>
        <v>0</v>
      </c>
      <c r="F51" s="6">
        <f>Revised!F51-PSM!F51</f>
        <v>0</v>
      </c>
      <c r="G51" s="6">
        <f>Revised!G51-PSM!G51</f>
        <v>0</v>
      </c>
      <c r="H51" s="6">
        <f>Revised!H51-PSM!H51</f>
        <v>0</v>
      </c>
    </row>
    <row r="52" spans="1:8" x14ac:dyDescent="0.25">
      <c r="A52" s="2" t="s">
        <v>5</v>
      </c>
      <c r="B52" s="6">
        <f>Revised!B52-PSM!B52</f>
        <v>0</v>
      </c>
      <c r="C52" s="6">
        <f>Revised!C52-PSM!C52</f>
        <v>0</v>
      </c>
      <c r="D52" s="6">
        <f>Revised!D52-PSM!D52</f>
        <v>0</v>
      </c>
      <c r="E52" s="6">
        <f>Revised!E52-PSM!E52</f>
        <v>0</v>
      </c>
      <c r="F52" s="6">
        <f>Revised!F52-PSM!F52</f>
        <v>0</v>
      </c>
      <c r="G52" s="6">
        <f>Revised!G52-PSM!G52</f>
        <v>0</v>
      </c>
      <c r="H52" s="6">
        <f>Revised!H52-PSM!H52</f>
        <v>0</v>
      </c>
    </row>
    <row r="53" spans="1:8" x14ac:dyDescent="0.25">
      <c r="A53" s="2" t="s">
        <v>6</v>
      </c>
      <c r="B53" s="6">
        <f>Revised!B53-PSM!B53</f>
        <v>0</v>
      </c>
      <c r="C53" s="6">
        <f>Revised!C53-PSM!C53</f>
        <v>0</v>
      </c>
      <c r="D53" s="6">
        <f>Revised!D53-PSM!D53</f>
        <v>0</v>
      </c>
      <c r="E53" s="6">
        <f>Revised!E53-PSM!E53</f>
        <v>0</v>
      </c>
      <c r="F53" s="6">
        <f>Revised!F53-PSM!F53</f>
        <v>0</v>
      </c>
      <c r="G53" s="6">
        <f>Revised!G53-PSM!G53</f>
        <v>0</v>
      </c>
      <c r="H53" s="6">
        <f>Revised!H53-PSM!H53</f>
        <v>0</v>
      </c>
    </row>
    <row r="54" spans="1:8" x14ac:dyDescent="0.25">
      <c r="A54" s="2" t="s">
        <v>16</v>
      </c>
      <c r="B54" s="6">
        <f>Revised!B54-PSM!B54</f>
        <v>0</v>
      </c>
      <c r="C54" s="6">
        <f>Revised!C54-PSM!C54</f>
        <v>0</v>
      </c>
      <c r="D54" s="6">
        <f>Revised!D54-PSM!D54</f>
        <v>0</v>
      </c>
      <c r="E54" s="6">
        <f>Revised!E54-PSM!E54</f>
        <v>0</v>
      </c>
      <c r="F54" s="6">
        <f>Revised!F54-PSM!F54</f>
        <v>0</v>
      </c>
      <c r="G54" s="6">
        <f>Revised!G54-PSM!G54</f>
        <v>0</v>
      </c>
      <c r="H54" s="6">
        <f>Revised!H54-PSM!H54</f>
        <v>0</v>
      </c>
    </row>
    <row r="55" spans="1:8" x14ac:dyDescent="0.25">
      <c r="A55" s="2" t="s">
        <v>17</v>
      </c>
      <c r="B55" s="6">
        <f>Revised!B55-PSM!B55</f>
        <v>0</v>
      </c>
      <c r="C55" s="6">
        <f>Revised!C55-PSM!C55</f>
        <v>0</v>
      </c>
      <c r="D55" s="6">
        <f>Revised!D55-PSM!D55</f>
        <v>0</v>
      </c>
      <c r="E55" s="6">
        <f>Revised!E55-PSM!E55</f>
        <v>0</v>
      </c>
      <c r="F55" s="6">
        <f>Revised!F55-PSM!F55</f>
        <v>0</v>
      </c>
      <c r="G55" s="6">
        <f>Revised!G55-PSM!G55</f>
        <v>0</v>
      </c>
      <c r="H55" s="6">
        <f>Revised!H55-PSM!H55</f>
        <v>0</v>
      </c>
    </row>
    <row r="56" spans="1:8" x14ac:dyDescent="0.25">
      <c r="A56" s="2" t="s">
        <v>10</v>
      </c>
      <c r="B56" s="6">
        <f>Revised!B56-PSM!B56</f>
        <v>0</v>
      </c>
      <c r="C56" s="6">
        <f>Revised!C56-PSM!C56</f>
        <v>0</v>
      </c>
      <c r="D56" s="6">
        <f>Revised!D56-PSM!D56</f>
        <v>0</v>
      </c>
      <c r="E56" s="6">
        <f>Revised!E56-PSM!E56</f>
        <v>0</v>
      </c>
      <c r="F56" s="6">
        <f>Revised!F56-PSM!F56</f>
        <v>0</v>
      </c>
      <c r="G56" s="6">
        <f>Revised!G56-PSM!G56</f>
        <v>0</v>
      </c>
      <c r="H56" s="6">
        <f>Revised!H56-PSM!H56</f>
        <v>0</v>
      </c>
    </row>
    <row r="57" spans="1:8" x14ac:dyDescent="0.25">
      <c r="A57" s="2" t="s">
        <v>11</v>
      </c>
      <c r="B57" s="6">
        <f>Revised!B57-PSM!B57</f>
        <v>0</v>
      </c>
      <c r="C57" s="6">
        <f>Revised!C57-PSM!C57</f>
        <v>0</v>
      </c>
      <c r="D57" s="6">
        <f>Revised!D57-PSM!D57</f>
        <v>0</v>
      </c>
      <c r="E57" s="6">
        <f>Revised!E57-PSM!E57</f>
        <v>0</v>
      </c>
      <c r="F57" s="6">
        <f>Revised!F57-PSM!F57</f>
        <v>0</v>
      </c>
      <c r="G57" s="6">
        <f>Revised!G57-PSM!G57</f>
        <v>0</v>
      </c>
      <c r="H57" s="6">
        <f>Revised!H57-PSM!H57</f>
        <v>0</v>
      </c>
    </row>
    <row r="58" spans="1:8" x14ac:dyDescent="0.25">
      <c r="A58" s="2" t="s">
        <v>12</v>
      </c>
      <c r="B58" s="6">
        <f>Revised!B58-PSM!B58</f>
        <v>0</v>
      </c>
      <c r="C58" s="6">
        <f>Revised!C58-PSM!C58</f>
        <v>0</v>
      </c>
      <c r="D58" s="6">
        <f>Revised!D58-PSM!D58</f>
        <v>0</v>
      </c>
      <c r="E58" s="6">
        <f>Revised!E58-PSM!E58</f>
        <v>0</v>
      </c>
      <c r="F58" s="6">
        <f>Revised!F58-PSM!F58</f>
        <v>0</v>
      </c>
      <c r="G58" s="6">
        <f>Revised!G58-PSM!G58</f>
        <v>0</v>
      </c>
      <c r="H58" s="6">
        <f>Revised!H58-PSM!H58</f>
        <v>0</v>
      </c>
    </row>
    <row r="59" spans="1:8" x14ac:dyDescent="0.25">
      <c r="A59" s="2" t="s">
        <v>13</v>
      </c>
      <c r="B59" s="6">
        <f>Revised!B59-PSM!B59</f>
        <v>0</v>
      </c>
      <c r="C59" s="6">
        <f>Revised!C59-PSM!C59</f>
        <v>0</v>
      </c>
      <c r="D59" s="6">
        <f>Revised!D59-PSM!D59</f>
        <v>0</v>
      </c>
      <c r="E59" s="6">
        <f>Revised!E59-PSM!E59</f>
        <v>0</v>
      </c>
      <c r="F59" s="6">
        <f>Revised!F59-PSM!F59</f>
        <v>0</v>
      </c>
      <c r="G59" s="6">
        <f>Revised!G59-PSM!G59</f>
        <v>0</v>
      </c>
      <c r="H59" s="6">
        <f>Revised!H59-PSM!H59</f>
        <v>0</v>
      </c>
    </row>
    <row r="60" spans="1:8" x14ac:dyDescent="0.25">
      <c r="A60" s="2" t="s">
        <v>14</v>
      </c>
      <c r="B60" s="6">
        <f>Revised!B60-PSM!B60</f>
        <v>-2.7284841053187847E-12</v>
      </c>
      <c r="C60" s="6">
        <f>Revised!C60-PSM!C60</f>
        <v>5.0022208597511053E-12</v>
      </c>
      <c r="D60" s="6">
        <f>Revised!D60-PSM!D60</f>
        <v>-3.865352482534945E-12</v>
      </c>
      <c r="E60" s="6">
        <f>Revised!E60-PSM!E60</f>
        <v>0</v>
      </c>
      <c r="F60" s="6">
        <f>Revised!F60-PSM!F60</f>
        <v>0</v>
      </c>
      <c r="G60" s="6">
        <f>Revised!G60-PSM!G60</f>
        <v>2.9558577807620168E-12</v>
      </c>
      <c r="H60" s="6">
        <f>Revised!H60-PSM!H60</f>
        <v>2.7284841053187847E-12</v>
      </c>
    </row>
    <row r="61" spans="1:8" x14ac:dyDescent="0.25">
      <c r="A61" s="2" t="s">
        <v>8</v>
      </c>
      <c r="B61" s="6">
        <f>Revised!B61-PSM!B61</f>
        <v>0</v>
      </c>
      <c r="C61" s="6">
        <f>Revised!C61-PSM!C61</f>
        <v>0</v>
      </c>
      <c r="D61" s="6">
        <f>Revised!D61-PSM!D61</f>
        <v>0</v>
      </c>
      <c r="E61" s="6">
        <f>Revised!E61-PSM!E61</f>
        <v>0</v>
      </c>
      <c r="F61" s="6">
        <f>Revised!F61-PSM!F61</f>
        <v>0</v>
      </c>
      <c r="G61" s="6">
        <f>Revised!G61-PSM!G61</f>
        <v>0</v>
      </c>
      <c r="H61" s="6">
        <f>Revised!H61-PSM!H61</f>
        <v>0</v>
      </c>
    </row>
    <row r="62" spans="1:8" x14ac:dyDescent="0.25">
      <c r="A62" s="2"/>
      <c r="B62" s="6"/>
      <c r="C62" s="6"/>
      <c r="D62" s="6"/>
      <c r="E62" s="6"/>
      <c r="F62" s="6"/>
      <c r="G62" s="6"/>
      <c r="H62" s="6"/>
    </row>
    <row r="63" spans="1:8" x14ac:dyDescent="0.25">
      <c r="A63" s="3" t="s">
        <v>20</v>
      </c>
      <c r="B63" s="6"/>
      <c r="C63" s="6"/>
      <c r="D63" s="6"/>
      <c r="E63" s="6"/>
      <c r="F63" s="6"/>
      <c r="G63" s="6"/>
      <c r="H63" s="6"/>
    </row>
    <row r="64" spans="1:8" x14ac:dyDescent="0.25">
      <c r="A64" s="2" t="s">
        <v>35</v>
      </c>
      <c r="B64" s="6">
        <f>Revised!B64-PSM!B64</f>
        <v>35.258064516129252</v>
      </c>
      <c r="C64" s="6">
        <f>Revised!C64-PSM!C64</f>
        <v>-78.827586206896285</v>
      </c>
      <c r="D64" s="6">
        <f>Revised!D64-PSM!D64</f>
        <v>-23.741935483873021</v>
      </c>
      <c r="E64" s="6">
        <f>Revised!E64-PSM!E64</f>
        <v>42.433333333334303</v>
      </c>
      <c r="F64" s="6">
        <f>Revised!F64-PSM!F64</f>
        <v>-8.3225806451614517</v>
      </c>
      <c r="G64" s="6">
        <f>Revised!G64-PSM!G64</f>
        <v>-12.866666666664059</v>
      </c>
      <c r="H64" s="6">
        <f>Revised!H64-PSM!H64</f>
        <v>-2.3870967741945606</v>
      </c>
    </row>
    <row r="65" spans="1:8" x14ac:dyDescent="0.25">
      <c r="A65" s="2" t="s">
        <v>5</v>
      </c>
      <c r="B65" s="6">
        <f>Revised!B65-PSM!B65</f>
        <v>4.6451612903229034</v>
      </c>
      <c r="C65" s="6">
        <f>Revised!C65-PSM!C65</f>
        <v>3.0344827586209249</v>
      </c>
      <c r="D65" s="6">
        <f>Revised!D65-PSM!D65</f>
        <v>-5.6129032258058942</v>
      </c>
      <c r="E65" s="6">
        <f>Revised!E65-PSM!E65</f>
        <v>3.2666666666668789</v>
      </c>
      <c r="F65" s="6">
        <f>Revised!F65-PSM!F65</f>
        <v>3.8709677419356012</v>
      </c>
      <c r="G65" s="6">
        <f>Revised!G65-PSM!G65</f>
        <v>-4.1333333333336668</v>
      </c>
      <c r="H65" s="6">
        <f>Revised!H65-PSM!H65</f>
        <v>7.064516129031972</v>
      </c>
    </row>
    <row r="66" spans="1:8" x14ac:dyDescent="0.25">
      <c r="A66" s="2" t="s">
        <v>10</v>
      </c>
      <c r="B66" s="6">
        <f>Revised!B66-PSM!B66</f>
        <v>-2.9626612903248315</v>
      </c>
      <c r="C66" s="6">
        <f>Revised!C66-PSM!C66</f>
        <v>29.074479310345851</v>
      </c>
      <c r="D66" s="6">
        <f>Revised!D66-PSM!D66</f>
        <v>25.078809677421305</v>
      </c>
      <c r="E66" s="6">
        <f>Revised!E66-PSM!E66</f>
        <v>-17.425623333332624</v>
      </c>
      <c r="F66" s="6">
        <f>Revised!F66-PSM!F66</f>
        <v>-27.896019354839154</v>
      </c>
      <c r="G66" s="6">
        <f>Revised!G66-PSM!G66</f>
        <v>62.895289999998568</v>
      </c>
      <c r="H66" s="6">
        <f>Revised!H66-PSM!H66</f>
        <v>-7.6955193548401439</v>
      </c>
    </row>
    <row r="67" spans="1:8" x14ac:dyDescent="0.25">
      <c r="A67" s="2" t="s">
        <v>11</v>
      </c>
      <c r="B67" s="6">
        <f>Revised!B67-PSM!B67</f>
        <v>-14.741935483870748</v>
      </c>
      <c r="C67" s="6">
        <f>Revised!C67-PSM!C67</f>
        <v>-15.103448275861865</v>
      </c>
      <c r="D67" s="6">
        <f>Revised!D67-PSM!D67</f>
        <v>-7.4193548387097508</v>
      </c>
      <c r="E67" s="6">
        <f>Revised!E67-PSM!E67</f>
        <v>-21.600000000000136</v>
      </c>
      <c r="F67" s="6">
        <f>Revised!F67-PSM!F67</f>
        <v>-24.451612903226305</v>
      </c>
      <c r="G67" s="6">
        <f>Revised!G67-PSM!G67</f>
        <v>47.699999999999818</v>
      </c>
      <c r="H67" s="6">
        <f>Revised!H67-PSM!H67</f>
        <v>-31.322580645161452</v>
      </c>
    </row>
    <row r="68" spans="1:8" x14ac:dyDescent="0.25">
      <c r="A68" s="2" t="s">
        <v>12</v>
      </c>
      <c r="B68" s="6">
        <f>Revised!B68-PSM!B68</f>
        <v>-10.697209677419778</v>
      </c>
      <c r="C68" s="6">
        <f>Revised!C68-PSM!C68</f>
        <v>4.8639103448267633</v>
      </c>
      <c r="D68" s="6">
        <f>Revised!D68-PSM!D68</f>
        <v>-8.4776516129036281</v>
      </c>
      <c r="E68" s="6">
        <f>Revised!E68-PSM!E68</f>
        <v>-1.3273766666670781</v>
      </c>
      <c r="F68" s="6">
        <f>Revised!F68-PSM!F68</f>
        <v>-52.585122580645475</v>
      </c>
      <c r="G68" s="6">
        <f>Revised!G68-PSM!G68</f>
        <v>55.277586666666139</v>
      </c>
      <c r="H68" s="6">
        <f>Revised!H68-PSM!H68</f>
        <v>4.5444612903220332</v>
      </c>
    </row>
    <row r="69" spans="1:8" x14ac:dyDescent="0.25">
      <c r="A69" s="2" t="s">
        <v>13</v>
      </c>
      <c r="B69" s="6">
        <f>Revised!B69-PSM!B69</f>
        <v>-1.1290322580644556</v>
      </c>
      <c r="C69" s="6">
        <f>Revised!C69-PSM!C69</f>
        <v>-0.24137931034493931</v>
      </c>
      <c r="D69" s="6">
        <f>Revised!D69-PSM!D69</f>
        <v>0.12903225806445562</v>
      </c>
      <c r="E69" s="6">
        <f>Revised!E69-PSM!E69</f>
        <v>0.30000000000001137</v>
      </c>
      <c r="F69" s="6">
        <f>Revised!F69-PSM!F69</f>
        <v>0</v>
      </c>
      <c r="G69" s="6">
        <f>Revised!G69-PSM!G69</f>
        <v>3.3333333333303017E-2</v>
      </c>
      <c r="H69" s="6">
        <f>Revised!H69-PSM!H69</f>
        <v>-0.25806451612913861</v>
      </c>
    </row>
    <row r="70" spans="1:8" x14ac:dyDescent="0.25">
      <c r="A70" s="2" t="s">
        <v>14</v>
      </c>
      <c r="B70" s="6">
        <f>Revised!B70-PSM!B70</f>
        <v>5.300670967742235</v>
      </c>
      <c r="C70" s="6">
        <f>Revised!C70-PSM!C70</f>
        <v>2.1465517241267662E-2</v>
      </c>
      <c r="D70" s="6">
        <f>Revised!D70-PSM!D70</f>
        <v>-16.669258064515589</v>
      </c>
      <c r="E70" s="6">
        <f>Revised!E70-PSM!E70</f>
        <v>-2.5651566666717827</v>
      </c>
      <c r="F70" s="6">
        <f>Revised!F70-PSM!F70</f>
        <v>24.824932258073204</v>
      </c>
      <c r="G70" s="6">
        <f>Revised!G70-PSM!G70</f>
        <v>-2.1242299999980787</v>
      </c>
      <c r="H70" s="6">
        <f>Revised!H70-PSM!H70</f>
        <v>17.028506451619705</v>
      </c>
    </row>
    <row r="71" spans="1:8" x14ac:dyDescent="0.25">
      <c r="A71" s="2" t="s">
        <v>8</v>
      </c>
      <c r="B71" s="6">
        <f>Revised!B71-PSM!B71</f>
        <v>11.027896774190594</v>
      </c>
      <c r="C71" s="6">
        <f>Revised!C71-PSM!C71</f>
        <v>-60.212558620689379</v>
      </c>
      <c r="D71" s="6">
        <f>Revised!D71-PSM!D71</f>
        <v>-31.100358064515603</v>
      </c>
      <c r="E71" s="6">
        <f>Revised!E71-PSM!E71</f>
        <v>-0.18482333333668066</v>
      </c>
      <c r="F71" s="6">
        <f>Revised!F71-PSM!F71</f>
        <v>-88.430403225800546</v>
      </c>
      <c r="G71" s="6">
        <f>Revised!G71-PSM!G71</f>
        <v>150.91531333333478</v>
      </c>
      <c r="H71" s="6">
        <f>Revised!H71-PSM!H71</f>
        <v>-20.09029354838276</v>
      </c>
    </row>
    <row r="72" spans="1:8" x14ac:dyDescent="0.25">
      <c r="B72" s="11"/>
      <c r="C72" s="11"/>
      <c r="D72" s="11"/>
      <c r="E72" s="11"/>
      <c r="F72" s="11"/>
      <c r="G72" s="11"/>
      <c r="H72" s="11"/>
    </row>
    <row r="73" spans="1:8" x14ac:dyDescent="0.25">
      <c r="A73" s="3" t="s">
        <v>21</v>
      </c>
      <c r="B73" s="11"/>
      <c r="C73" s="11"/>
      <c r="D73" s="11"/>
      <c r="E73" s="11"/>
      <c r="F73" s="11"/>
      <c r="G73" s="11"/>
      <c r="H73" s="11"/>
    </row>
    <row r="74" spans="1:8" x14ac:dyDescent="0.25">
      <c r="A74" s="2" t="s">
        <v>4</v>
      </c>
      <c r="B74" s="9">
        <f>Revised!B74-PSM!B74</f>
        <v>-2.1000000000015007E-2</v>
      </c>
      <c r="C74" s="9">
        <f>Revised!C74-PSM!C74</f>
        <v>3.0000000000427463E-3</v>
      </c>
      <c r="D74" s="9">
        <f>Revised!D74-PSM!D74</f>
        <v>0.13099999999997181</v>
      </c>
      <c r="E74" s="9">
        <f>Revised!E74-PSM!E74</f>
        <v>0.33899999999999864</v>
      </c>
      <c r="F74" s="9">
        <f>Revised!F74-PSM!F74</f>
        <v>0.117999999999995</v>
      </c>
      <c r="G74" s="9">
        <f>Revised!G74-PSM!G74</f>
        <v>-6.9999999999993179E-2</v>
      </c>
      <c r="H74" s="9">
        <f>Revised!H74-PSM!H74</f>
        <v>7.9999999999984084E-2</v>
      </c>
    </row>
    <row r="75" spans="1:8" x14ac:dyDescent="0.25">
      <c r="A75" s="2" t="s">
        <v>35</v>
      </c>
      <c r="B75" s="9">
        <f>Revised!B75-PSM!B75</f>
        <v>-0.92851849999996716</v>
      </c>
      <c r="C75" s="9">
        <f>Revised!C75-PSM!C75</f>
        <v>0.29850419999996802</v>
      </c>
      <c r="D75" s="9">
        <f>Revised!D75-PSM!D75</f>
        <v>1.288401499999992</v>
      </c>
      <c r="E75" s="9">
        <f>Revised!E75-PSM!E75</f>
        <v>4.5005499999945187E-2</v>
      </c>
      <c r="F75" s="9">
        <f>Revised!F75-PSM!F75</f>
        <v>0.10718420000003448</v>
      </c>
      <c r="G75" s="9">
        <f>Revised!G75-PSM!G75</f>
        <v>-0.14861000000001923</v>
      </c>
      <c r="H75" s="9">
        <f>Revised!H75-PSM!H75</f>
        <v>-4.199999999997317E-2</v>
      </c>
    </row>
    <row r="76" spans="1:8" x14ac:dyDescent="0.25">
      <c r="A76" s="2" t="s">
        <v>5</v>
      </c>
      <c r="B76" s="9">
        <f>Revised!B76-PSM!B76</f>
        <v>-9.4999999999998863E-2</v>
      </c>
      <c r="C76" s="9">
        <f>Revised!C76-PSM!C76</f>
        <v>-0.17099999999999937</v>
      </c>
      <c r="D76" s="9">
        <f>Revised!D76-PSM!D76</f>
        <v>8.2000000000000739E-2</v>
      </c>
      <c r="E76" s="9">
        <f>Revised!E76-PSM!E76</f>
        <v>2.1000000000000796E-2</v>
      </c>
      <c r="F76" s="9">
        <f>Revised!F76-PSM!F76</f>
        <v>-0.10000000000000853</v>
      </c>
      <c r="G76" s="9">
        <f>Revised!G76-PSM!G76</f>
        <v>-4.6999999999997044E-2</v>
      </c>
      <c r="H76" s="9">
        <f>Revised!H76-PSM!H76</f>
        <v>-5.1999999999992497E-2</v>
      </c>
    </row>
    <row r="77" spans="1:8" x14ac:dyDescent="0.25">
      <c r="A77" s="2" t="s">
        <v>6</v>
      </c>
      <c r="B77" s="9">
        <f>Revised!B77-PSM!B77</f>
        <v>-2.4749400000001032E-2</v>
      </c>
      <c r="C77" s="9">
        <f>Revised!C77-PSM!C77</f>
        <v>-0.20611949999999624</v>
      </c>
      <c r="D77" s="9">
        <f>Revised!D77-PSM!D77</f>
        <v>-0.45115650000000684</v>
      </c>
      <c r="E77" s="9">
        <f>Revised!E77-PSM!E77</f>
        <v>-4.9321400000003734E-2</v>
      </c>
      <c r="F77" s="9">
        <f>Revised!F77-PSM!F77</f>
        <v>7.1319199999994254E-2</v>
      </c>
      <c r="G77" s="9">
        <f>Revised!G77-PSM!G77</f>
        <v>4.3999899999999315E-2</v>
      </c>
      <c r="H77" s="9">
        <f>Revised!H77-PSM!H77</f>
        <v>-1.8190500000002885E-2</v>
      </c>
    </row>
    <row r="78" spans="1:8" x14ac:dyDescent="0.25">
      <c r="A78" s="2" t="s">
        <v>16</v>
      </c>
      <c r="B78" s="9">
        <f>Revised!B78-PSM!B78</f>
        <v>0.15600000000000591</v>
      </c>
      <c r="C78" s="9">
        <f>Revised!C78-PSM!C78</f>
        <v>0.39499999999999602</v>
      </c>
      <c r="D78" s="9">
        <f>Revised!D78-PSM!D78</f>
        <v>-0.19200000000000728</v>
      </c>
      <c r="E78" s="9">
        <f>Revised!E78-PSM!E78</f>
        <v>1.8000000000000682E-2</v>
      </c>
      <c r="F78" s="9">
        <f>Revised!F78-PSM!F78</f>
        <v>-1.300000000000523E-2</v>
      </c>
      <c r="G78" s="9">
        <f>Revised!G78-PSM!G78</f>
        <v>-0.12700000000000955</v>
      </c>
      <c r="H78" s="9">
        <f>Revised!H78-PSM!H78</f>
        <v>0.36700000000000443</v>
      </c>
    </row>
    <row r="79" spans="1:8" x14ac:dyDescent="0.25">
      <c r="A79" s="2" t="s">
        <v>17</v>
      </c>
      <c r="B79" s="9">
        <f>Revised!B79-PSM!B79</f>
        <v>-0.36099999999999</v>
      </c>
      <c r="C79" s="9">
        <f>Revised!C79-PSM!C79</f>
        <v>0.51400000000001</v>
      </c>
      <c r="D79" s="9">
        <f>Revised!D79-PSM!D79</f>
        <v>0.1220000000000141</v>
      </c>
      <c r="E79" s="9">
        <f>Revised!E79-PSM!E79</f>
        <v>0.40099999999998204</v>
      </c>
      <c r="F79" s="9">
        <f>Revised!F79-PSM!F79</f>
        <v>1.507000000000005</v>
      </c>
      <c r="G79" s="9">
        <f>Revised!G79-PSM!G79</f>
        <v>-2.3000000000024556E-2</v>
      </c>
      <c r="H79" s="9">
        <f>Revised!H79-PSM!H79</f>
        <v>0.40000000000000568</v>
      </c>
    </row>
    <row r="80" spans="1:8" x14ac:dyDescent="0.25">
      <c r="A80" s="2" t="s">
        <v>10</v>
      </c>
      <c r="B80" s="9">
        <f>Revised!B80-PSM!B80</f>
        <v>6.4999999999997726E-2</v>
      </c>
      <c r="C80" s="9">
        <f>Revised!C80-PSM!C80</f>
        <v>-4.4999999999998153E-2</v>
      </c>
      <c r="D80" s="9">
        <f>Revised!D80-PSM!D80</f>
        <v>-1.5000000000000568E-2</v>
      </c>
      <c r="E80" s="9">
        <f>Revised!E80-PSM!E80</f>
        <v>5.0000000000007816E-3</v>
      </c>
      <c r="F80" s="9">
        <f>Revised!F80-PSM!F80</f>
        <v>-7.0000000000014495E-3</v>
      </c>
      <c r="G80" s="9">
        <f>Revised!G80-PSM!G80</f>
        <v>0.11400000000000077</v>
      </c>
      <c r="H80" s="9">
        <f>Revised!H80-PSM!H80</f>
        <v>9.0000000000003411E-3</v>
      </c>
    </row>
    <row r="81" spans="1:8" x14ac:dyDescent="0.25">
      <c r="A81" s="2" t="s">
        <v>11</v>
      </c>
      <c r="B81" s="9">
        <f>Revised!B81-PSM!B81</f>
        <v>-7.3999999999998067E-2</v>
      </c>
      <c r="C81" s="9">
        <f>Revised!C81-PSM!C81</f>
        <v>4.8999999999999488E-2</v>
      </c>
      <c r="D81" s="9">
        <f>Revised!D81-PSM!D81</f>
        <v>-3.6000000000001364E-2</v>
      </c>
      <c r="E81" s="9">
        <f>Revised!E81-PSM!E81</f>
        <v>-1.8000000000000682E-2</v>
      </c>
      <c r="F81" s="9">
        <f>Revised!F81-PSM!F81</f>
        <v>0.73699999999999477</v>
      </c>
      <c r="G81" s="9">
        <f>Revised!G81-PSM!G81</f>
        <v>-0.71400000000000574</v>
      </c>
      <c r="H81" s="9">
        <f>Revised!H81-PSM!H81</f>
        <v>0.2120000000000033</v>
      </c>
    </row>
    <row r="82" spans="1:8" x14ac:dyDescent="0.25">
      <c r="A82" s="2" t="s">
        <v>12</v>
      </c>
      <c r="B82" s="9">
        <f>Revised!B82-PSM!B82</f>
        <v>-1.7386499999986427E-2</v>
      </c>
      <c r="C82" s="9">
        <f>Revised!C82-PSM!C82</f>
        <v>-0.14034259999998255</v>
      </c>
      <c r="D82" s="9">
        <f>Revised!D82-PSM!D82</f>
        <v>0.11765859999999861</v>
      </c>
      <c r="E82" s="9">
        <f>Revised!E82-PSM!E82</f>
        <v>0.1587941000000086</v>
      </c>
      <c r="F82" s="9">
        <f>Revised!F82-PSM!F82</f>
        <v>1.7917010000000033</v>
      </c>
      <c r="G82" s="9">
        <f>Revised!G82-PSM!G82</f>
        <v>6.4472500000007926E-2</v>
      </c>
      <c r="H82" s="9">
        <f>Revised!H82-PSM!H82</f>
        <v>-0.13132969999998068</v>
      </c>
    </row>
    <row r="83" spans="1:8" x14ac:dyDescent="0.25">
      <c r="A83" s="2" t="s">
        <v>13</v>
      </c>
      <c r="B83" s="9">
        <f>Revised!B83-PSM!B83</f>
        <v>0</v>
      </c>
      <c r="C83" s="9">
        <f>Revised!C83-PSM!C83</f>
        <v>1.2999999999998124E-2</v>
      </c>
      <c r="D83" s="9">
        <f>Revised!D83-PSM!D83</f>
        <v>9.0000000000003411E-3</v>
      </c>
      <c r="E83" s="9">
        <f>Revised!E83-PSM!E83</f>
        <v>0</v>
      </c>
      <c r="F83" s="9">
        <f>Revised!F83-PSM!F83</f>
        <v>0</v>
      </c>
      <c r="G83" s="9">
        <f>Revised!G83-PSM!G83</f>
        <v>-7.9999999999991189E-3</v>
      </c>
      <c r="H83" s="9">
        <f>Revised!H83-PSM!H83</f>
        <v>0</v>
      </c>
    </row>
    <row r="84" spans="1:8" x14ac:dyDescent="0.25">
      <c r="A84" s="2" t="s">
        <v>14</v>
      </c>
      <c r="B84" s="9">
        <f>Revised!B84-PSM!B84</f>
        <v>6.9337099999927432E-2</v>
      </c>
      <c r="C84" s="9">
        <f>Revised!C84-PSM!C84</f>
        <v>0.25318340000004014</v>
      </c>
      <c r="D84" s="9">
        <f>Revised!D84-PSM!D84</f>
        <v>0.47182210000003977</v>
      </c>
      <c r="E84" s="9">
        <f>Revised!E84-PSM!E84</f>
        <v>0.23178530000021169</v>
      </c>
      <c r="F84" s="9">
        <f>Revised!F84-PSM!F84</f>
        <v>1.5605099999817185E-2</v>
      </c>
      <c r="G84" s="9">
        <f>Revised!G84-PSM!G84</f>
        <v>0.25990410000034103</v>
      </c>
      <c r="H84" s="9">
        <f>Revised!H84-PSM!H84</f>
        <v>5.8944200000382807E-2</v>
      </c>
    </row>
    <row r="85" spans="1:8" x14ac:dyDescent="0.25">
      <c r="A85" s="2" t="s">
        <v>8</v>
      </c>
      <c r="B85" s="9">
        <f>Revised!B85-PSM!B85</f>
        <v>-1.1363172999999733</v>
      </c>
      <c r="C85" s="9">
        <f>Revised!C85-PSM!C85</f>
        <v>1.1342255000001842</v>
      </c>
      <c r="D85" s="9">
        <f>Revised!D85-PSM!D85</f>
        <v>1.4457257000001391</v>
      </c>
      <c r="E85" s="9">
        <f>Revised!E85-PSM!E85</f>
        <v>1.1312634999999318</v>
      </c>
      <c r="F85" s="9">
        <f>Revised!F85-PSM!F85</f>
        <v>4.3278094999998302</v>
      </c>
      <c r="G85" s="9">
        <f>Revised!G85-PSM!G85</f>
        <v>-0.60823349999941456</v>
      </c>
      <c r="H85" s="9">
        <f>Revised!H85-PSM!H85</f>
        <v>0.93542400000069392</v>
      </c>
    </row>
    <row r="86" spans="1:8" x14ac:dyDescent="0.25">
      <c r="A86" s="2" t="s">
        <v>22</v>
      </c>
      <c r="B86" s="9">
        <f>Revised!B86-PSM!B86</f>
        <v>0</v>
      </c>
      <c r="C86" s="9">
        <f>Revised!C86-PSM!C86</f>
        <v>0</v>
      </c>
      <c r="D86" s="9">
        <f>Revised!D86-PSM!D86</f>
        <v>0</v>
      </c>
      <c r="E86" s="9">
        <f>Revised!E86-PSM!E86</f>
        <v>0</v>
      </c>
      <c r="F86" s="9">
        <f>Revised!F86-PSM!F86</f>
        <v>0</v>
      </c>
      <c r="G86" s="9">
        <f>Revised!G86-PSM!G86</f>
        <v>0</v>
      </c>
      <c r="H86" s="9">
        <f>Revised!H86-PSM!H86</f>
        <v>0</v>
      </c>
    </row>
    <row r="87" spans="1:8" x14ac:dyDescent="0.25">
      <c r="A87" s="2" t="s">
        <v>23</v>
      </c>
      <c r="B87" s="9">
        <f>Revised!B87-PSM!B87</f>
        <v>-1.1363172999999733</v>
      </c>
      <c r="C87" s="9">
        <f>Revised!C87-PSM!C87</f>
        <v>1.1342255000001842</v>
      </c>
      <c r="D87" s="9">
        <f>Revised!D87-PSM!D87</f>
        <v>1.4457257000001391</v>
      </c>
      <c r="E87" s="9">
        <f>Revised!E87-PSM!E87</f>
        <v>1.1312635000001592</v>
      </c>
      <c r="F87" s="9">
        <f>Revised!F87-PSM!F87</f>
        <v>4.3278094999998302</v>
      </c>
      <c r="G87" s="9">
        <f>Revised!G87-PSM!G87</f>
        <v>-0.60823349999964194</v>
      </c>
      <c r="H87" s="9">
        <f>Revised!H87-PSM!H87</f>
        <v>0.93542400000046655</v>
      </c>
    </row>
  </sheetData>
  <pageMargins left="0.7" right="0.7" top="0.75" bottom="0.75" header="0.3" footer="0.3"/>
  <pageSetup scale="73" fitToHeight="3" orientation="landscape" r:id="rId1"/>
  <rowBreaks count="2" manualBreakCount="2">
    <brk id="38" max="16383" man="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2"/>
  <sheetViews>
    <sheetView zoomScaleNormal="100" workbookViewId="0"/>
  </sheetViews>
  <sheetFormatPr defaultRowHeight="15" x14ac:dyDescent="0.25"/>
  <cols>
    <col min="3" max="3" width="25.42578125" customWidth="1"/>
  </cols>
  <sheetData>
    <row r="1" spans="1:10" s="5" customFormat="1" ht="12.75" x14ac:dyDescent="0.2">
      <c r="A1" s="5" t="s">
        <v>37</v>
      </c>
    </row>
    <row r="2" spans="1:10" s="5" customFormat="1" ht="12.75" x14ac:dyDescent="0.2">
      <c r="A2" s="5" t="s">
        <v>0</v>
      </c>
      <c r="C2" s="6"/>
    </row>
    <row r="3" spans="1:10" s="5" customFormat="1" ht="12.75" x14ac:dyDescent="0.2">
      <c r="A3" s="6"/>
    </row>
    <row r="4" spans="1:10" s="5" customFormat="1" ht="209.45" customHeight="1" x14ac:dyDescent="0.2">
      <c r="A4" s="17" t="s">
        <v>1</v>
      </c>
      <c r="B4" s="17"/>
      <c r="C4" s="17"/>
    </row>
    <row r="5" spans="1:10" s="5" customFormat="1" ht="4.1500000000000004" customHeight="1" x14ac:dyDescent="0.2">
      <c r="A5" s="6"/>
    </row>
    <row r="6" spans="1:10" s="5" customFormat="1" ht="12.75" x14ac:dyDescent="0.2">
      <c r="A6" s="4" t="s">
        <v>26</v>
      </c>
      <c r="B6" s="4"/>
      <c r="C6" s="4"/>
    </row>
    <row r="7" spans="1:10" s="5" customFormat="1" ht="12.75" x14ac:dyDescent="0.2">
      <c r="A7" s="8"/>
      <c r="B7" s="8"/>
      <c r="C7" s="8"/>
      <c r="D7" s="12">
        <v>45292</v>
      </c>
      <c r="E7" s="12">
        <v>45323</v>
      </c>
      <c r="F7" s="12">
        <v>45352</v>
      </c>
      <c r="G7" s="12">
        <v>45383</v>
      </c>
      <c r="H7" s="12">
        <v>45413</v>
      </c>
      <c r="I7" s="12">
        <v>45444</v>
      </c>
      <c r="J7" s="12">
        <v>45474</v>
      </c>
    </row>
    <row r="8" spans="1:10" x14ac:dyDescent="0.25">
      <c r="H8" s="10"/>
    </row>
    <row r="9" spans="1:10" x14ac:dyDescent="0.25">
      <c r="A9" s="2" t="s">
        <v>27</v>
      </c>
      <c r="B9" s="2" t="s">
        <v>28</v>
      </c>
      <c r="C9" s="2" t="s">
        <v>35</v>
      </c>
      <c r="D9" s="10">
        <v>655.06112903225812</v>
      </c>
      <c r="E9" s="10">
        <v>619.1388965517242</v>
      </c>
      <c r="F9" s="10">
        <v>458.50364516129031</v>
      </c>
      <c r="G9" s="10">
        <v>423.68910000000005</v>
      </c>
      <c r="H9" s="10">
        <v>411.90190322580651</v>
      </c>
      <c r="I9" s="10">
        <v>373.21590000000003</v>
      </c>
      <c r="J9" s="10">
        <v>347.97429354838732</v>
      </c>
    </row>
    <row r="10" spans="1:10" x14ac:dyDescent="0.25">
      <c r="A10" s="2" t="s">
        <v>27</v>
      </c>
      <c r="B10" s="2" t="s">
        <v>28</v>
      </c>
      <c r="C10" s="2" t="s">
        <v>5</v>
      </c>
      <c r="D10" s="10">
        <v>482.85761290322586</v>
      </c>
      <c r="E10" s="10">
        <v>435.67113793103454</v>
      </c>
      <c r="F10" s="10">
        <v>288.21087096774181</v>
      </c>
      <c r="G10" s="10">
        <v>240.40993333333336</v>
      </c>
      <c r="H10" s="10">
        <v>187.21638709677424</v>
      </c>
      <c r="I10" s="10">
        <v>168.18834666666672</v>
      </c>
      <c r="J10" s="10">
        <v>225.826870967742</v>
      </c>
    </row>
    <row r="11" spans="1:10" x14ac:dyDescent="0.25">
      <c r="A11" s="2" t="s">
        <v>27</v>
      </c>
      <c r="B11" s="2" t="s">
        <v>28</v>
      </c>
      <c r="C11" s="2" t="s">
        <v>10</v>
      </c>
      <c r="D11" s="10">
        <v>2884.9970903225803</v>
      </c>
      <c r="E11" s="10">
        <v>3117.5462172413795</v>
      </c>
      <c r="F11" s="10">
        <v>3206.1559032258065</v>
      </c>
      <c r="G11" s="10">
        <v>3064.8707466666665</v>
      </c>
      <c r="H11" s="10">
        <v>3219.9830290322579</v>
      </c>
      <c r="I11" s="10">
        <v>3111.7191266666664</v>
      </c>
      <c r="J11" s="10">
        <v>3178.861629032258</v>
      </c>
    </row>
    <row r="12" spans="1:10" x14ac:dyDescent="0.25">
      <c r="A12" s="2" t="s">
        <v>27</v>
      </c>
      <c r="B12" s="2" t="s">
        <v>28</v>
      </c>
      <c r="C12" s="2" t="s">
        <v>11</v>
      </c>
      <c r="D12" s="10">
        <v>539.8873548387096</v>
      </c>
      <c r="E12" s="10">
        <v>598.10662068965519</v>
      </c>
      <c r="F12" s="10">
        <v>628.28906451612897</v>
      </c>
      <c r="G12" s="10">
        <v>663.63916666666671</v>
      </c>
      <c r="H12" s="10">
        <v>691.41106451612893</v>
      </c>
      <c r="I12" s="10">
        <v>646.89443333333327</v>
      </c>
      <c r="J12" s="10">
        <v>669.16029032258052</v>
      </c>
    </row>
    <row r="13" spans="1:10" x14ac:dyDescent="0.25">
      <c r="A13" s="2" t="s">
        <v>27</v>
      </c>
      <c r="B13" s="2" t="s">
        <v>28</v>
      </c>
      <c r="C13" s="2" t="s">
        <v>12</v>
      </c>
      <c r="D13" s="10">
        <v>1317.8205612903225</v>
      </c>
      <c r="E13" s="10">
        <v>1321.5314413793101</v>
      </c>
      <c r="F13" s="10">
        <v>1132.0785483870968</v>
      </c>
      <c r="G13" s="10">
        <v>1180.37465</v>
      </c>
      <c r="H13" s="10">
        <v>988.84613870967735</v>
      </c>
      <c r="I13" s="10">
        <v>973.64946666666651</v>
      </c>
      <c r="J13" s="10">
        <v>1010.4645032258064</v>
      </c>
    </row>
    <row r="14" spans="1:10" x14ac:dyDescent="0.25">
      <c r="A14" s="2" t="s">
        <v>27</v>
      </c>
      <c r="B14" s="2" t="s">
        <v>28</v>
      </c>
      <c r="C14" s="2" t="s">
        <v>13</v>
      </c>
      <c r="D14" s="10">
        <v>92.320193548387095</v>
      </c>
      <c r="E14" s="10">
        <v>91.671586206896549</v>
      </c>
      <c r="F14" s="10">
        <v>36.816677419354839</v>
      </c>
      <c r="G14" s="10">
        <v>23.907699999999991</v>
      </c>
      <c r="H14" s="10">
        <v>64.633903225806449</v>
      </c>
      <c r="I14" s="10">
        <v>66.765666666666661</v>
      </c>
      <c r="J14" s="10">
        <v>85.032193548387085</v>
      </c>
    </row>
    <row r="15" spans="1:10" x14ac:dyDescent="0.25">
      <c r="A15" s="2" t="s">
        <v>27</v>
      </c>
      <c r="B15" s="2" t="s">
        <v>28</v>
      </c>
      <c r="C15" s="2" t="s">
        <v>14</v>
      </c>
      <c r="D15" s="10">
        <v>115.85381935483795</v>
      </c>
      <c r="E15" s="10">
        <v>132.77390689654885</v>
      </c>
      <c r="F15" s="10">
        <v>147.92200322580811</v>
      </c>
      <c r="G15" s="10">
        <v>180.66025666666565</v>
      </c>
      <c r="H15" s="10">
        <v>206.45067096774207</v>
      </c>
      <c r="I15" s="10">
        <v>248.79155999999944</v>
      </c>
      <c r="J15" s="10">
        <v>229.47363870967652</v>
      </c>
    </row>
    <row r="16" spans="1:10" x14ac:dyDescent="0.25">
      <c r="A16" s="2" t="s">
        <v>27</v>
      </c>
      <c r="B16" s="2" t="s">
        <v>28</v>
      </c>
      <c r="C16" s="2" t="s">
        <v>8</v>
      </c>
      <c r="D16" s="10">
        <v>5605.9401483870961</v>
      </c>
      <c r="E16" s="10">
        <v>5880.7686689655147</v>
      </c>
      <c r="F16" s="10">
        <v>5609.7658419354857</v>
      </c>
      <c r="G16" s="10">
        <v>5537.1416199999994</v>
      </c>
      <c r="H16" s="10">
        <v>5583.2267096774194</v>
      </c>
      <c r="I16" s="10">
        <v>5421.0361533333325</v>
      </c>
      <c r="J16" s="10">
        <v>5520.9665483870958</v>
      </c>
    </row>
    <row r="17" spans="1:10" x14ac:dyDescent="0.25">
      <c r="A17" s="2"/>
      <c r="B17" s="2"/>
      <c r="C17" s="2"/>
      <c r="D17" s="10"/>
      <c r="F17" s="10"/>
      <c r="G17" s="10"/>
      <c r="H17" s="10"/>
      <c r="I17" s="10"/>
      <c r="J17" s="10"/>
    </row>
    <row r="18" spans="1:10" x14ac:dyDescent="0.25">
      <c r="A18" s="2" t="s">
        <v>29</v>
      </c>
      <c r="B18" s="2" t="s">
        <v>28</v>
      </c>
      <c r="C18" s="2" t="s">
        <v>35</v>
      </c>
      <c r="D18" s="10">
        <v>662.87297096774205</v>
      </c>
      <c r="E18" s="10">
        <v>631.3495068965517</v>
      </c>
      <c r="F18" s="10">
        <v>467.25985483870971</v>
      </c>
      <c r="G18" s="10">
        <v>419.45235999999989</v>
      </c>
      <c r="H18" s="10">
        <v>424.75074838709685</v>
      </c>
      <c r="I18" s="10">
        <v>374.52936333333332</v>
      </c>
      <c r="J18" s="10">
        <v>342.45872903225825</v>
      </c>
    </row>
    <row r="19" spans="1:10" x14ac:dyDescent="0.25">
      <c r="A19" s="2" t="s">
        <v>29</v>
      </c>
      <c r="B19" s="2" t="s">
        <v>28</v>
      </c>
      <c r="C19" s="2" t="s">
        <v>5</v>
      </c>
      <c r="D19" s="10">
        <v>477.85444193548392</v>
      </c>
      <c r="E19" s="10">
        <v>438.69740344827585</v>
      </c>
      <c r="F19" s="10">
        <v>290.79182258064515</v>
      </c>
      <c r="G19" s="10">
        <v>247.23114666666669</v>
      </c>
      <c r="H19" s="10">
        <v>199.81996774193547</v>
      </c>
      <c r="I19" s="10">
        <v>168.53971666666669</v>
      </c>
      <c r="J19" s="10">
        <v>220.04225483870965</v>
      </c>
    </row>
    <row r="20" spans="1:10" x14ac:dyDescent="0.25">
      <c r="A20" s="2" t="s">
        <v>29</v>
      </c>
      <c r="B20" s="2" t="s">
        <v>28</v>
      </c>
      <c r="C20" s="2" t="s">
        <v>10</v>
      </c>
      <c r="D20" s="10">
        <v>2897.4259709677422</v>
      </c>
      <c r="E20" s="10">
        <v>3121.8130896551725</v>
      </c>
      <c r="F20" s="10">
        <v>3207.8999258064518</v>
      </c>
      <c r="G20" s="10">
        <v>3059.6817466666666</v>
      </c>
      <c r="H20" s="10">
        <v>3194.3686419354835</v>
      </c>
      <c r="I20" s="10">
        <v>3119.6348599999997</v>
      </c>
      <c r="J20" s="10">
        <v>3171.0153064516126</v>
      </c>
    </row>
    <row r="21" spans="1:10" x14ac:dyDescent="0.25">
      <c r="A21" s="2" t="s">
        <v>29</v>
      </c>
      <c r="B21" s="2" t="s">
        <v>28</v>
      </c>
      <c r="C21" s="2" t="s">
        <v>11</v>
      </c>
      <c r="D21" s="10">
        <v>544.43574193548386</v>
      </c>
      <c r="E21" s="10">
        <v>593.24455172413798</v>
      </c>
      <c r="F21" s="10">
        <v>628.28906451612897</v>
      </c>
      <c r="G21" s="10">
        <v>663.63916666666671</v>
      </c>
      <c r="H21" s="10">
        <v>682.15299999999991</v>
      </c>
      <c r="I21" s="10">
        <v>657.39443333333327</v>
      </c>
      <c r="J21" s="10">
        <v>666.25706451612893</v>
      </c>
    </row>
    <row r="22" spans="1:10" x14ac:dyDescent="0.25">
      <c r="A22" s="2" t="s">
        <v>29</v>
      </c>
      <c r="B22" s="2" t="s">
        <v>28</v>
      </c>
      <c r="C22" s="2" t="s">
        <v>12</v>
      </c>
      <c r="D22" s="10">
        <v>1309.8205612903223</v>
      </c>
      <c r="E22" s="10">
        <v>1334.5659241379308</v>
      </c>
      <c r="F22" s="10">
        <v>1126.626935483871</v>
      </c>
      <c r="G22" s="10">
        <v>1180.3079833333331</v>
      </c>
      <c r="H22" s="10">
        <v>996.3622677419354</v>
      </c>
      <c r="I22" s="10">
        <v>964.31613333333325</v>
      </c>
      <c r="J22" s="10">
        <v>1020.3354709677418</v>
      </c>
    </row>
    <row r="23" spans="1:10" x14ac:dyDescent="0.25">
      <c r="A23" s="2" t="s">
        <v>29</v>
      </c>
      <c r="B23" s="2" t="s">
        <v>28</v>
      </c>
      <c r="C23" s="2" t="s">
        <v>13</v>
      </c>
      <c r="D23" s="10">
        <v>92.320193548387095</v>
      </c>
      <c r="E23" s="10">
        <v>91.671586206896549</v>
      </c>
      <c r="F23" s="10">
        <v>36.816677419354839</v>
      </c>
      <c r="G23" s="10">
        <v>23.907699999999991</v>
      </c>
      <c r="H23" s="10">
        <v>64.633903225806449</v>
      </c>
      <c r="I23" s="10">
        <v>66.765666666666661</v>
      </c>
      <c r="J23" s="10">
        <v>85.032193548387085</v>
      </c>
    </row>
    <row r="24" spans="1:10" x14ac:dyDescent="0.25">
      <c r="A24" s="2" t="s">
        <v>29</v>
      </c>
      <c r="B24" s="2" t="s">
        <v>28</v>
      </c>
      <c r="C24" s="2" t="s">
        <v>14</v>
      </c>
      <c r="D24" s="10">
        <v>120.60010967741781</v>
      </c>
      <c r="E24" s="10">
        <v>146.70218275862157</v>
      </c>
      <c r="F24" s="10">
        <v>160.79684193548383</v>
      </c>
      <c r="G24" s="10">
        <v>181.24841666666657</v>
      </c>
      <c r="H24" s="10">
        <v>212.07050322580787</v>
      </c>
      <c r="I24" s="10">
        <v>246.65622666666786</v>
      </c>
      <c r="J24" s="10">
        <v>230.05170322580594</v>
      </c>
    </row>
    <row r="25" spans="1:10" x14ac:dyDescent="0.25">
      <c r="A25" s="2" t="s">
        <v>29</v>
      </c>
      <c r="B25" s="2" t="s">
        <v>28</v>
      </c>
      <c r="C25" s="2" t="s">
        <v>8</v>
      </c>
      <c r="D25" s="10">
        <v>5627.4755483870949</v>
      </c>
      <c r="E25" s="10">
        <v>5919.3468413793107</v>
      </c>
      <c r="F25" s="10">
        <v>5627.6893</v>
      </c>
      <c r="G25" s="10">
        <v>5528.2373733333334</v>
      </c>
      <c r="H25" s="10">
        <v>5574.3390645161298</v>
      </c>
      <c r="I25" s="10">
        <v>5429.2966833333339</v>
      </c>
      <c r="J25" s="10">
        <v>5515.1504677419343</v>
      </c>
    </row>
    <row r="26" spans="1:10" x14ac:dyDescent="0.25">
      <c r="A26" s="2"/>
      <c r="B26" s="2"/>
      <c r="C26" s="2"/>
      <c r="D26" s="10"/>
      <c r="H26" s="10"/>
      <c r="I26" s="10"/>
      <c r="J26" s="10"/>
    </row>
    <row r="27" spans="1:10" x14ac:dyDescent="0.25">
      <c r="A27" s="2" t="s">
        <v>30</v>
      </c>
      <c r="B27" s="2" t="s">
        <v>28</v>
      </c>
      <c r="C27" s="2" t="s">
        <v>35</v>
      </c>
      <c r="D27" s="10">
        <f t="shared" ref="D27" si="0">+D18-D9</f>
        <v>7.8118419354839261</v>
      </c>
      <c r="E27" s="10">
        <f t="shared" ref="E27:F27" si="1">+E18-E9</f>
        <v>12.210610344827501</v>
      </c>
      <c r="F27" s="10">
        <f t="shared" si="1"/>
        <v>8.756209677419406</v>
      </c>
      <c r="G27" s="10">
        <f t="shared" ref="G27:H27" si="2">+G18-G9</f>
        <v>-4.236740000000168</v>
      </c>
      <c r="H27" s="10">
        <f t="shared" si="2"/>
        <v>12.848845161290342</v>
      </c>
      <c r="I27" s="10">
        <f t="shared" ref="I27:J27" si="3">+I18-I9</f>
        <v>1.3134633333332886</v>
      </c>
      <c r="J27" s="10">
        <f t="shared" si="3"/>
        <v>-5.5155645161290749</v>
      </c>
    </row>
    <row r="28" spans="1:10" x14ac:dyDescent="0.25">
      <c r="A28" s="2" t="s">
        <v>30</v>
      </c>
      <c r="B28" s="2" t="s">
        <v>28</v>
      </c>
      <c r="C28" s="2" t="s">
        <v>5</v>
      </c>
      <c r="D28" s="10">
        <f t="shared" ref="D28" si="4">+D19-D10</f>
        <v>-5.0031709677419371</v>
      </c>
      <c r="E28" s="10">
        <f t="shared" ref="E28:F28" si="5">+E19-E10</f>
        <v>3.0262655172413133</v>
      </c>
      <c r="F28" s="10">
        <f t="shared" si="5"/>
        <v>2.5809516129033341</v>
      </c>
      <c r="G28" s="10">
        <f t="shared" ref="G28:H28" si="6">+G19-G10</f>
        <v>6.8212133333333327</v>
      </c>
      <c r="H28" s="10">
        <f t="shared" si="6"/>
        <v>12.60358064516123</v>
      </c>
      <c r="I28" s="10">
        <f t="shared" ref="I28:J28" si="7">+I19-I10</f>
        <v>0.35136999999997443</v>
      </c>
      <c r="J28" s="10">
        <f t="shared" si="7"/>
        <v>-5.7846161290323437</v>
      </c>
    </row>
    <row r="29" spans="1:10" x14ac:dyDescent="0.25">
      <c r="A29" s="2" t="s">
        <v>30</v>
      </c>
      <c r="B29" s="2" t="s">
        <v>28</v>
      </c>
      <c r="C29" s="2" t="s">
        <v>10</v>
      </c>
      <c r="D29" s="10">
        <f t="shared" ref="D29" si="8">+D20-D11</f>
        <v>12.428880645161826</v>
      </c>
      <c r="E29" s="10">
        <f t="shared" ref="E29:F29" si="9">+E20-E11</f>
        <v>4.266872413792953</v>
      </c>
      <c r="F29" s="10">
        <f t="shared" si="9"/>
        <v>1.7440225806453782</v>
      </c>
      <c r="G29" s="10">
        <f t="shared" ref="G29:H29" si="10">+G20-G11</f>
        <v>-5.1889999999998508</v>
      </c>
      <c r="H29" s="10">
        <f t="shared" si="10"/>
        <v>-25.614387096774408</v>
      </c>
      <c r="I29" s="10">
        <f t="shared" ref="I29:J29" si="11">+I20-I11</f>
        <v>7.9157333333332645</v>
      </c>
      <c r="J29" s="10">
        <f t="shared" si="11"/>
        <v>-7.846322580645392</v>
      </c>
    </row>
    <row r="30" spans="1:10" x14ac:dyDescent="0.25">
      <c r="A30" s="2" t="s">
        <v>30</v>
      </c>
      <c r="B30" s="2" t="s">
        <v>28</v>
      </c>
      <c r="C30" s="2" t="s">
        <v>11</v>
      </c>
      <c r="D30" s="10">
        <f t="shared" ref="D30" si="12">+D21-D12</f>
        <v>4.5483870967742632</v>
      </c>
      <c r="E30" s="10">
        <f t="shared" ref="E30:F30" si="13">+E21-E12</f>
        <v>-4.86206896551721</v>
      </c>
      <c r="F30" s="10">
        <f t="shared" si="13"/>
        <v>0</v>
      </c>
      <c r="G30" s="10">
        <f t="shared" ref="G30:H30" si="14">+G21-G12</f>
        <v>0</v>
      </c>
      <c r="H30" s="10">
        <f t="shared" si="14"/>
        <v>-9.2580645161290249</v>
      </c>
      <c r="I30" s="10">
        <f t="shared" ref="I30:J30" si="15">+I21-I12</f>
        <v>10.5</v>
      </c>
      <c r="J30" s="10">
        <f t="shared" si="15"/>
        <v>-2.9032258064515872</v>
      </c>
    </row>
    <row r="31" spans="1:10" x14ac:dyDescent="0.25">
      <c r="A31" s="2" t="s">
        <v>30</v>
      </c>
      <c r="B31" s="2" t="s">
        <v>28</v>
      </c>
      <c r="C31" s="2" t="s">
        <v>12</v>
      </c>
      <c r="D31" s="10">
        <f t="shared" ref="D31" si="16">+D22-D13</f>
        <v>-8.0000000000002274</v>
      </c>
      <c r="E31" s="10">
        <f t="shared" ref="E31:F31" si="17">+E22-E13</f>
        <v>13.034482758620697</v>
      </c>
      <c r="F31" s="10">
        <f t="shared" si="17"/>
        <v>-5.4516129032258505</v>
      </c>
      <c r="G31" s="10">
        <f t="shared" ref="G31:H31" si="18">+G22-G13</f>
        <v>-6.6666666666833407E-2</v>
      </c>
      <c r="H31" s="10">
        <f t="shared" si="18"/>
        <v>7.5161290322580498</v>
      </c>
      <c r="I31" s="10">
        <f t="shared" ref="I31:J31" si="19">+I22-I13</f>
        <v>-9.3333333333332575</v>
      </c>
      <c r="J31" s="10">
        <f t="shared" si="19"/>
        <v>9.8709677419353739</v>
      </c>
    </row>
    <row r="32" spans="1:10" x14ac:dyDescent="0.25">
      <c r="A32" s="2" t="s">
        <v>30</v>
      </c>
      <c r="B32" s="2" t="s">
        <v>28</v>
      </c>
      <c r="C32" s="2" t="s">
        <v>13</v>
      </c>
      <c r="D32" s="10">
        <f t="shared" ref="D32" si="20">+D23-D14</f>
        <v>0</v>
      </c>
      <c r="E32" s="10">
        <f t="shared" ref="E32:F32" si="21">+E23-E14</f>
        <v>0</v>
      </c>
      <c r="F32" s="10">
        <f t="shared" si="21"/>
        <v>0</v>
      </c>
      <c r="G32" s="10">
        <f t="shared" ref="G32:H32" si="22">+G23-G14</f>
        <v>0</v>
      </c>
      <c r="H32" s="10">
        <f t="shared" si="22"/>
        <v>0</v>
      </c>
      <c r="I32" s="10">
        <f t="shared" ref="I32:J32" si="23">+I23-I14</f>
        <v>0</v>
      </c>
      <c r="J32" s="10">
        <f t="shared" si="23"/>
        <v>0</v>
      </c>
    </row>
    <row r="33" spans="1:10" x14ac:dyDescent="0.25">
      <c r="A33" s="2" t="s">
        <v>30</v>
      </c>
      <c r="B33" s="2" t="s">
        <v>28</v>
      </c>
      <c r="C33" s="2" t="s">
        <v>14</v>
      </c>
      <c r="D33" s="10">
        <f t="shared" ref="D33" si="24">+D24-D15</f>
        <v>4.7462903225798527</v>
      </c>
      <c r="E33" s="10">
        <f t="shared" ref="E33:F33" si="25">+E24-E15</f>
        <v>13.928275862072724</v>
      </c>
      <c r="F33" s="10">
        <f t="shared" si="25"/>
        <v>12.874838709675714</v>
      </c>
      <c r="G33" s="10">
        <f t="shared" ref="G33:H33" si="26">+G24-G15</f>
        <v>0.58816000000092572</v>
      </c>
      <c r="H33" s="10">
        <f t="shared" si="26"/>
        <v>5.6198322580657987</v>
      </c>
      <c r="I33" s="10">
        <f t="shared" ref="I33:J33" si="27">+I24-I15</f>
        <v>-2.1353333333315732</v>
      </c>
      <c r="J33" s="10">
        <f t="shared" si="27"/>
        <v>0.57806451612941601</v>
      </c>
    </row>
    <row r="34" spans="1:10" x14ac:dyDescent="0.25">
      <c r="A34" s="2" t="s">
        <v>30</v>
      </c>
      <c r="B34" s="2" t="s">
        <v>28</v>
      </c>
      <c r="C34" s="2" t="s">
        <v>8</v>
      </c>
      <c r="D34" s="10">
        <f t="shared" ref="D34" si="28">+D25-D16</f>
        <v>21.535399999998845</v>
      </c>
      <c r="E34" s="10">
        <f t="shared" ref="E34:F34" si="29">+E25-E16</f>
        <v>38.578172413795983</v>
      </c>
      <c r="F34" s="10">
        <f t="shared" si="29"/>
        <v>17.923458064514307</v>
      </c>
      <c r="G34" s="10">
        <f t="shared" ref="G34:H34" si="30">+G25-G16</f>
        <v>-8.9042466666660403</v>
      </c>
      <c r="H34" s="10">
        <f t="shared" si="30"/>
        <v>-8.8876451612895835</v>
      </c>
      <c r="I34" s="10">
        <f t="shared" ref="I34:J34" si="31">+I25-I16</f>
        <v>8.2605300000013813</v>
      </c>
      <c r="J34" s="10">
        <f t="shared" si="31"/>
        <v>-5.8160806451614917</v>
      </c>
    </row>
    <row r="35" spans="1:10" x14ac:dyDescent="0.25">
      <c r="A35" s="2"/>
      <c r="B35" s="2"/>
      <c r="C35" s="2"/>
      <c r="D35" s="10"/>
      <c r="H35" s="10"/>
      <c r="I35" s="10"/>
      <c r="J35" s="10"/>
    </row>
    <row r="36" spans="1:10" x14ac:dyDescent="0.25">
      <c r="A36" s="2" t="s">
        <v>27</v>
      </c>
      <c r="B36" s="2" t="s">
        <v>31</v>
      </c>
      <c r="C36" s="2" t="s">
        <v>35</v>
      </c>
      <c r="D36" s="10">
        <v>506.35354838709702</v>
      </c>
      <c r="E36" s="15">
        <v>309.42999999999995</v>
      </c>
      <c r="F36" s="10">
        <v>303.93812903225808</v>
      </c>
      <c r="G36" s="10">
        <v>225.29703333333336</v>
      </c>
      <c r="H36" s="10">
        <v>202.73832258064493</v>
      </c>
      <c r="I36" s="10">
        <v>218.28414333333356</v>
      </c>
      <c r="J36" s="10">
        <v>115.35651935483861</v>
      </c>
    </row>
    <row r="37" spans="1:10" x14ac:dyDescent="0.25">
      <c r="A37" s="2" t="s">
        <v>27</v>
      </c>
      <c r="B37" s="2" t="s">
        <v>31</v>
      </c>
      <c r="C37" s="2" t="s">
        <v>5</v>
      </c>
      <c r="D37" s="10">
        <v>357.29967741935485</v>
      </c>
      <c r="E37" s="15">
        <v>175.04055172413797</v>
      </c>
      <c r="F37" s="10">
        <v>145.18677419354839</v>
      </c>
      <c r="G37" s="10">
        <v>73.105199999999968</v>
      </c>
      <c r="H37" s="10">
        <v>51.338806451612911</v>
      </c>
      <c r="I37" s="10">
        <v>37.897916666666646</v>
      </c>
      <c r="J37" s="10">
        <v>5.9082322580645714</v>
      </c>
    </row>
    <row r="38" spans="1:10" x14ac:dyDescent="0.25">
      <c r="A38" s="2" t="s">
        <v>27</v>
      </c>
      <c r="B38" s="2" t="s">
        <v>31</v>
      </c>
      <c r="C38" s="2" t="s">
        <v>10</v>
      </c>
      <c r="D38" s="10">
        <v>2361.0621580645166</v>
      </c>
      <c r="E38" s="15">
        <v>2531.1602931034481</v>
      </c>
      <c r="F38" s="10">
        <v>2600.2937193548387</v>
      </c>
      <c r="G38" s="10">
        <v>2533.2957266666667</v>
      </c>
      <c r="H38" s="10">
        <v>2744.0920451612901</v>
      </c>
      <c r="I38" s="10">
        <v>2688.2765766666671</v>
      </c>
      <c r="J38" s="10">
        <v>2681.6369709677419</v>
      </c>
    </row>
    <row r="39" spans="1:10" x14ac:dyDescent="0.25">
      <c r="A39" s="2" t="s">
        <v>27</v>
      </c>
      <c r="B39" s="2" t="s">
        <v>31</v>
      </c>
      <c r="C39" s="2" t="s">
        <v>11</v>
      </c>
      <c r="D39" s="10">
        <v>276.55112903225807</v>
      </c>
      <c r="E39" s="15">
        <v>265.70810344827589</v>
      </c>
      <c r="F39" s="10">
        <v>283.53177419354836</v>
      </c>
      <c r="G39" s="10">
        <v>292.89040000000006</v>
      </c>
      <c r="H39" s="10">
        <v>334.74974193548394</v>
      </c>
      <c r="I39" s="10">
        <v>277.48969999999997</v>
      </c>
      <c r="J39" s="10">
        <v>355.58345161290322</v>
      </c>
    </row>
    <row r="40" spans="1:10" x14ac:dyDescent="0.25">
      <c r="A40" s="2" t="s">
        <v>27</v>
      </c>
      <c r="B40" s="2" t="s">
        <v>31</v>
      </c>
      <c r="C40" s="2" t="s">
        <v>12</v>
      </c>
      <c r="D40" s="10">
        <v>1146.8592322580644</v>
      </c>
      <c r="E40" s="15">
        <v>1197.4095482758621</v>
      </c>
      <c r="F40" s="10">
        <v>1118.8393483870968</v>
      </c>
      <c r="G40" s="10">
        <v>1250.0778266666666</v>
      </c>
      <c r="H40" s="10">
        <v>1281.5117258064518</v>
      </c>
      <c r="I40" s="10">
        <v>1206.4088333333334</v>
      </c>
      <c r="J40" s="10">
        <v>1233.533593548387</v>
      </c>
    </row>
    <row r="41" spans="1:10" x14ac:dyDescent="0.25">
      <c r="A41" s="2" t="s">
        <v>27</v>
      </c>
      <c r="B41" s="2" t="s">
        <v>31</v>
      </c>
      <c r="C41" s="2" t="s">
        <v>13</v>
      </c>
      <c r="D41" s="10">
        <v>20.426290322580648</v>
      </c>
      <c r="E41" s="15">
        <v>28.960068965517237</v>
      </c>
      <c r="F41" s="10">
        <v>24.405096774193549</v>
      </c>
      <c r="G41" s="10">
        <v>14.733333333333334</v>
      </c>
      <c r="H41" s="10">
        <v>29.516129032258064</v>
      </c>
      <c r="I41" s="10">
        <v>31.633233333333333</v>
      </c>
      <c r="J41" s="10">
        <v>22.999999999999996</v>
      </c>
    </row>
    <row r="42" spans="1:10" x14ac:dyDescent="0.25">
      <c r="A42" s="2" t="s">
        <v>27</v>
      </c>
      <c r="B42" s="2" t="s">
        <v>31</v>
      </c>
      <c r="C42" s="2" t="s">
        <v>14</v>
      </c>
      <c r="D42" s="10">
        <v>498.70027741935195</v>
      </c>
      <c r="E42" s="15">
        <v>475.51447931034448</v>
      </c>
      <c r="F42" s="10">
        <v>451.22949354838704</v>
      </c>
      <c r="G42" s="10">
        <v>490.81696666666812</v>
      </c>
      <c r="H42" s="10">
        <v>551.03069032258168</v>
      </c>
      <c r="I42" s="10">
        <v>614.41235333333145</v>
      </c>
      <c r="J42" s="10">
        <v>611.57141612903388</v>
      </c>
    </row>
    <row r="43" spans="1:10" x14ac:dyDescent="0.25">
      <c r="A43" s="2" t="s">
        <v>27</v>
      </c>
      <c r="B43" s="2" t="s">
        <v>31</v>
      </c>
      <c r="C43" s="2" t="s">
        <v>8</v>
      </c>
      <c r="D43" s="10">
        <v>4809.952635483869</v>
      </c>
      <c r="E43" s="15">
        <v>4808.182493103448</v>
      </c>
      <c r="F43" s="10">
        <v>4782.2375612903224</v>
      </c>
      <c r="G43" s="10">
        <v>4807.1112866666681</v>
      </c>
      <c r="H43" s="10">
        <v>5143.6386548387109</v>
      </c>
      <c r="I43" s="10">
        <v>5036.5048399999987</v>
      </c>
      <c r="J43" s="10">
        <v>5020.6819516129044</v>
      </c>
    </row>
    <row r="44" spans="1:10" x14ac:dyDescent="0.25">
      <c r="A44" s="2"/>
      <c r="B44" s="2"/>
      <c r="C44" s="2"/>
      <c r="D44" s="10"/>
      <c r="G44" s="10"/>
      <c r="H44" s="10"/>
      <c r="I44" s="10"/>
      <c r="J44" s="10"/>
    </row>
    <row r="45" spans="1:10" x14ac:dyDescent="0.25">
      <c r="A45" s="2" t="s">
        <v>29</v>
      </c>
      <c r="B45" s="2" t="s">
        <v>31</v>
      </c>
      <c r="C45" s="2" t="s">
        <v>35</v>
      </c>
      <c r="D45" s="10">
        <v>495.64792258064494</v>
      </c>
      <c r="E45" s="10">
        <v>282.59055862068954</v>
      </c>
      <c r="F45" s="10">
        <v>303.25461290322585</v>
      </c>
      <c r="G45" s="10">
        <v>233.86085999999997</v>
      </c>
      <c r="H45" s="10">
        <v>194.74815161290314</v>
      </c>
      <c r="I45" s="10">
        <v>196.06899333333357</v>
      </c>
      <c r="J45" s="10">
        <v>111.49766129032264</v>
      </c>
    </row>
    <row r="46" spans="1:10" x14ac:dyDescent="0.25">
      <c r="A46" s="2" t="s">
        <v>29</v>
      </c>
      <c r="B46" s="2" t="s">
        <v>31</v>
      </c>
      <c r="C46" s="2" t="s">
        <v>5</v>
      </c>
      <c r="D46" s="10">
        <v>369.57111612903225</v>
      </c>
      <c r="E46" s="10">
        <v>175.13925172413792</v>
      </c>
      <c r="F46" s="10">
        <v>145.63198064516132</v>
      </c>
      <c r="G46" s="10">
        <v>63.830819999999989</v>
      </c>
      <c r="H46" s="10">
        <v>43.574080645161317</v>
      </c>
      <c r="I46" s="10">
        <v>32.546753333333342</v>
      </c>
      <c r="J46" s="10">
        <v>17.223103225806426</v>
      </c>
    </row>
    <row r="47" spans="1:10" x14ac:dyDescent="0.25">
      <c r="A47" s="2" t="s">
        <v>29</v>
      </c>
      <c r="B47" s="2" t="s">
        <v>31</v>
      </c>
      <c r="C47" s="2" t="s">
        <v>10</v>
      </c>
      <c r="D47" s="10">
        <v>2364.6804903225807</v>
      </c>
      <c r="E47" s="10">
        <v>2522.9575551724129</v>
      </c>
      <c r="F47" s="10">
        <v>2605.2668451612903</v>
      </c>
      <c r="G47" s="10">
        <v>2532.3602700000006</v>
      </c>
      <c r="H47" s="10">
        <v>2728.4738516129032</v>
      </c>
      <c r="I47" s="10">
        <v>2731.2771333333335</v>
      </c>
      <c r="J47" s="10">
        <v>2677.3671290322582</v>
      </c>
    </row>
    <row r="48" spans="1:10" x14ac:dyDescent="0.25">
      <c r="A48" s="2" t="s">
        <v>29</v>
      </c>
      <c r="B48" s="2" t="s">
        <v>31</v>
      </c>
      <c r="C48" s="2" t="s">
        <v>11</v>
      </c>
      <c r="D48" s="10">
        <v>276.55112903225807</v>
      </c>
      <c r="E48" s="10">
        <v>265.70810344827589</v>
      </c>
      <c r="F48" s="10">
        <v>283.53177419354836</v>
      </c>
      <c r="G48" s="10">
        <v>292.8570666666667</v>
      </c>
      <c r="H48" s="10">
        <v>318.81425806451614</v>
      </c>
      <c r="I48" s="10">
        <v>316.28969999999998</v>
      </c>
      <c r="J48" s="10">
        <v>330.00280645161291</v>
      </c>
    </row>
    <row r="49" spans="1:10" x14ac:dyDescent="0.25">
      <c r="A49" s="2" t="s">
        <v>29</v>
      </c>
      <c r="B49" s="2" t="s">
        <v>31</v>
      </c>
      <c r="C49" s="2" t="s">
        <v>12</v>
      </c>
      <c r="D49" s="10">
        <v>1145.4846032258063</v>
      </c>
      <c r="E49" s="10">
        <v>1198.1700103448275</v>
      </c>
      <c r="F49" s="10">
        <v>1118.6715032258064</v>
      </c>
      <c r="G49" s="10">
        <v>1249.4876166666666</v>
      </c>
      <c r="H49" s="10">
        <v>1222.0878935483875</v>
      </c>
      <c r="I49" s="10">
        <v>1267.4525133333334</v>
      </c>
      <c r="J49" s="10">
        <v>1230.2399</v>
      </c>
    </row>
    <row r="50" spans="1:10" x14ac:dyDescent="0.25">
      <c r="A50" s="2" t="s">
        <v>29</v>
      </c>
      <c r="B50" s="2" t="s">
        <v>31</v>
      </c>
      <c r="C50" s="2" t="s">
        <v>13</v>
      </c>
      <c r="D50" s="10">
        <v>19.297258064516132</v>
      </c>
      <c r="E50" s="10">
        <v>29.029034482758618</v>
      </c>
      <c r="F50" s="10">
        <v>24.405096774193549</v>
      </c>
      <c r="G50" s="10">
        <v>14.733333333333334</v>
      </c>
      <c r="H50" s="10">
        <v>29.516129032258064</v>
      </c>
      <c r="I50" s="10">
        <v>31.666566666666665</v>
      </c>
      <c r="J50" s="10">
        <v>22.741935483870964</v>
      </c>
    </row>
    <row r="51" spans="1:10" x14ac:dyDescent="0.25">
      <c r="A51" s="2" t="s">
        <v>29</v>
      </c>
      <c r="B51" s="2" t="s">
        <v>31</v>
      </c>
      <c r="C51" s="2" t="s">
        <v>14</v>
      </c>
      <c r="D51" s="10">
        <v>495.17125161290397</v>
      </c>
      <c r="E51" s="10">
        <v>470.44013448276013</v>
      </c>
      <c r="F51" s="10">
        <v>442.67083870967724</v>
      </c>
      <c r="G51" s="10">
        <v>488.37804000000165</v>
      </c>
      <c r="H51" s="10">
        <v>546.17563225806452</v>
      </c>
      <c r="I51" s="10">
        <v>613.0231833333329</v>
      </c>
      <c r="J51" s="10">
        <v>612.25079032258009</v>
      </c>
    </row>
    <row r="52" spans="1:10" x14ac:dyDescent="0.25">
      <c r="A52" s="2" t="s">
        <v>29</v>
      </c>
      <c r="B52" s="2" t="s">
        <v>31</v>
      </c>
      <c r="C52" s="2" t="s">
        <v>8</v>
      </c>
      <c r="D52" s="10">
        <v>4796.8326548387104</v>
      </c>
      <c r="E52" s="10">
        <v>4768.8953965517239</v>
      </c>
      <c r="F52" s="10">
        <v>4777.800670967742</v>
      </c>
      <c r="G52" s="10">
        <v>4811.6771866666686</v>
      </c>
      <c r="H52" s="10">
        <v>5039.8159161290323</v>
      </c>
      <c r="I52" s="10">
        <v>5155.7780899999998</v>
      </c>
      <c r="J52" s="10">
        <v>4984.1002225806451</v>
      </c>
    </row>
    <row r="53" spans="1:10" x14ac:dyDescent="0.25">
      <c r="A53" s="2"/>
      <c r="B53" s="2"/>
      <c r="C53" s="2"/>
      <c r="D53" s="10"/>
      <c r="H53" s="10"/>
      <c r="I53" s="10"/>
      <c r="J53" s="10"/>
    </row>
    <row r="54" spans="1:10" x14ac:dyDescent="0.25">
      <c r="A54" s="2" t="s">
        <v>30</v>
      </c>
      <c r="B54" s="2" t="s">
        <v>31</v>
      </c>
      <c r="C54" s="2" t="s">
        <v>35</v>
      </c>
      <c r="D54" s="10">
        <f t="shared" ref="D54" si="32">+D45-D36</f>
        <v>-10.705625806452076</v>
      </c>
      <c r="E54" s="10">
        <f t="shared" ref="E54:F54" si="33">+E45-E36</f>
        <v>-26.839441379310415</v>
      </c>
      <c r="F54" s="10">
        <f t="shared" si="33"/>
        <v>-0.68351612903222758</v>
      </c>
      <c r="G54" s="10">
        <f t="shared" ref="G54:H54" si="34">+G45-G36</f>
        <v>8.5638266666666141</v>
      </c>
      <c r="H54" s="10">
        <f t="shared" si="34"/>
        <v>-7.9901709677417898</v>
      </c>
      <c r="I54" s="10">
        <f t="shared" ref="I54:J54" si="35">+I45-I36</f>
        <v>-22.215149999999994</v>
      </c>
      <c r="J54" s="10">
        <f t="shared" si="35"/>
        <v>-3.8588580645159709</v>
      </c>
    </row>
    <row r="55" spans="1:10" x14ac:dyDescent="0.25">
      <c r="A55" s="2" t="s">
        <v>30</v>
      </c>
      <c r="B55" s="2" t="s">
        <v>31</v>
      </c>
      <c r="C55" s="2" t="s">
        <v>5</v>
      </c>
      <c r="D55" s="10">
        <f t="shared" ref="D55" si="36">+D46-D37</f>
        <v>12.271438709677398</v>
      </c>
      <c r="E55" s="10">
        <f t="shared" ref="E55:F55" si="37">+E46-E37</f>
        <v>9.869999999995116E-2</v>
      </c>
      <c r="F55" s="10">
        <f t="shared" si="37"/>
        <v>0.4452064516129326</v>
      </c>
      <c r="G55" s="10">
        <f t="shared" ref="G55:H55" si="38">+G46-G37</f>
        <v>-9.2743799999999794</v>
      </c>
      <c r="H55" s="10">
        <f t="shared" si="38"/>
        <v>-7.7647258064515938</v>
      </c>
      <c r="I55" s="10">
        <f t="shared" ref="I55:J55" si="39">+I46-I37</f>
        <v>-5.3511633333333037</v>
      </c>
      <c r="J55" s="10">
        <f t="shared" si="39"/>
        <v>11.314870967741854</v>
      </c>
    </row>
    <row r="56" spans="1:10" x14ac:dyDescent="0.25">
      <c r="A56" s="2" t="s">
        <v>30</v>
      </c>
      <c r="B56" s="2" t="s">
        <v>31</v>
      </c>
      <c r="C56" s="2" t="s">
        <v>10</v>
      </c>
      <c r="D56" s="10">
        <f t="shared" ref="D56" si="40">+D47-D38</f>
        <v>3.6183322580641288</v>
      </c>
      <c r="E56" s="10">
        <f t="shared" ref="E56:F56" si="41">+E47-E38</f>
        <v>-8.2027379310352444</v>
      </c>
      <c r="F56" s="10">
        <f t="shared" si="41"/>
        <v>4.9731258064516624</v>
      </c>
      <c r="G56" s="10">
        <f t="shared" ref="G56:H56" si="42">+G47-G38</f>
        <v>-0.93545666666614125</v>
      </c>
      <c r="H56" s="10">
        <f t="shared" si="42"/>
        <v>-15.618193548386898</v>
      </c>
      <c r="I56" s="10">
        <f t="shared" ref="I56:J56" si="43">+I47-I38</f>
        <v>43.000556666666398</v>
      </c>
      <c r="J56" s="10">
        <f t="shared" si="43"/>
        <v>-4.2698419354837824</v>
      </c>
    </row>
    <row r="57" spans="1:10" x14ac:dyDescent="0.25">
      <c r="A57" s="2" t="s">
        <v>30</v>
      </c>
      <c r="B57" s="2" t="s">
        <v>31</v>
      </c>
      <c r="C57" s="2" t="s">
        <v>11</v>
      </c>
      <c r="D57" s="10">
        <f t="shared" ref="D57" si="44">+D48-D39</f>
        <v>0</v>
      </c>
      <c r="E57" s="10">
        <f t="shared" ref="E57:F57" si="45">+E48-E39</f>
        <v>0</v>
      </c>
      <c r="F57" s="10">
        <f t="shared" si="45"/>
        <v>0</v>
      </c>
      <c r="G57" s="10">
        <f t="shared" ref="G57:H57" si="46">+G48-G39</f>
        <v>-3.333333333335986E-2</v>
      </c>
      <c r="H57" s="10">
        <f t="shared" si="46"/>
        <v>-15.935483870967801</v>
      </c>
      <c r="I57" s="10">
        <f t="shared" ref="I57:J57" si="47">+I48-I39</f>
        <v>38.800000000000011</v>
      </c>
      <c r="J57" s="10">
        <f t="shared" si="47"/>
        <v>-25.580645161290306</v>
      </c>
    </row>
    <row r="58" spans="1:10" x14ac:dyDescent="0.25">
      <c r="A58" s="2" t="s">
        <v>30</v>
      </c>
      <c r="B58" s="2" t="s">
        <v>31</v>
      </c>
      <c r="C58" s="2" t="s">
        <v>12</v>
      </c>
      <c r="D58" s="10">
        <f t="shared" ref="D58" si="48">+D49-D40</f>
        <v>-1.374629032258099</v>
      </c>
      <c r="E58" s="10">
        <f t="shared" ref="E58:F58" si="49">+E49-E40</f>
        <v>0.76046206896535296</v>
      </c>
      <c r="F58" s="10">
        <f t="shared" si="49"/>
        <v>-0.16784516129041549</v>
      </c>
      <c r="G58" s="10">
        <f t="shared" ref="G58:H58" si="50">+G49-G40</f>
        <v>-0.59021000000007007</v>
      </c>
      <c r="H58" s="10">
        <f t="shared" si="50"/>
        <v>-59.423832258064294</v>
      </c>
      <c r="I58" s="10">
        <f t="shared" ref="I58:J58" si="51">+I49-I40</f>
        <v>61.043679999999995</v>
      </c>
      <c r="J58" s="10">
        <f t="shared" si="51"/>
        <v>-3.2936935483869547</v>
      </c>
    </row>
    <row r="59" spans="1:10" x14ac:dyDescent="0.25">
      <c r="A59" s="2" t="s">
        <v>30</v>
      </c>
      <c r="B59" s="2" t="s">
        <v>31</v>
      </c>
      <c r="C59" s="2" t="s">
        <v>13</v>
      </c>
      <c r="D59" s="10">
        <f t="shared" ref="D59" si="52">+D50-D41</f>
        <v>-1.129032258064516</v>
      </c>
      <c r="E59" s="10">
        <f t="shared" ref="E59:F59" si="53">+E50-E41</f>
        <v>6.896551724138078E-2</v>
      </c>
      <c r="F59" s="10">
        <f t="shared" si="53"/>
        <v>0</v>
      </c>
      <c r="G59" s="10">
        <f t="shared" ref="G59:H59" si="54">+G50-G41</f>
        <v>0</v>
      </c>
      <c r="H59" s="10">
        <f t="shared" si="54"/>
        <v>0</v>
      </c>
      <c r="I59" s="10">
        <f t="shared" ref="I59:J59" si="55">+I50-I41</f>
        <v>3.3333333333331439E-2</v>
      </c>
      <c r="J59" s="10">
        <f t="shared" si="55"/>
        <v>-0.25806451612903203</v>
      </c>
    </row>
    <row r="60" spans="1:10" x14ac:dyDescent="0.25">
      <c r="A60" s="2" t="s">
        <v>30</v>
      </c>
      <c r="B60" s="2" t="s">
        <v>31</v>
      </c>
      <c r="C60" s="2" t="s">
        <v>14</v>
      </c>
      <c r="D60" s="10">
        <f t="shared" ref="D60" si="56">+D51-D42</f>
        <v>-3.5290258064479758</v>
      </c>
      <c r="E60" s="10">
        <f t="shared" ref="E60:F60" si="57">+E51-E42</f>
        <v>-5.0743448275843548</v>
      </c>
      <c r="F60" s="10">
        <f t="shared" si="57"/>
        <v>-8.5586548387097992</v>
      </c>
      <c r="G60" s="10">
        <f t="shared" ref="G60:H60" si="58">+G51-G42</f>
        <v>-2.4389266666664753</v>
      </c>
      <c r="H60" s="10">
        <f t="shared" si="58"/>
        <v>-4.8550580645171522</v>
      </c>
      <c r="I60" s="10">
        <f t="shared" ref="I60:J60" si="59">+I51-I42</f>
        <v>-1.3891699999985576</v>
      </c>
      <c r="J60" s="10">
        <f t="shared" si="59"/>
        <v>0.67937419354620943</v>
      </c>
    </row>
    <row r="61" spans="1:10" x14ac:dyDescent="0.25">
      <c r="A61" s="2" t="s">
        <v>30</v>
      </c>
      <c r="B61" s="2" t="s">
        <v>31</v>
      </c>
      <c r="C61" s="2" t="s">
        <v>8</v>
      </c>
      <c r="D61" s="10">
        <f t="shared" ref="D61" si="60">+D52-D43</f>
        <v>-13.119980645158648</v>
      </c>
      <c r="E61" s="10">
        <f t="shared" ref="E61:F61" si="61">+E52-E43</f>
        <v>-39.287096551724062</v>
      </c>
      <c r="F61" s="10">
        <f t="shared" si="61"/>
        <v>-4.4368903225804388</v>
      </c>
      <c r="G61" s="10">
        <f t="shared" ref="G61:H61" si="62">+G52-G43</f>
        <v>4.5659000000005108</v>
      </c>
      <c r="H61" s="10">
        <f t="shared" si="62"/>
        <v>-103.82273870967856</v>
      </c>
      <c r="I61" s="10">
        <f t="shared" ref="I61:J61" si="63">+I52-I43</f>
        <v>119.2732500000011</v>
      </c>
      <c r="J61" s="10">
        <f t="shared" si="63"/>
        <v>-36.581729032259318</v>
      </c>
    </row>
    <row r="62" spans="1:10" x14ac:dyDescent="0.25">
      <c r="A62" s="2"/>
      <c r="B62" s="2"/>
      <c r="C62" s="2"/>
      <c r="D62" s="10"/>
      <c r="G62" s="10"/>
      <c r="H62" s="10"/>
      <c r="I62" s="10"/>
      <c r="J62" s="10"/>
    </row>
    <row r="63" spans="1:10" x14ac:dyDescent="0.25">
      <c r="A63" s="2" t="s">
        <v>27</v>
      </c>
      <c r="B63" s="2" t="s">
        <v>32</v>
      </c>
      <c r="C63" s="2" t="s">
        <v>35</v>
      </c>
      <c r="D63" s="10">
        <v>2685.1900967741944</v>
      </c>
      <c r="E63" s="15">
        <v>2786.4516896551722</v>
      </c>
      <c r="F63" s="10">
        <v>2736.6586774193543</v>
      </c>
      <c r="G63" s="10">
        <v>2626.1795666666671</v>
      </c>
      <c r="H63" s="10">
        <v>2800.342322580645</v>
      </c>
      <c r="I63" s="10">
        <v>2714.3433399999999</v>
      </c>
      <c r="J63" s="10">
        <v>2584.2601516129034</v>
      </c>
    </row>
    <row r="64" spans="1:10" x14ac:dyDescent="0.25">
      <c r="A64" s="2" t="s">
        <v>27</v>
      </c>
      <c r="B64" s="2" t="s">
        <v>32</v>
      </c>
      <c r="C64" s="2" t="s">
        <v>5</v>
      </c>
      <c r="D64" s="10">
        <v>320.70090322580609</v>
      </c>
      <c r="E64" s="15">
        <v>274.16675862068951</v>
      </c>
      <c r="F64" s="10">
        <v>247.77806451612923</v>
      </c>
      <c r="G64" s="10">
        <v>230.09150000000022</v>
      </c>
      <c r="H64" s="10">
        <v>218.75883870967732</v>
      </c>
      <c r="I64" s="10">
        <v>222.38578666666717</v>
      </c>
      <c r="J64" s="10">
        <v>181.11102258064534</v>
      </c>
    </row>
    <row r="65" spans="1:10" x14ac:dyDescent="0.25">
      <c r="A65" s="2" t="s">
        <v>27</v>
      </c>
      <c r="B65" s="2" t="s">
        <v>32</v>
      </c>
      <c r="C65" s="2" t="s">
        <v>10</v>
      </c>
      <c r="D65" s="10">
        <v>1302.0299870967738</v>
      </c>
      <c r="E65" s="15">
        <v>1280.015837931034</v>
      </c>
      <c r="F65" s="10">
        <v>1354.3493451612903</v>
      </c>
      <c r="G65" s="10">
        <v>1383.144786666667</v>
      </c>
      <c r="H65" s="10">
        <v>1560.4096612903227</v>
      </c>
      <c r="I65" s="10">
        <v>1462.5569733333334</v>
      </c>
      <c r="J65" s="10">
        <v>1555.5082838709677</v>
      </c>
    </row>
    <row r="66" spans="1:10" x14ac:dyDescent="0.25">
      <c r="A66" s="2" t="s">
        <v>27</v>
      </c>
      <c r="B66" s="2" t="s">
        <v>32</v>
      </c>
      <c r="C66" s="2" t="s">
        <v>11</v>
      </c>
      <c r="D66" s="10">
        <v>201.47003225806446</v>
      </c>
      <c r="E66" s="15">
        <v>166.36524137931036</v>
      </c>
      <c r="F66" s="10">
        <v>211.74803225806454</v>
      </c>
      <c r="G66" s="10">
        <v>159.45496666666659</v>
      </c>
      <c r="H66" s="10">
        <v>151.02635483870961</v>
      </c>
      <c r="I66" s="10">
        <v>171.79983333333337</v>
      </c>
      <c r="J66" s="10">
        <v>204.81441935483872</v>
      </c>
    </row>
    <row r="67" spans="1:10" x14ac:dyDescent="0.25">
      <c r="A67" s="2" t="s">
        <v>27</v>
      </c>
      <c r="B67" s="2" t="s">
        <v>32</v>
      </c>
      <c r="C67" s="2" t="s">
        <v>12</v>
      </c>
      <c r="D67" s="10">
        <v>874.9594419354836</v>
      </c>
      <c r="E67" s="15">
        <v>857.90770344827604</v>
      </c>
      <c r="F67" s="10">
        <v>899.35787096774197</v>
      </c>
      <c r="G67" s="10">
        <v>806.14048333333335</v>
      </c>
      <c r="H67" s="10">
        <v>895.09349354838719</v>
      </c>
      <c r="I67" s="10">
        <v>868.36706666666669</v>
      </c>
      <c r="J67" s="10">
        <v>838.255377419355</v>
      </c>
    </row>
    <row r="68" spans="1:10" x14ac:dyDescent="0.25">
      <c r="A68" s="2" t="s">
        <v>27</v>
      </c>
      <c r="B68" s="2" t="s">
        <v>32</v>
      </c>
      <c r="C68" s="2" t="s">
        <v>13</v>
      </c>
      <c r="D68" s="10">
        <v>63.579387096774198</v>
      </c>
      <c r="E68" s="15">
        <v>48.622931034482747</v>
      </c>
      <c r="F68" s="10">
        <v>167.35535483870964</v>
      </c>
      <c r="G68" s="10">
        <v>184.62823333333333</v>
      </c>
      <c r="H68" s="10">
        <v>118.00941935483874</v>
      </c>
      <c r="I68" s="10">
        <v>140.72239999999999</v>
      </c>
      <c r="J68" s="10">
        <v>93.447741935483862</v>
      </c>
    </row>
    <row r="69" spans="1:10" x14ac:dyDescent="0.25">
      <c r="A69" s="2" t="s">
        <v>27</v>
      </c>
      <c r="B69" s="2" t="s">
        <v>32</v>
      </c>
      <c r="C69" s="2" t="s">
        <v>14</v>
      </c>
      <c r="D69" s="10">
        <v>737.43725483871003</v>
      </c>
      <c r="E69" s="15">
        <v>727.30072413792936</v>
      </c>
      <c r="F69" s="10">
        <v>758.27056451612998</v>
      </c>
      <c r="G69" s="10">
        <v>900.29646333333335</v>
      </c>
      <c r="H69" s="10">
        <v>892.54592580645237</v>
      </c>
      <c r="I69" s="10">
        <v>807.31081333333452</v>
      </c>
      <c r="J69" s="10">
        <v>926.37241290322004</v>
      </c>
    </row>
    <row r="70" spans="1:10" x14ac:dyDescent="0.25">
      <c r="A70" s="2" t="s">
        <v>27</v>
      </c>
      <c r="B70" s="2" t="s">
        <v>32</v>
      </c>
      <c r="C70" s="2" t="s">
        <v>8</v>
      </c>
      <c r="D70" s="10">
        <v>5864.6662000000006</v>
      </c>
      <c r="E70" s="15">
        <v>5866.6641275862048</v>
      </c>
      <c r="F70" s="10">
        <v>6127.7398451612908</v>
      </c>
      <c r="G70" s="10">
        <v>6059.8445000000011</v>
      </c>
      <c r="H70" s="10">
        <v>6417.4271774193558</v>
      </c>
      <c r="I70" s="10">
        <v>6165.1004266666678</v>
      </c>
      <c r="J70" s="10">
        <v>6202.6583870967688</v>
      </c>
    </row>
    <row r="71" spans="1:10" x14ac:dyDescent="0.25">
      <c r="A71" s="2"/>
      <c r="B71" s="2"/>
      <c r="C71" s="2"/>
      <c r="D71" s="10"/>
      <c r="F71" s="10"/>
      <c r="G71" s="10"/>
      <c r="H71" s="10"/>
      <c r="I71" s="10"/>
      <c r="J71" s="10"/>
    </row>
    <row r="72" spans="1:10" x14ac:dyDescent="0.25">
      <c r="A72" s="2" t="s">
        <v>29</v>
      </c>
      <c r="B72" s="2" t="s">
        <v>32</v>
      </c>
      <c r="C72" s="2" t="s">
        <v>35</v>
      </c>
      <c r="D72" s="10">
        <v>2687.0924774193545</v>
      </c>
      <c r="E72" s="10">
        <v>2734.9913517241389</v>
      </c>
      <c r="F72" s="10">
        <v>2704.9556935483865</v>
      </c>
      <c r="G72" s="10">
        <v>2661.6159900000002</v>
      </c>
      <c r="H72" s="10">
        <v>2786.7811838709667</v>
      </c>
      <c r="I72" s="10">
        <v>2721.565673333334</v>
      </c>
      <c r="J72" s="10">
        <v>2585.4849387096774</v>
      </c>
    </row>
    <row r="73" spans="1:10" x14ac:dyDescent="0.25">
      <c r="A73" s="2" t="s">
        <v>29</v>
      </c>
      <c r="B73" s="2" t="s">
        <v>32</v>
      </c>
      <c r="C73" s="2" t="s">
        <v>5</v>
      </c>
      <c r="D73" s="10">
        <v>318.97343870967734</v>
      </c>
      <c r="E73" s="10">
        <v>276.22718620689648</v>
      </c>
      <c r="F73" s="10">
        <v>239.1620322580643</v>
      </c>
      <c r="G73" s="10">
        <v>235.12741666666625</v>
      </c>
      <c r="H73" s="10">
        <v>218.29951612903255</v>
      </c>
      <c r="I73" s="10">
        <v>222.28557999999998</v>
      </c>
      <c r="J73" s="10">
        <v>179.44744193548377</v>
      </c>
    </row>
    <row r="74" spans="1:10" x14ac:dyDescent="0.25">
      <c r="A74" s="2" t="s">
        <v>29</v>
      </c>
      <c r="B74" s="2" t="s">
        <v>32</v>
      </c>
      <c r="C74" s="2" t="s">
        <v>10</v>
      </c>
      <c r="D74" s="10">
        <v>1277.339506451613</v>
      </c>
      <c r="E74" s="10">
        <v>1314.6848137931029</v>
      </c>
      <c r="F74" s="10">
        <v>1355.5163935483872</v>
      </c>
      <c r="G74" s="10">
        <v>1395.6461200000006</v>
      </c>
      <c r="H74" s="10">
        <v>1560.5709516129032</v>
      </c>
      <c r="I74" s="10">
        <v>1473.1693066666667</v>
      </c>
      <c r="J74" s="10">
        <v>1556.5644129032257</v>
      </c>
    </row>
    <row r="75" spans="1:10" x14ac:dyDescent="0.25">
      <c r="A75" s="2" t="s">
        <v>29</v>
      </c>
      <c r="B75" s="2" t="s">
        <v>32</v>
      </c>
      <c r="C75" s="2" t="s">
        <v>11</v>
      </c>
      <c r="D75" s="10">
        <v>198.92164516129031</v>
      </c>
      <c r="E75" s="10">
        <v>169.50317241379312</v>
      </c>
      <c r="F75" s="10">
        <v>212.13512903225805</v>
      </c>
      <c r="G75" s="10">
        <v>158.88829999999993</v>
      </c>
      <c r="H75" s="10">
        <v>151.76829032258061</v>
      </c>
      <c r="I75" s="10">
        <v>170.19983333333317</v>
      </c>
      <c r="J75" s="10">
        <v>204.81441935483872</v>
      </c>
    </row>
    <row r="76" spans="1:10" x14ac:dyDescent="0.25">
      <c r="A76" s="2" t="s">
        <v>29</v>
      </c>
      <c r="B76" s="2" t="s">
        <v>32</v>
      </c>
      <c r="C76" s="2" t="s">
        <v>12</v>
      </c>
      <c r="D76" s="10">
        <v>875.66911935483813</v>
      </c>
      <c r="E76" s="10">
        <v>848.83873793103453</v>
      </c>
      <c r="F76" s="10">
        <v>899.4546451612905</v>
      </c>
      <c r="G76" s="10">
        <v>801.9404833333333</v>
      </c>
      <c r="H76" s="10">
        <v>894.83542903225816</v>
      </c>
      <c r="I76" s="10">
        <v>872.46763999999985</v>
      </c>
      <c r="J76" s="10">
        <v>838.15804838709664</v>
      </c>
    </row>
    <row r="77" spans="1:10" x14ac:dyDescent="0.25">
      <c r="A77" s="2" t="s">
        <v>29</v>
      </c>
      <c r="B77" s="2" t="s">
        <v>32</v>
      </c>
      <c r="C77" s="2" t="s">
        <v>13</v>
      </c>
      <c r="D77" s="10">
        <v>63.579387096774212</v>
      </c>
      <c r="E77" s="10">
        <v>48.312586206896526</v>
      </c>
      <c r="F77" s="10">
        <v>167.48438709677416</v>
      </c>
      <c r="G77" s="10">
        <v>184.92823333333337</v>
      </c>
      <c r="H77" s="10">
        <v>118.00941935483874</v>
      </c>
      <c r="I77" s="10">
        <v>140.72239999999999</v>
      </c>
      <c r="J77" s="10">
        <v>93.447741935483876</v>
      </c>
    </row>
    <row r="78" spans="1:10" x14ac:dyDescent="0.25">
      <c r="A78" s="2" t="s">
        <v>29</v>
      </c>
      <c r="B78" s="2" t="s">
        <v>32</v>
      </c>
      <c r="C78" s="2" t="s">
        <v>14</v>
      </c>
      <c r="D78" s="10">
        <v>738.12672580645187</v>
      </c>
      <c r="E78" s="10">
        <v>718.6237068965487</v>
      </c>
      <c r="F78" s="10">
        <v>762.41047741935711</v>
      </c>
      <c r="G78" s="10">
        <v>883.60464000000115</v>
      </c>
      <c r="H78" s="10">
        <v>891.26672903226097</v>
      </c>
      <c r="I78" s="10">
        <v>803.96975333333569</v>
      </c>
      <c r="J78" s="10">
        <v>936.29557741935241</v>
      </c>
    </row>
    <row r="79" spans="1:10" x14ac:dyDescent="0.25">
      <c r="A79" s="2" t="s">
        <v>29</v>
      </c>
      <c r="B79" s="2" t="s">
        <v>32</v>
      </c>
      <c r="C79" s="2" t="s">
        <v>8</v>
      </c>
      <c r="D79" s="10">
        <v>5840.7288612903221</v>
      </c>
      <c r="E79" s="10">
        <v>5834.9543689655147</v>
      </c>
      <c r="F79" s="10">
        <v>6101.9567258064535</v>
      </c>
      <c r="G79" s="10">
        <v>6086.6237666666684</v>
      </c>
      <c r="H79" s="10">
        <v>6403.2320032258085</v>
      </c>
      <c r="I79" s="10">
        <v>6182.0946066666693</v>
      </c>
      <c r="J79" s="10">
        <v>6214.7651387096748</v>
      </c>
    </row>
    <row r="80" spans="1:10" x14ac:dyDescent="0.25">
      <c r="A80" s="2"/>
      <c r="B80" s="2"/>
      <c r="C80" s="2"/>
      <c r="D80" s="10"/>
      <c r="H80" s="10"/>
      <c r="I80" s="10"/>
      <c r="J80" s="10"/>
    </row>
    <row r="81" spans="1:10" x14ac:dyDescent="0.25">
      <c r="A81" s="2" t="s">
        <v>30</v>
      </c>
      <c r="B81" s="2" t="s">
        <v>32</v>
      </c>
      <c r="C81" s="2" t="s">
        <v>35</v>
      </c>
      <c r="D81" s="10">
        <f t="shared" ref="D81" si="64">+D72-D63</f>
        <v>1.9023806451600649</v>
      </c>
      <c r="E81" s="10">
        <f t="shared" ref="E81:F81" si="65">+E72-E63</f>
        <v>-51.460337931033337</v>
      </c>
      <c r="F81" s="10">
        <f t="shared" si="65"/>
        <v>-31.702983870967728</v>
      </c>
      <c r="G81" s="10">
        <f t="shared" ref="G81:H81" si="66">+G72-G63</f>
        <v>35.436423333333096</v>
      </c>
      <c r="H81" s="10">
        <f t="shared" si="66"/>
        <v>-13.561138709678289</v>
      </c>
      <c r="I81" s="10">
        <f t="shared" ref="I81:J81" si="67">+I72-I63</f>
        <v>7.2223333333340634</v>
      </c>
      <c r="J81" s="10">
        <f t="shared" si="67"/>
        <v>1.22478709677398</v>
      </c>
    </row>
    <row r="82" spans="1:10" x14ac:dyDescent="0.25">
      <c r="A82" s="2" t="s">
        <v>30</v>
      </c>
      <c r="B82" s="2" t="s">
        <v>32</v>
      </c>
      <c r="C82" s="2" t="s">
        <v>5</v>
      </c>
      <c r="D82" s="10">
        <f t="shared" ref="D82" si="68">+D73-D64</f>
        <v>-1.7274645161287481</v>
      </c>
      <c r="E82" s="10">
        <f t="shared" ref="E82:F82" si="69">+E73-E64</f>
        <v>2.0604275862069699</v>
      </c>
      <c r="F82" s="10">
        <f t="shared" si="69"/>
        <v>-8.6160322580649336</v>
      </c>
      <c r="G82" s="10">
        <f t="shared" ref="G82:H82" si="70">+G73-G64</f>
        <v>5.0359166666660258</v>
      </c>
      <c r="H82" s="10">
        <f t="shared" si="70"/>
        <v>-0.45932258064476628</v>
      </c>
      <c r="I82" s="10">
        <f t="shared" ref="I82:J82" si="71">+I73-I64</f>
        <v>-0.1002066666671908</v>
      </c>
      <c r="J82" s="10">
        <f t="shared" si="71"/>
        <v>-1.6635806451615736</v>
      </c>
    </row>
    <row r="83" spans="1:10" x14ac:dyDescent="0.25">
      <c r="A83" s="2" t="s">
        <v>30</v>
      </c>
      <c r="B83" s="2" t="s">
        <v>32</v>
      </c>
      <c r="C83" s="2" t="s">
        <v>10</v>
      </c>
      <c r="D83" s="10">
        <f t="shared" ref="D83" si="72">+D74-D65</f>
        <v>-24.690480645160733</v>
      </c>
      <c r="E83" s="10">
        <f t="shared" ref="E83:F83" si="73">+E74-E65</f>
        <v>34.668975862068919</v>
      </c>
      <c r="F83" s="10">
        <f t="shared" si="73"/>
        <v>1.1670483870968837</v>
      </c>
      <c r="G83" s="10">
        <f t="shared" ref="G83:H83" si="74">+G74-G65</f>
        <v>12.501333333333605</v>
      </c>
      <c r="H83" s="10">
        <f t="shared" si="74"/>
        <v>0.16129032258049847</v>
      </c>
      <c r="I83" s="10">
        <f t="shared" ref="I83:J83" si="75">+I74-I65</f>
        <v>10.612333333333254</v>
      </c>
      <c r="J83" s="10">
        <f t="shared" si="75"/>
        <v>1.0561290322580135</v>
      </c>
    </row>
    <row r="84" spans="1:10" x14ac:dyDescent="0.25">
      <c r="A84" s="2" t="s">
        <v>30</v>
      </c>
      <c r="B84" s="2" t="s">
        <v>32</v>
      </c>
      <c r="C84" s="2" t="s">
        <v>11</v>
      </c>
      <c r="D84" s="10">
        <f t="shared" ref="D84" si="76">+D75-D66</f>
        <v>-2.5483870967741495</v>
      </c>
      <c r="E84" s="10">
        <f t="shared" ref="E84:F84" si="77">+E75-E66</f>
        <v>3.1379310344827616</v>
      </c>
      <c r="F84" s="10">
        <f t="shared" si="77"/>
        <v>0.38709677419350896</v>
      </c>
      <c r="G84" s="10">
        <f t="shared" ref="G84:H84" si="78">+G75-G66</f>
        <v>-0.56666666666666288</v>
      </c>
      <c r="H84" s="10">
        <f t="shared" si="78"/>
        <v>0.7419354838710035</v>
      </c>
      <c r="I84" s="10">
        <f t="shared" ref="I84:J84" si="79">+I75-I66</f>
        <v>-1.6000000000001933</v>
      </c>
      <c r="J84" s="10">
        <f t="shared" si="79"/>
        <v>0</v>
      </c>
    </row>
    <row r="85" spans="1:10" x14ac:dyDescent="0.25">
      <c r="A85" s="2" t="s">
        <v>30</v>
      </c>
      <c r="B85" s="2" t="s">
        <v>32</v>
      </c>
      <c r="C85" s="2" t="s">
        <v>12</v>
      </c>
      <c r="D85" s="10">
        <f t="shared" ref="D85" si="80">+D76-D67</f>
        <v>0.70967741935453432</v>
      </c>
      <c r="E85" s="10">
        <f t="shared" ref="E85:F85" si="81">+E76-E67</f>
        <v>-9.0689655172415087</v>
      </c>
      <c r="F85" s="10">
        <f t="shared" si="81"/>
        <v>9.6774193548526455E-2</v>
      </c>
      <c r="G85" s="10">
        <f t="shared" ref="G85:H85" si="82">+G76-G67</f>
        <v>-4.2000000000000455</v>
      </c>
      <c r="H85" s="10">
        <f t="shared" si="82"/>
        <v>-0.25806451612902492</v>
      </c>
      <c r="I85" s="10">
        <f t="shared" ref="I85:J85" si="83">+I76-I67</f>
        <v>4.1005733333331591</v>
      </c>
      <c r="J85" s="10">
        <f t="shared" si="83"/>
        <v>-9.7329032258357984E-2</v>
      </c>
    </row>
    <row r="86" spans="1:10" x14ac:dyDescent="0.25">
      <c r="A86" s="2" t="s">
        <v>30</v>
      </c>
      <c r="B86" s="2" t="s">
        <v>32</v>
      </c>
      <c r="C86" s="2" t="s">
        <v>13</v>
      </c>
      <c r="D86" s="10">
        <f t="shared" ref="D86" si="84">+D77-D68</f>
        <v>0</v>
      </c>
      <c r="E86" s="10">
        <f t="shared" ref="E86:F86" si="85">+E77-E68</f>
        <v>-0.31034482758622062</v>
      </c>
      <c r="F86" s="10">
        <f t="shared" si="85"/>
        <v>0.12903225806451246</v>
      </c>
      <c r="G86" s="10">
        <f t="shared" ref="G86:H86" si="86">+G77-G68</f>
        <v>0.30000000000003979</v>
      </c>
      <c r="H86" s="10">
        <f t="shared" si="86"/>
        <v>0</v>
      </c>
      <c r="I86" s="10">
        <f t="shared" ref="I86:J86" si="87">+I77-I68</f>
        <v>0</v>
      </c>
      <c r="J86" s="10">
        <f t="shared" si="87"/>
        <v>0</v>
      </c>
    </row>
    <row r="87" spans="1:10" x14ac:dyDescent="0.25">
      <c r="A87" s="2" t="s">
        <v>30</v>
      </c>
      <c r="B87" s="2" t="s">
        <v>32</v>
      </c>
      <c r="C87" s="2" t="s">
        <v>14</v>
      </c>
      <c r="D87" s="10">
        <f t="shared" ref="D87" si="88">+D78-D69</f>
        <v>0.68947096774184047</v>
      </c>
      <c r="E87" s="10">
        <f t="shared" ref="E87:F87" si="89">+E78-E69</f>
        <v>-8.6770172413806677</v>
      </c>
      <c r="F87" s="10">
        <f t="shared" si="89"/>
        <v>4.1399129032271276</v>
      </c>
      <c r="G87" s="10">
        <f t="shared" ref="G87:H87" si="90">+G78-G69</f>
        <v>-16.691823333332195</v>
      </c>
      <c r="H87" s="10">
        <f t="shared" si="90"/>
        <v>-1.279196774191405</v>
      </c>
      <c r="I87" s="10">
        <f t="shared" ref="I87:J87" si="91">+I78-I69</f>
        <v>-3.3410599999988335</v>
      </c>
      <c r="J87" s="10">
        <f t="shared" si="91"/>
        <v>9.923164516132374</v>
      </c>
    </row>
    <row r="88" spans="1:10" x14ac:dyDescent="0.25">
      <c r="A88" s="2" t="s">
        <v>30</v>
      </c>
      <c r="B88" s="2" t="s">
        <v>32</v>
      </c>
      <c r="C88" s="2" t="s">
        <v>8</v>
      </c>
      <c r="D88" s="10">
        <f t="shared" ref="D88" si="92">+D79-D70</f>
        <v>-23.937338709678443</v>
      </c>
      <c r="E88" s="10">
        <f t="shared" ref="E88:F88" si="93">+E79-E70</f>
        <v>-31.709758620690081</v>
      </c>
      <c r="F88" s="10">
        <f t="shared" si="93"/>
        <v>-25.783119354837254</v>
      </c>
      <c r="G88" s="10">
        <f t="shared" ref="G88:H88" si="94">+G79-G70</f>
        <v>26.779266666667354</v>
      </c>
      <c r="H88" s="10">
        <f t="shared" si="94"/>
        <v>-14.195174193547246</v>
      </c>
      <c r="I88" s="10">
        <f t="shared" ref="I88:J88" si="95">+I79-I70</f>
        <v>16.994180000001506</v>
      </c>
      <c r="J88" s="10">
        <f t="shared" si="95"/>
        <v>12.10675161290601</v>
      </c>
    </row>
    <row r="89" spans="1:10" x14ac:dyDescent="0.25">
      <c r="A89" s="2"/>
      <c r="B89" s="2"/>
      <c r="C89" s="2"/>
      <c r="D89" s="10"/>
      <c r="H89" s="10"/>
      <c r="I89" s="10"/>
      <c r="J89" s="10"/>
    </row>
    <row r="90" spans="1:10" x14ac:dyDescent="0.25">
      <c r="A90" s="2" t="s">
        <v>27</v>
      </c>
      <c r="B90" s="2" t="s">
        <v>33</v>
      </c>
      <c r="C90" s="2" t="s">
        <v>35</v>
      </c>
      <c r="D90" s="10">
        <v>34.870967741935459</v>
      </c>
      <c r="E90" s="16">
        <v>106.27499999999999</v>
      </c>
      <c r="F90" s="10">
        <v>36.691612903225796</v>
      </c>
      <c r="G90" s="10">
        <v>20.654300000000099</v>
      </c>
      <c r="H90" s="10">
        <v>14.258064516129103</v>
      </c>
      <c r="I90" s="10">
        <v>20.73867666666667</v>
      </c>
      <c r="J90" s="10">
        <v>12.820300000000056</v>
      </c>
    </row>
    <row r="91" spans="1:10" x14ac:dyDescent="0.25">
      <c r="A91" s="2" t="s">
        <v>27</v>
      </c>
      <c r="B91" s="2" t="s">
        <v>33</v>
      </c>
      <c r="C91" s="2" t="s">
        <v>5</v>
      </c>
      <c r="D91" s="10">
        <v>58.870967741935495</v>
      </c>
      <c r="E91" s="16">
        <v>63.033620689655166</v>
      </c>
      <c r="F91" s="10">
        <v>37.788387096774215</v>
      </c>
      <c r="G91" s="10">
        <v>29.962666666666653</v>
      </c>
      <c r="H91" s="10">
        <v>24.516129032258064</v>
      </c>
      <c r="I91" s="10">
        <v>25.697363333333318</v>
      </c>
      <c r="J91" s="10">
        <v>20.035322580645147</v>
      </c>
    </row>
    <row r="92" spans="1:10" x14ac:dyDescent="0.25">
      <c r="A92" s="2" t="s">
        <v>27</v>
      </c>
      <c r="B92" s="2" t="s">
        <v>33</v>
      </c>
      <c r="C92" s="2" t="s">
        <v>10</v>
      </c>
      <c r="D92" s="10">
        <v>291.2621387096774</v>
      </c>
      <c r="E92" s="16">
        <v>294.95718620689661</v>
      </c>
      <c r="F92" s="10">
        <v>301.49440645161292</v>
      </c>
      <c r="G92" s="10">
        <v>331.48227000000003</v>
      </c>
      <c r="H92" s="10">
        <v>338.70635483870961</v>
      </c>
      <c r="I92" s="10">
        <v>324.62339666666668</v>
      </c>
      <c r="J92" s="10">
        <v>340.18083548387091</v>
      </c>
    </row>
    <row r="93" spans="1:10" x14ac:dyDescent="0.25">
      <c r="A93" s="2" t="s">
        <v>27</v>
      </c>
      <c r="B93" s="2" t="s">
        <v>33</v>
      </c>
      <c r="C93" s="2" t="s">
        <v>11</v>
      </c>
      <c r="D93" s="10">
        <v>53.451258064516132</v>
      </c>
      <c r="E93" s="16">
        <v>60.344827586206897</v>
      </c>
      <c r="F93" s="10">
        <v>54.721870967741943</v>
      </c>
      <c r="G93" s="10">
        <v>53.166666666666664</v>
      </c>
      <c r="H93" s="10">
        <v>62.612903225806456</v>
      </c>
      <c r="I93" s="10">
        <v>68.745933333333326</v>
      </c>
      <c r="J93" s="10">
        <v>72.435548387096773</v>
      </c>
    </row>
    <row r="94" spans="1:10" x14ac:dyDescent="0.25">
      <c r="A94" s="2" t="s">
        <v>27</v>
      </c>
      <c r="B94" s="2" t="s">
        <v>33</v>
      </c>
      <c r="C94" s="2" t="s">
        <v>12</v>
      </c>
      <c r="D94" s="10">
        <v>199.88512903225808</v>
      </c>
      <c r="E94" s="16">
        <v>171.42813793103448</v>
      </c>
      <c r="F94" s="10">
        <v>189.8818387096774</v>
      </c>
      <c r="G94" s="10">
        <v>214.78100000000001</v>
      </c>
      <c r="H94" s="10">
        <v>204.60874193548386</v>
      </c>
      <c r="I94" s="10">
        <v>221.45333333333332</v>
      </c>
      <c r="J94" s="10">
        <v>220.30017419354837</v>
      </c>
    </row>
    <row r="95" spans="1:10" x14ac:dyDescent="0.25">
      <c r="A95" s="2" t="s">
        <v>27</v>
      </c>
      <c r="B95" s="2" t="s">
        <v>33</v>
      </c>
      <c r="C95" s="2" t="s">
        <v>13</v>
      </c>
      <c r="D95" s="10">
        <v>10.129032258064518</v>
      </c>
      <c r="E95" s="16">
        <v>10.689655172413792</v>
      </c>
      <c r="F95" s="10">
        <v>10.225806451612904</v>
      </c>
      <c r="G95" s="10">
        <v>12.366666666666667</v>
      </c>
      <c r="H95" s="10">
        <v>11.870967741935484</v>
      </c>
      <c r="I95" s="10">
        <v>12.599999999999998</v>
      </c>
      <c r="J95" s="10">
        <v>11.870967741935484</v>
      </c>
    </row>
    <row r="96" spans="1:10" x14ac:dyDescent="0.25">
      <c r="A96" s="2" t="s">
        <v>27</v>
      </c>
      <c r="B96" s="2" t="s">
        <v>33</v>
      </c>
      <c r="C96" s="2" t="s">
        <v>14</v>
      </c>
      <c r="D96" s="10">
        <v>52.108187096774195</v>
      </c>
      <c r="E96" s="16">
        <v>55.542344827586149</v>
      </c>
      <c r="F96" s="10">
        <v>56.465193548387042</v>
      </c>
      <c r="G96" s="10">
        <v>52.165166666666615</v>
      </c>
      <c r="H96" s="10">
        <v>65.337322580645207</v>
      </c>
      <c r="I96" s="10">
        <v>90.670436666666518</v>
      </c>
      <c r="J96" s="10">
        <v>79.666370967742267</v>
      </c>
    </row>
    <row r="97" spans="1:10" x14ac:dyDescent="0.25">
      <c r="A97" s="2" t="s">
        <v>27</v>
      </c>
      <c r="B97" s="2" t="s">
        <v>33</v>
      </c>
      <c r="C97" s="2" t="s">
        <v>8</v>
      </c>
      <c r="D97" s="10">
        <v>641.70671290322582</v>
      </c>
      <c r="E97" s="16">
        <v>699.2371517241379</v>
      </c>
      <c r="F97" s="10">
        <v>649.48072903225795</v>
      </c>
      <c r="G97" s="10">
        <v>684.61607000000015</v>
      </c>
      <c r="H97" s="10">
        <v>697.39435483870977</v>
      </c>
      <c r="I97" s="10">
        <v>738.83177666666654</v>
      </c>
      <c r="J97" s="10">
        <v>737.27419677419391</v>
      </c>
    </row>
    <row r="98" spans="1:10" x14ac:dyDescent="0.25">
      <c r="A98" s="2"/>
      <c r="B98" s="2"/>
      <c r="C98" s="2"/>
      <c r="D98" s="10"/>
      <c r="F98" s="10"/>
      <c r="G98" s="10"/>
      <c r="H98" s="10"/>
      <c r="I98" s="10"/>
      <c r="J98" s="10"/>
    </row>
    <row r="99" spans="1:10" x14ac:dyDescent="0.25">
      <c r="A99" s="2" t="s">
        <v>29</v>
      </c>
      <c r="B99" s="2" t="s">
        <v>33</v>
      </c>
      <c r="C99" s="2" t="s">
        <v>35</v>
      </c>
      <c r="D99" s="10">
        <v>59.491300000000038</v>
      </c>
      <c r="E99" s="15">
        <v>77.928106896551711</v>
      </c>
      <c r="F99" s="10">
        <v>36.220106451612928</v>
      </c>
      <c r="G99" s="10">
        <v>20.035413333333295</v>
      </c>
      <c r="H99" s="10">
        <v>13.712219354838819</v>
      </c>
      <c r="I99" s="10">
        <v>22.060873333333447</v>
      </c>
      <c r="J99" s="10">
        <v>21.815625806451742</v>
      </c>
    </row>
    <row r="100" spans="1:10" x14ac:dyDescent="0.25">
      <c r="A100" s="2" t="s">
        <v>29</v>
      </c>
      <c r="B100" s="2" t="s">
        <v>33</v>
      </c>
      <c r="C100" s="2" t="s">
        <v>5</v>
      </c>
      <c r="D100" s="10">
        <v>61.039396774193541</v>
      </c>
      <c r="E100" s="15">
        <v>61.932034482758624</v>
      </c>
      <c r="F100" s="10">
        <v>37.180525806451612</v>
      </c>
      <c r="G100" s="10">
        <v>29.432433333333314</v>
      </c>
      <c r="H100" s="10">
        <v>23.602906451612899</v>
      </c>
      <c r="I100" s="10">
        <v>26.93069666666668</v>
      </c>
      <c r="J100" s="10">
        <v>24.933141935483849</v>
      </c>
    </row>
    <row r="101" spans="1:10" x14ac:dyDescent="0.25">
      <c r="A101" s="2" t="s">
        <v>29</v>
      </c>
      <c r="B101" s="2" t="s">
        <v>33</v>
      </c>
      <c r="C101" s="2" t="s">
        <v>10</v>
      </c>
      <c r="D101" s="10">
        <v>293.13504193548386</v>
      </c>
      <c r="E101" s="15">
        <v>293.79184137931043</v>
      </c>
      <c r="F101" s="10">
        <v>301.00585806451613</v>
      </c>
      <c r="G101" s="10">
        <v>323.21310333333338</v>
      </c>
      <c r="H101" s="10">
        <v>357.3332387096774</v>
      </c>
      <c r="I101" s="10">
        <v>327.35673000000008</v>
      </c>
      <c r="J101" s="10">
        <v>341.09373870967738</v>
      </c>
    </row>
    <row r="102" spans="1:10" x14ac:dyDescent="0.25">
      <c r="A102" s="2" t="s">
        <v>29</v>
      </c>
      <c r="B102" s="2" t="s">
        <v>33</v>
      </c>
      <c r="C102" s="2" t="s">
        <v>11</v>
      </c>
      <c r="D102" s="10">
        <v>53.451258064516132</v>
      </c>
      <c r="E102" s="15">
        <v>60.344827586206897</v>
      </c>
      <c r="F102" s="10">
        <v>54.721870967741943</v>
      </c>
      <c r="G102" s="10">
        <v>53.166666666666664</v>
      </c>
      <c r="H102" s="10">
        <v>62.612903225806456</v>
      </c>
      <c r="I102" s="10">
        <v>68.745933333333326</v>
      </c>
      <c r="J102" s="10">
        <v>72.435548387096773</v>
      </c>
    </row>
    <row r="103" spans="1:10" x14ac:dyDescent="0.25">
      <c r="A103" s="2" t="s">
        <v>29</v>
      </c>
      <c r="B103" s="2" t="s">
        <v>33</v>
      </c>
      <c r="C103" s="2" t="s">
        <v>12</v>
      </c>
      <c r="D103" s="10">
        <v>198.30448387096774</v>
      </c>
      <c r="E103" s="15">
        <v>173.35917241379312</v>
      </c>
      <c r="F103" s="10">
        <v>188.49474193548386</v>
      </c>
      <c r="G103" s="10">
        <v>214.78100000000001</v>
      </c>
      <c r="H103" s="10">
        <v>204.1893870967742</v>
      </c>
      <c r="I103" s="10">
        <v>220.75333333333333</v>
      </c>
      <c r="J103" s="10">
        <v>218.5259806451613</v>
      </c>
    </row>
    <row r="104" spans="1:10" x14ac:dyDescent="0.25">
      <c r="A104" s="2" t="s">
        <v>29</v>
      </c>
      <c r="B104" s="2" t="s">
        <v>33</v>
      </c>
      <c r="C104" s="2" t="s">
        <v>13</v>
      </c>
      <c r="D104" s="10">
        <v>10.129032258064518</v>
      </c>
      <c r="E104" s="15">
        <v>10.689655172413792</v>
      </c>
      <c r="F104" s="10">
        <v>10.225806451612904</v>
      </c>
      <c r="G104" s="10">
        <v>12.333333333333332</v>
      </c>
      <c r="H104" s="10">
        <v>11.870967741935484</v>
      </c>
      <c r="I104" s="10">
        <v>12.599999999999998</v>
      </c>
      <c r="J104" s="10">
        <v>11.870967741935484</v>
      </c>
    </row>
    <row r="105" spans="1:10" x14ac:dyDescent="0.25">
      <c r="A105" s="2" t="s">
        <v>29</v>
      </c>
      <c r="B105" s="2" t="s">
        <v>33</v>
      </c>
      <c r="C105" s="2" t="s">
        <v>14</v>
      </c>
      <c r="D105" s="10">
        <v>51.497380645161364</v>
      </c>
      <c r="E105" s="15">
        <v>55.360620689654851</v>
      </c>
      <c r="F105" s="10">
        <v>54.887129032257967</v>
      </c>
      <c r="G105" s="10">
        <v>50.851333333333216</v>
      </c>
      <c r="H105" s="10">
        <v>73.801193548387033</v>
      </c>
      <c r="I105" s="10">
        <v>91.172436666666243</v>
      </c>
      <c r="J105" s="10">
        <v>83.036532258064682</v>
      </c>
    </row>
    <row r="106" spans="1:10" x14ac:dyDescent="0.25">
      <c r="A106" s="2" t="s">
        <v>29</v>
      </c>
      <c r="B106" s="2" t="s">
        <v>33</v>
      </c>
      <c r="C106" s="2" t="s">
        <v>8</v>
      </c>
      <c r="D106" s="10">
        <v>666.00849677419365</v>
      </c>
      <c r="E106" s="15">
        <v>671.47422413793083</v>
      </c>
      <c r="F106" s="10">
        <v>645.55551290322569</v>
      </c>
      <c r="G106" s="10">
        <v>674.3808499999999</v>
      </c>
      <c r="H106" s="10">
        <v>723.51990967741938</v>
      </c>
      <c r="I106" s="10">
        <v>742.68930666666643</v>
      </c>
      <c r="J106" s="10">
        <v>748.77839354838738</v>
      </c>
    </row>
    <row r="107" spans="1:10" x14ac:dyDescent="0.25">
      <c r="A107" s="2"/>
      <c r="B107" s="2"/>
      <c r="C107" s="2"/>
      <c r="D107" s="10"/>
      <c r="H107" s="10"/>
      <c r="I107" s="10"/>
      <c r="J107" s="10"/>
    </row>
    <row r="108" spans="1:10" x14ac:dyDescent="0.25">
      <c r="A108" s="2" t="s">
        <v>30</v>
      </c>
      <c r="B108" s="2" t="s">
        <v>33</v>
      </c>
      <c r="C108" s="2" t="s">
        <v>35</v>
      </c>
      <c r="D108" s="10">
        <f t="shared" ref="D108" si="96">+D99-D90</f>
        <v>24.620332258064579</v>
      </c>
      <c r="E108" s="10">
        <f t="shared" ref="E108:F108" si="97">+E99-E90</f>
        <v>-28.346893103448281</v>
      </c>
      <c r="F108" s="10">
        <f t="shared" si="97"/>
        <v>-0.47150645161286775</v>
      </c>
      <c r="G108" s="10">
        <f t="shared" ref="G108:H108" si="98">+G99-G90</f>
        <v>-0.61888666666680336</v>
      </c>
      <c r="H108" s="10">
        <f t="shared" si="98"/>
        <v>-0.54584516129028415</v>
      </c>
      <c r="I108" s="10">
        <f t="shared" ref="I108:J108" si="99">+I99-I90</f>
        <v>1.3221966666667768</v>
      </c>
      <c r="J108" s="10">
        <f t="shared" si="99"/>
        <v>8.9953258064516852</v>
      </c>
    </row>
    <row r="109" spans="1:10" x14ac:dyDescent="0.25">
      <c r="A109" s="2" t="s">
        <v>30</v>
      </c>
      <c r="B109" s="2" t="s">
        <v>33</v>
      </c>
      <c r="C109" s="2" t="s">
        <v>5</v>
      </c>
      <c r="D109" s="10">
        <f t="shared" ref="D109" si="100">+D100-D91</f>
        <v>2.1684290322580466</v>
      </c>
      <c r="E109" s="10">
        <f t="shared" ref="E109:F109" si="101">+E100-E91</f>
        <v>-1.1015862068965419</v>
      </c>
      <c r="F109" s="10">
        <f t="shared" si="101"/>
        <v>-0.60786129032260305</v>
      </c>
      <c r="G109" s="10">
        <f t="shared" ref="G109:H109" si="102">+G100-G91</f>
        <v>-0.53023333333333866</v>
      </c>
      <c r="H109" s="10">
        <f t="shared" si="102"/>
        <v>-0.91322258064516504</v>
      </c>
      <c r="I109" s="10">
        <f t="shared" ref="I109:J109" si="103">+I100-I91</f>
        <v>1.2333333333333627</v>
      </c>
      <c r="J109" s="10">
        <f t="shared" si="103"/>
        <v>4.8978193548387026</v>
      </c>
    </row>
    <row r="110" spans="1:10" x14ac:dyDescent="0.25">
      <c r="A110" s="2" t="s">
        <v>30</v>
      </c>
      <c r="B110" s="2" t="s">
        <v>33</v>
      </c>
      <c r="C110" s="2" t="s">
        <v>10</v>
      </c>
      <c r="D110" s="10">
        <f t="shared" ref="D110" si="104">+D101-D92</f>
        <v>1.8729032258064535</v>
      </c>
      <c r="E110" s="10">
        <f t="shared" ref="E110:F110" si="105">+E101-E92</f>
        <v>-1.165344827586182</v>
      </c>
      <c r="F110" s="10">
        <f t="shared" si="105"/>
        <v>-0.48854838709678461</v>
      </c>
      <c r="G110" s="10">
        <f t="shared" ref="G110:H110" si="106">+G101-G92</f>
        <v>-8.2691666666666492</v>
      </c>
      <c r="H110" s="10">
        <f t="shared" si="106"/>
        <v>18.626883870967788</v>
      </c>
      <c r="I110" s="10">
        <f t="shared" ref="I110:J110" si="107">+I101-I92</f>
        <v>2.7333333333334053</v>
      </c>
      <c r="J110" s="10">
        <f t="shared" si="107"/>
        <v>0.91290322580647398</v>
      </c>
    </row>
    <row r="111" spans="1:10" x14ac:dyDescent="0.25">
      <c r="A111" s="2" t="s">
        <v>30</v>
      </c>
      <c r="B111" s="2" t="s">
        <v>33</v>
      </c>
      <c r="C111" s="2" t="s">
        <v>11</v>
      </c>
      <c r="D111" s="10">
        <f t="shared" ref="D111" si="108">+D102-D93</f>
        <v>0</v>
      </c>
      <c r="E111" s="10">
        <f t="shared" ref="E111:F111" si="109">+E102-E93</f>
        <v>0</v>
      </c>
      <c r="F111" s="10">
        <f t="shared" si="109"/>
        <v>0</v>
      </c>
      <c r="G111" s="10">
        <f t="shared" ref="G111:H111" si="110">+G102-G93</f>
        <v>0</v>
      </c>
      <c r="H111" s="10">
        <f t="shared" si="110"/>
        <v>0</v>
      </c>
      <c r="I111" s="10">
        <f t="shared" ref="I111:J111" si="111">+I102-I93</f>
        <v>0</v>
      </c>
      <c r="J111" s="10">
        <f t="shared" si="111"/>
        <v>0</v>
      </c>
    </row>
    <row r="112" spans="1:10" x14ac:dyDescent="0.25">
      <c r="A112" s="2" t="s">
        <v>30</v>
      </c>
      <c r="B112" s="2" t="s">
        <v>33</v>
      </c>
      <c r="C112" s="2" t="s">
        <v>12</v>
      </c>
      <c r="D112" s="10">
        <f t="shared" ref="D112" si="112">+D103-D94</f>
        <v>-1.5806451612903345</v>
      </c>
      <c r="E112" s="10">
        <f t="shared" ref="E112:F112" si="113">+E103-E94</f>
        <v>1.9310344827586334</v>
      </c>
      <c r="F112" s="10">
        <f t="shared" si="113"/>
        <v>-1.3870967741935374</v>
      </c>
      <c r="G112" s="10">
        <f t="shared" ref="G112:H112" si="114">+G103-G94</f>
        <v>0</v>
      </c>
      <c r="H112" s="10">
        <f t="shared" si="114"/>
        <v>-0.4193548387096655</v>
      </c>
      <c r="I112" s="10">
        <f t="shared" ref="I112:J112" si="115">+I103-I94</f>
        <v>-0.69999999999998863</v>
      </c>
      <c r="J112" s="10">
        <f t="shared" si="115"/>
        <v>-1.7741935483870748</v>
      </c>
    </row>
    <row r="113" spans="1:10" x14ac:dyDescent="0.25">
      <c r="A113" s="2" t="s">
        <v>30</v>
      </c>
      <c r="B113" s="2" t="s">
        <v>33</v>
      </c>
      <c r="C113" s="2" t="s">
        <v>13</v>
      </c>
      <c r="D113" s="10">
        <f t="shared" ref="D113" si="116">+D104-D95</f>
        <v>0</v>
      </c>
      <c r="E113" s="10">
        <f t="shared" ref="E113:F113" si="117">+E104-E95</f>
        <v>0</v>
      </c>
      <c r="F113" s="10">
        <f t="shared" si="117"/>
        <v>0</v>
      </c>
      <c r="G113" s="10">
        <f t="shared" ref="G113:H113" si="118">+G104-G95</f>
        <v>-3.3333333333334991E-2</v>
      </c>
      <c r="H113" s="10">
        <f t="shared" si="118"/>
        <v>0</v>
      </c>
      <c r="I113" s="10">
        <f t="shared" ref="I113:J113" si="119">+I104-I95</f>
        <v>0</v>
      </c>
      <c r="J113" s="10">
        <f t="shared" si="119"/>
        <v>0</v>
      </c>
    </row>
    <row r="114" spans="1:10" x14ac:dyDescent="0.25">
      <c r="A114" s="2" t="s">
        <v>30</v>
      </c>
      <c r="B114" s="2" t="s">
        <v>33</v>
      </c>
      <c r="C114" s="2" t="s">
        <v>14</v>
      </c>
      <c r="D114" s="10">
        <f t="shared" ref="D114" si="120">+D105-D96</f>
        <v>-0.61080645161283087</v>
      </c>
      <c r="E114" s="10">
        <f t="shared" ref="E114:F114" si="121">+E105-E96</f>
        <v>-0.18172413793129749</v>
      </c>
      <c r="F114" s="10">
        <f t="shared" si="121"/>
        <v>-1.5780645161290749</v>
      </c>
      <c r="G114" s="10">
        <f t="shared" ref="G114:H114" si="122">+G105-G96</f>
        <v>-1.3138333333333989</v>
      </c>
      <c r="H114" s="10">
        <f t="shared" si="122"/>
        <v>8.4638709677418262</v>
      </c>
      <c r="I114" s="10">
        <f t="shared" ref="I114:J114" si="123">+I105-I96</f>
        <v>0.50199999999972533</v>
      </c>
      <c r="J114" s="10">
        <f t="shared" si="123"/>
        <v>3.3701612903224145</v>
      </c>
    </row>
    <row r="115" spans="1:10" x14ac:dyDescent="0.25">
      <c r="A115" s="2" t="s">
        <v>30</v>
      </c>
      <c r="B115" s="2" t="s">
        <v>33</v>
      </c>
      <c r="C115" s="2" t="s">
        <v>8</v>
      </c>
      <c r="D115" s="10">
        <f t="shared" ref="D115" si="124">+D106-D97</f>
        <v>24.301783870967824</v>
      </c>
      <c r="E115" s="10">
        <f t="shared" ref="E115:F115" si="125">+E106-E97</f>
        <v>-27.76292758620707</v>
      </c>
      <c r="F115" s="10">
        <f t="shared" si="125"/>
        <v>-3.9252161290322647</v>
      </c>
      <c r="G115" s="10">
        <f t="shared" ref="G115:H115" si="126">+G106-G97</f>
        <v>-10.235220000000254</v>
      </c>
      <c r="H115" s="10">
        <f t="shared" si="126"/>
        <v>26.125554838709604</v>
      </c>
      <c r="I115" s="10">
        <f t="shared" ref="I115:J115" si="127">+I106-I97</f>
        <v>3.8575299999998833</v>
      </c>
      <c r="J115" s="10">
        <f t="shared" si="127"/>
        <v>11.504196774193474</v>
      </c>
    </row>
    <row r="116" spans="1:10" x14ac:dyDescent="0.25">
      <c r="A116" s="2"/>
      <c r="B116" s="2"/>
      <c r="C116" s="2"/>
      <c r="D116" s="10"/>
      <c r="H116" s="10"/>
      <c r="I116" s="10"/>
      <c r="J116" s="10"/>
    </row>
    <row r="117" spans="1:10" x14ac:dyDescent="0.25">
      <c r="A117" s="2" t="s">
        <v>27</v>
      </c>
      <c r="B117" s="2" t="s">
        <v>34</v>
      </c>
      <c r="C117" s="2" t="s">
        <v>35</v>
      </c>
      <c r="D117" s="10">
        <v>52.552967741935497</v>
      </c>
      <c r="E117" s="10">
        <v>43.069068965517246</v>
      </c>
      <c r="F117" s="10">
        <v>61.283387096774163</v>
      </c>
      <c r="G117" s="10">
        <v>33.506499999999974</v>
      </c>
      <c r="H117" s="10">
        <v>42.108193548387092</v>
      </c>
      <c r="I117" s="10">
        <v>36.593339999999991</v>
      </c>
      <c r="J117" s="10">
        <v>38.675541935483864</v>
      </c>
    </row>
    <row r="118" spans="1:10" x14ac:dyDescent="0.25">
      <c r="A118" s="2" t="s">
        <v>27</v>
      </c>
      <c r="B118" s="2" t="s">
        <v>34</v>
      </c>
      <c r="C118" s="2" t="s">
        <v>5</v>
      </c>
      <c r="D118" s="10">
        <v>65.019806451612908</v>
      </c>
      <c r="E118" s="10">
        <v>57.369206896551724</v>
      </c>
      <c r="F118" s="10">
        <v>39.936548387096771</v>
      </c>
      <c r="G118" s="10">
        <v>24.729833333333346</v>
      </c>
      <c r="H118" s="10">
        <v>33.309290322580637</v>
      </c>
      <c r="I118" s="10">
        <v>26.24222000000001</v>
      </c>
      <c r="J118" s="10">
        <v>30.047519354838705</v>
      </c>
    </row>
    <row r="119" spans="1:10" x14ac:dyDescent="0.25">
      <c r="A119" s="2" t="s">
        <v>27</v>
      </c>
      <c r="B119" s="2" t="s">
        <v>34</v>
      </c>
      <c r="C119" s="2" t="s">
        <v>10</v>
      </c>
      <c r="D119" s="10">
        <v>1398.319564516129</v>
      </c>
      <c r="E119" s="10">
        <v>1377.2937206896552</v>
      </c>
      <c r="F119" s="10">
        <v>1425.0843612903229</v>
      </c>
      <c r="G119" s="10">
        <v>1518.3701266666667</v>
      </c>
      <c r="H119" s="10">
        <v>1532.8004645161288</v>
      </c>
      <c r="I119" s="10">
        <v>1532.6577366666668</v>
      </c>
      <c r="J119" s="10">
        <v>1540.6676967741937</v>
      </c>
    </row>
    <row r="120" spans="1:10" x14ac:dyDescent="0.25">
      <c r="A120" s="2" t="s">
        <v>27</v>
      </c>
      <c r="B120" s="2" t="s">
        <v>34</v>
      </c>
      <c r="C120" s="2" t="s">
        <v>11</v>
      </c>
      <c r="D120" s="10">
        <v>464.84000000000003</v>
      </c>
      <c r="E120" s="10">
        <v>473.45672413793102</v>
      </c>
      <c r="F120" s="10">
        <v>472.57390322580642</v>
      </c>
      <c r="G120" s="10">
        <v>539.32316666666657</v>
      </c>
      <c r="H120" s="10">
        <v>528.35154838709684</v>
      </c>
      <c r="I120" s="10">
        <v>545.2414</v>
      </c>
      <c r="J120" s="10">
        <v>529.68635483870958</v>
      </c>
    </row>
    <row r="121" spans="1:10" x14ac:dyDescent="0.25">
      <c r="A121" s="2" t="s">
        <v>27</v>
      </c>
      <c r="B121" s="2" t="s">
        <v>34</v>
      </c>
      <c r="C121" s="2" t="s">
        <v>12</v>
      </c>
      <c r="D121" s="10">
        <v>330.01073225806454</v>
      </c>
      <c r="E121" s="10">
        <v>371.11293103448281</v>
      </c>
      <c r="F121" s="10">
        <v>333.45163548387097</v>
      </c>
      <c r="G121" s="10">
        <v>349.18986666666666</v>
      </c>
      <c r="H121" s="10">
        <v>408.91475161290316</v>
      </c>
      <c r="I121" s="10">
        <v>324.32290333333333</v>
      </c>
      <c r="J121" s="10">
        <v>390.22583225806454</v>
      </c>
    </row>
    <row r="122" spans="1:10" x14ac:dyDescent="0.25">
      <c r="A122" s="2" t="s">
        <v>27</v>
      </c>
      <c r="B122" s="2" t="s">
        <v>34</v>
      </c>
      <c r="C122" s="2" t="s">
        <v>13</v>
      </c>
      <c r="D122" s="10">
        <v>83.488000000000014</v>
      </c>
      <c r="E122" s="10">
        <v>84.369</v>
      </c>
      <c r="F122" s="10">
        <v>74.836580645161291</v>
      </c>
      <c r="G122" s="10">
        <v>77.02846666666666</v>
      </c>
      <c r="H122" s="10">
        <v>71.532774193548391</v>
      </c>
      <c r="I122" s="10">
        <v>35.194900000000004</v>
      </c>
      <c r="J122" s="10">
        <v>80.332516129032257</v>
      </c>
    </row>
    <row r="123" spans="1:10" x14ac:dyDescent="0.25">
      <c r="A123" s="2" t="s">
        <v>27</v>
      </c>
      <c r="B123" s="2" t="s">
        <v>34</v>
      </c>
      <c r="C123" s="2" t="s">
        <v>14</v>
      </c>
      <c r="D123" s="10">
        <v>335.49196129032242</v>
      </c>
      <c r="E123" s="10">
        <v>344.37171034482719</v>
      </c>
      <c r="F123" s="10">
        <v>340.66029032258024</v>
      </c>
      <c r="G123" s="10">
        <v>402.28305000000086</v>
      </c>
      <c r="H123" s="10">
        <v>374.78611935483838</v>
      </c>
      <c r="I123" s="10">
        <v>413.5354099999999</v>
      </c>
      <c r="J123" s="10">
        <v>421.22734193548388</v>
      </c>
    </row>
    <row r="124" spans="1:10" x14ac:dyDescent="0.25">
      <c r="A124" s="2" t="s">
        <v>27</v>
      </c>
      <c r="B124" s="2" t="s">
        <v>34</v>
      </c>
      <c r="C124" s="2" t="s">
        <v>8</v>
      </c>
      <c r="D124" s="10">
        <v>2664.7032258064501</v>
      </c>
      <c r="E124" s="10">
        <v>2693.6731551724133</v>
      </c>
      <c r="F124" s="10">
        <v>2707.8901580645161</v>
      </c>
      <c r="G124" s="10">
        <v>2919.7011766666674</v>
      </c>
      <c r="H124" s="10">
        <v>2958.4938516129027</v>
      </c>
      <c r="I124" s="10">
        <v>2887.5456899999999</v>
      </c>
      <c r="J124" s="10">
        <v>3000.815283870968</v>
      </c>
    </row>
    <row r="125" spans="1:10" x14ac:dyDescent="0.25">
      <c r="A125" s="2"/>
      <c r="B125" s="2"/>
      <c r="C125" s="2"/>
      <c r="D125" s="10"/>
      <c r="F125" s="10"/>
      <c r="G125" s="10"/>
      <c r="H125" s="10"/>
      <c r="I125" s="10"/>
      <c r="J125" s="10"/>
    </row>
    <row r="126" spans="1:10" x14ac:dyDescent="0.25">
      <c r="A126" s="2" t="s">
        <v>29</v>
      </c>
      <c r="B126" s="2" t="s">
        <v>34</v>
      </c>
      <c r="C126" s="2" t="s">
        <v>35</v>
      </c>
      <c r="D126" s="10">
        <v>64.182103225806458</v>
      </c>
      <c r="E126" s="10">
        <v>58.677544827586217</v>
      </c>
      <c r="F126" s="10">
        <v>61.643248387096747</v>
      </c>
      <c r="G126" s="10">
        <v>36.795209999999969</v>
      </c>
      <c r="H126" s="10">
        <v>43.033922580645196</v>
      </c>
      <c r="I126" s="10">
        <v>36.083829999999985</v>
      </c>
      <c r="J126" s="10">
        <v>35.442754838709689</v>
      </c>
    </row>
    <row r="127" spans="1:10" x14ac:dyDescent="0.25">
      <c r="A127" s="2" t="s">
        <v>29</v>
      </c>
      <c r="B127" s="2" t="s">
        <v>34</v>
      </c>
      <c r="C127" s="2" t="s">
        <v>5</v>
      </c>
      <c r="D127" s="10">
        <v>61.95573548387096</v>
      </c>
      <c r="E127" s="10">
        <v>56.319882758620686</v>
      </c>
      <c r="F127" s="10">
        <v>40.52138064516128</v>
      </c>
      <c r="G127" s="10">
        <v>25.943983333333343</v>
      </c>
      <c r="H127" s="10">
        <v>33.713948387096778</v>
      </c>
      <c r="I127" s="10">
        <v>25.975553333333337</v>
      </c>
      <c r="J127" s="10">
        <v>28.347541935483875</v>
      </c>
    </row>
    <row r="128" spans="1:10" x14ac:dyDescent="0.25">
      <c r="A128" s="2" t="s">
        <v>29</v>
      </c>
      <c r="B128" s="2" t="s">
        <v>34</v>
      </c>
      <c r="C128" s="2" t="s">
        <v>10</v>
      </c>
      <c r="D128" s="10">
        <v>1402.1272677419354</v>
      </c>
      <c r="E128" s="10">
        <v>1376.8004344827586</v>
      </c>
      <c r="F128" s="10">
        <v>1442.7675225806454</v>
      </c>
      <c r="G128" s="10">
        <v>1502.8367933333334</v>
      </c>
      <c r="H128" s="10">
        <v>1527.3488516129032</v>
      </c>
      <c r="I128" s="10">
        <v>1531.2910700000002</v>
      </c>
      <c r="J128" s="10">
        <v>1543.1193096774193</v>
      </c>
    </row>
    <row r="129" spans="1:10" x14ac:dyDescent="0.25">
      <c r="A129" s="2" t="s">
        <v>29</v>
      </c>
      <c r="B129" s="2" t="s">
        <v>34</v>
      </c>
      <c r="C129" s="2" t="s">
        <v>11</v>
      </c>
      <c r="D129" s="10">
        <v>448.098064516129</v>
      </c>
      <c r="E129" s="10">
        <v>460.07741379310346</v>
      </c>
      <c r="F129" s="10">
        <v>464.76745161290324</v>
      </c>
      <c r="G129" s="10">
        <v>518.32316666666657</v>
      </c>
      <c r="H129" s="10">
        <v>528.35154838709684</v>
      </c>
      <c r="I129" s="10">
        <v>545.2414</v>
      </c>
      <c r="J129" s="10">
        <v>526.8476451612903</v>
      </c>
    </row>
    <row r="130" spans="1:10" x14ac:dyDescent="0.25">
      <c r="A130" s="2" t="s">
        <v>29</v>
      </c>
      <c r="B130" s="2" t="s">
        <v>34</v>
      </c>
      <c r="C130" s="2" t="s">
        <v>12</v>
      </c>
      <c r="D130" s="10">
        <v>329.55911935483869</v>
      </c>
      <c r="E130" s="10">
        <v>369.31982758620694</v>
      </c>
      <c r="F130" s="10">
        <v>331.88376451612902</v>
      </c>
      <c r="G130" s="10">
        <v>352.71936666666664</v>
      </c>
      <c r="H130" s="10">
        <v>408.91475161290316</v>
      </c>
      <c r="I130" s="10">
        <v>324.48957000000001</v>
      </c>
      <c r="J130" s="10">
        <v>390.06454193548393</v>
      </c>
    </row>
    <row r="131" spans="1:10" x14ac:dyDescent="0.25">
      <c r="A131" s="2" t="s">
        <v>29</v>
      </c>
      <c r="B131" s="2" t="s">
        <v>34</v>
      </c>
      <c r="C131" s="2" t="s">
        <v>13</v>
      </c>
      <c r="D131" s="10">
        <v>83.488000000000014</v>
      </c>
      <c r="E131" s="10">
        <v>84.369</v>
      </c>
      <c r="F131" s="10">
        <v>74.836580645161291</v>
      </c>
      <c r="G131" s="10">
        <v>77.061799999999991</v>
      </c>
      <c r="H131" s="10">
        <v>71.532774193548391</v>
      </c>
      <c r="I131" s="10">
        <v>35.194900000000004</v>
      </c>
      <c r="J131" s="10">
        <v>80.332516129032257</v>
      </c>
    </row>
    <row r="132" spans="1:10" x14ac:dyDescent="0.25">
      <c r="A132" s="2" t="s">
        <v>29</v>
      </c>
      <c r="B132" s="2" t="s">
        <v>34</v>
      </c>
      <c r="C132" s="2" t="s">
        <v>14</v>
      </c>
      <c r="D132" s="10">
        <v>339.4967032258067</v>
      </c>
      <c r="E132" s="10">
        <v>344.39798620689646</v>
      </c>
      <c r="F132" s="10">
        <v>317.11299999999972</v>
      </c>
      <c r="G132" s="10">
        <v>419.57431666666707</v>
      </c>
      <c r="H132" s="10">
        <v>391.66160322580646</v>
      </c>
      <c r="I132" s="10">
        <v>417.77474333333339</v>
      </c>
      <c r="J132" s="10">
        <v>423.70508387096766</v>
      </c>
    </row>
    <row r="133" spans="1:10" x14ac:dyDescent="0.25">
      <c r="A133" s="2" t="s">
        <v>29</v>
      </c>
      <c r="B133" s="2" t="s">
        <v>34</v>
      </c>
      <c r="C133" s="2" t="s">
        <v>8</v>
      </c>
      <c r="D133" s="10">
        <v>2666.951258064516</v>
      </c>
      <c r="E133" s="10">
        <v>2693.6422068965517</v>
      </c>
      <c r="F133" s="10">
        <v>2693.0115677419353</v>
      </c>
      <c r="G133" s="10">
        <v>2907.3106533333334</v>
      </c>
      <c r="H133" s="10">
        <v>2970.8434516129032</v>
      </c>
      <c r="I133" s="10">
        <v>2890.0755133333337</v>
      </c>
      <c r="J133" s="10">
        <v>2999.5118516129032</v>
      </c>
    </row>
    <row r="134" spans="1:10" x14ac:dyDescent="0.25">
      <c r="A134" s="2"/>
      <c r="B134" s="2"/>
      <c r="C134" s="2"/>
      <c r="D134" s="10"/>
      <c r="H134" s="10"/>
      <c r="I134" s="10"/>
      <c r="J134" s="10"/>
    </row>
    <row r="135" spans="1:10" x14ac:dyDescent="0.25">
      <c r="A135" s="2" t="s">
        <v>30</v>
      </c>
      <c r="B135" s="2" t="s">
        <v>34</v>
      </c>
      <c r="C135" s="2" t="s">
        <v>35</v>
      </c>
      <c r="D135" s="10">
        <f t="shared" ref="D135" si="128">+D126-D117</f>
        <v>11.629135483870961</v>
      </c>
      <c r="E135" s="10">
        <f t="shared" ref="E135:F135" si="129">+E126-E117</f>
        <v>15.608475862068971</v>
      </c>
      <c r="F135" s="10">
        <f t="shared" si="129"/>
        <v>0.35986129032258418</v>
      </c>
      <c r="G135" s="10">
        <f t="shared" ref="G135:H135" si="130">+G126-G117</f>
        <v>3.2887099999999947</v>
      </c>
      <c r="H135" s="10">
        <f t="shared" si="130"/>
        <v>0.92572903225810421</v>
      </c>
      <c r="I135" s="10">
        <f t="shared" ref="I135:J135" si="131">+I126-I117</f>
        <v>-0.5095100000000059</v>
      </c>
      <c r="J135" s="10">
        <f t="shared" si="131"/>
        <v>-3.2327870967741745</v>
      </c>
    </row>
    <row r="136" spans="1:10" x14ac:dyDescent="0.25">
      <c r="A136" s="2" t="s">
        <v>30</v>
      </c>
      <c r="B136" s="2" t="s">
        <v>34</v>
      </c>
      <c r="C136" s="2" t="s">
        <v>5</v>
      </c>
      <c r="D136" s="10">
        <f t="shared" ref="D136" si="132">+D127-D118</f>
        <v>-3.064070967741948</v>
      </c>
      <c r="E136" s="10">
        <f t="shared" ref="E136:F136" si="133">+E127-E118</f>
        <v>-1.0493241379310376</v>
      </c>
      <c r="F136" s="10">
        <f t="shared" si="133"/>
        <v>0.58483225806450889</v>
      </c>
      <c r="G136" s="10">
        <f t="shared" ref="G136:H136" si="134">+G127-G118</f>
        <v>1.2141499999999965</v>
      </c>
      <c r="H136" s="10">
        <f t="shared" si="134"/>
        <v>0.40465806451614128</v>
      </c>
      <c r="I136" s="10">
        <f t="shared" ref="I136:J136" si="135">+I127-I118</f>
        <v>-0.26666666666667282</v>
      </c>
      <c r="J136" s="10">
        <f t="shared" si="135"/>
        <v>-1.6999774193548305</v>
      </c>
    </row>
    <row r="137" spans="1:10" x14ac:dyDescent="0.25">
      <c r="A137" s="2" t="s">
        <v>30</v>
      </c>
      <c r="B137" s="2" t="s">
        <v>34</v>
      </c>
      <c r="C137" s="2" t="s">
        <v>10</v>
      </c>
      <c r="D137" s="10">
        <f t="shared" ref="D137" si="136">+D128-D119</f>
        <v>3.8077032258063355</v>
      </c>
      <c r="E137" s="10">
        <f t="shared" ref="E137:F137" si="137">+E128-E119</f>
        <v>-0.4932862068965278</v>
      </c>
      <c r="F137" s="10">
        <f t="shared" si="137"/>
        <v>17.68316129032246</v>
      </c>
      <c r="G137" s="10">
        <f t="shared" ref="G137:H137" si="138">+G128-G119</f>
        <v>-15.533333333333303</v>
      </c>
      <c r="H137" s="10">
        <f t="shared" si="138"/>
        <v>-5.4516129032256231</v>
      </c>
      <c r="I137" s="10">
        <f t="shared" ref="I137:J137" si="139">+I128-I119</f>
        <v>-1.3666666666665606</v>
      </c>
      <c r="J137" s="10">
        <f t="shared" si="139"/>
        <v>2.4516129032256231</v>
      </c>
    </row>
    <row r="138" spans="1:10" x14ac:dyDescent="0.25">
      <c r="A138" s="2" t="s">
        <v>30</v>
      </c>
      <c r="B138" s="2" t="s">
        <v>34</v>
      </c>
      <c r="C138" s="2" t="s">
        <v>11</v>
      </c>
      <c r="D138" s="10">
        <f t="shared" ref="D138" si="140">+D129-D120</f>
        <v>-16.741935483871032</v>
      </c>
      <c r="E138" s="10">
        <f t="shared" ref="E138:F138" si="141">+E129-E120</f>
        <v>-13.379310344827559</v>
      </c>
      <c r="F138" s="10">
        <f t="shared" si="141"/>
        <v>-7.8064516129031745</v>
      </c>
      <c r="G138" s="10">
        <f t="shared" ref="G138:H138" si="142">+G129-G120</f>
        <v>-21</v>
      </c>
      <c r="H138" s="10">
        <f t="shared" si="142"/>
        <v>0</v>
      </c>
      <c r="I138" s="10">
        <f t="shared" ref="I138:J138" si="143">+I129-I120</f>
        <v>0</v>
      </c>
      <c r="J138" s="10">
        <f t="shared" si="143"/>
        <v>-2.8387096774192742</v>
      </c>
    </row>
    <row r="139" spans="1:10" x14ac:dyDescent="0.25">
      <c r="A139" s="2" t="s">
        <v>30</v>
      </c>
      <c r="B139" s="2" t="s">
        <v>34</v>
      </c>
      <c r="C139" s="2" t="s">
        <v>12</v>
      </c>
      <c r="D139" s="10">
        <f t="shared" ref="D139" si="144">+D130-D121</f>
        <v>-0.45161290322585046</v>
      </c>
      <c r="E139" s="10">
        <f t="shared" ref="E139:F139" si="145">+E130-E121</f>
        <v>-1.7931034482758719</v>
      </c>
      <c r="F139" s="10">
        <f t="shared" si="145"/>
        <v>-1.5678709677419533</v>
      </c>
      <c r="G139" s="10">
        <f t="shared" ref="G139:H139" si="146">+G130-G121</f>
        <v>3.5294999999999845</v>
      </c>
      <c r="H139" s="10">
        <f t="shared" si="146"/>
        <v>0</v>
      </c>
      <c r="I139" s="10">
        <f t="shared" ref="I139:J139" si="147">+I130-I121</f>
        <v>0.16666666666668561</v>
      </c>
      <c r="J139" s="10">
        <f t="shared" si="147"/>
        <v>-0.16129032258061216</v>
      </c>
    </row>
    <row r="140" spans="1:10" x14ac:dyDescent="0.25">
      <c r="A140" s="2" t="s">
        <v>30</v>
      </c>
      <c r="B140" s="2" t="s">
        <v>34</v>
      </c>
      <c r="C140" s="2" t="s">
        <v>13</v>
      </c>
      <c r="D140" s="10">
        <f t="shared" ref="D140" si="148">+D131-D122</f>
        <v>0</v>
      </c>
      <c r="E140" s="10">
        <f t="shared" ref="E140:F140" si="149">+E131-E122</f>
        <v>0</v>
      </c>
      <c r="F140" s="10">
        <f t="shared" si="149"/>
        <v>0</v>
      </c>
      <c r="G140" s="10">
        <f t="shared" ref="G140:H140" si="150">+G131-G122</f>
        <v>3.3333333333331439E-2</v>
      </c>
      <c r="H140" s="10">
        <f t="shared" si="150"/>
        <v>0</v>
      </c>
      <c r="I140" s="10">
        <f t="shared" ref="I140:J140" si="151">+I131-I122</f>
        <v>0</v>
      </c>
      <c r="J140" s="10">
        <f t="shared" si="151"/>
        <v>0</v>
      </c>
    </row>
    <row r="141" spans="1:10" x14ac:dyDescent="0.25">
      <c r="A141" s="2" t="s">
        <v>30</v>
      </c>
      <c r="B141" s="2" t="s">
        <v>34</v>
      </c>
      <c r="C141" s="2" t="s">
        <v>14</v>
      </c>
      <c r="D141" s="10">
        <f t="shared" ref="D141" si="152">+D132-D123</f>
        <v>4.0047419354842759</v>
      </c>
      <c r="E141" s="10">
        <f t="shared" ref="E141:F141" si="153">+E132-E123</f>
        <v>2.6275862069269351E-2</v>
      </c>
      <c r="F141" s="10">
        <f t="shared" si="153"/>
        <v>-23.547290322580523</v>
      </c>
      <c r="G141" s="10">
        <f t="shared" ref="G141:H141" si="154">+G132-G123</f>
        <v>17.291266666666218</v>
      </c>
      <c r="H141" s="10">
        <f t="shared" si="154"/>
        <v>16.875483870968083</v>
      </c>
      <c r="I141" s="10">
        <f t="shared" ref="I141:J141" si="155">+I132-I123</f>
        <v>4.2393333333334908</v>
      </c>
      <c r="J141" s="10">
        <f t="shared" si="155"/>
        <v>2.4777419354837775</v>
      </c>
    </row>
    <row r="142" spans="1:10" x14ac:dyDescent="0.25">
      <c r="A142" s="2" t="s">
        <v>30</v>
      </c>
      <c r="B142" s="2" t="s">
        <v>34</v>
      </c>
      <c r="C142" s="2" t="s">
        <v>8</v>
      </c>
      <c r="D142" s="10">
        <f t="shared" ref="D142" si="156">+D133-D124</f>
        <v>2.2480322580659049</v>
      </c>
      <c r="E142" s="10">
        <f t="shared" ref="E142:F142" si="157">+E133-E124</f>
        <v>-3.0948275861646835E-2</v>
      </c>
      <c r="F142" s="10">
        <f t="shared" si="157"/>
        <v>-14.878590322580749</v>
      </c>
      <c r="G142" s="10">
        <f t="shared" ref="G142:H142" si="158">+G133-G124</f>
        <v>-12.390523333333931</v>
      </c>
      <c r="H142" s="10">
        <f t="shared" si="158"/>
        <v>12.349600000000464</v>
      </c>
      <c r="I142" s="10">
        <f t="shared" ref="I142:J142" si="159">+I133-I124</f>
        <v>2.5298233333337521</v>
      </c>
      <c r="J142" s="10">
        <f t="shared" si="159"/>
        <v>-1.3034322580647313</v>
      </c>
    </row>
  </sheetData>
  <mergeCells count="1">
    <mergeCell ref="A4:C4"/>
  </mergeCells>
  <pageMargins left="0.7" right="0.7" top="0.75" bottom="0.75" header="0.3" footer="0.3"/>
  <pageSetup scale="84" orientation="landscape" r:id="rId1"/>
  <rowBreaks count="4" manualBreakCount="4">
    <brk id="34" max="18" man="1"/>
    <brk id="61" max="18" man="1"/>
    <brk id="88" max="18" man="1"/>
    <brk id="11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PSM</vt:lpstr>
      <vt:lpstr>Revised</vt:lpstr>
      <vt:lpstr>Difference</vt:lpstr>
      <vt:lpstr>Product Supplied by PADD</vt:lpstr>
      <vt:lpstr>Difference!Print_Area</vt:lpstr>
      <vt:lpstr>'Product Supplied by PADD'!Print_Area</vt:lpstr>
      <vt:lpstr>PSM!Print_Area</vt:lpstr>
      <vt:lpstr>Revised!Print_Area</vt:lpstr>
      <vt:lpstr>Difference!Print_Titles</vt:lpstr>
      <vt:lpstr>'Product Supplied by PADD'!Print_Titles</vt:lpstr>
      <vt:lpstr>PSM!Print_Titles</vt:lpstr>
      <vt:lpstr>Revised!Print_Titles</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C Impact of Revisions on Major Series, 2024</dc:title>
  <dc:creator>U.S. Energy Information Administration;EIA</dc:creator>
  <cp:lastModifiedBy>Sellers, Molly</cp:lastModifiedBy>
  <cp:lastPrinted>2019-01-29T13:31:19Z</cp:lastPrinted>
  <dcterms:created xsi:type="dcterms:W3CDTF">2012-05-23T15:22:50Z</dcterms:created>
  <dcterms:modified xsi:type="dcterms:W3CDTF">2024-10-28T20:56:28Z</dcterms:modified>
</cp:coreProperties>
</file>