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5" yWindow="135" windowWidth="16140" windowHeight="9990"/>
  </bookViews>
  <sheets>
    <sheet name="Comparison May 7, 2018" sheetId="28" r:id="rId1"/>
    <sheet name="Comparison April 30, 2018" sheetId="33" r:id="rId2"/>
  </sheets>
  <calcPr calcId="152511"/>
  <fileRecoveryPr autoRecover="0"/>
</workbook>
</file>

<file path=xl/calcChain.xml><?xml version="1.0" encoding="utf-8"?>
<calcChain xmlns="http://schemas.openxmlformats.org/spreadsheetml/2006/main">
  <c r="H35" i="33" l="1"/>
  <c r="H34" i="33"/>
  <c r="H33" i="33"/>
  <c r="H32" i="33"/>
  <c r="H31" i="33"/>
  <c r="H30" i="33"/>
  <c r="H29" i="33"/>
  <c r="H28" i="33"/>
  <c r="H27" i="33"/>
  <c r="H26" i="33"/>
  <c r="H24" i="33"/>
  <c r="H23" i="33"/>
  <c r="H22" i="33"/>
  <c r="H21" i="33"/>
  <c r="H20" i="33"/>
  <c r="H19" i="33"/>
  <c r="H18" i="33"/>
  <c r="H17" i="33"/>
  <c r="H16" i="33"/>
  <c r="H15" i="33"/>
  <c r="H14" i="33"/>
  <c r="H13" i="33"/>
  <c r="H12" i="33"/>
  <c r="H11" i="33"/>
  <c r="H10" i="33"/>
  <c r="H9" i="33"/>
  <c r="H8" i="33"/>
  <c r="H7" i="33"/>
  <c r="H6" i="33"/>
  <c r="G35" i="33"/>
  <c r="G34" i="33"/>
  <c r="G33" i="33"/>
  <c r="G32" i="33"/>
  <c r="G31" i="33"/>
  <c r="G30" i="33"/>
  <c r="G29" i="33"/>
  <c r="G28" i="33"/>
  <c r="G27" i="33"/>
  <c r="G26" i="33"/>
  <c r="G24" i="33"/>
  <c r="G23" i="33"/>
  <c r="G22" i="33"/>
  <c r="G21" i="33"/>
  <c r="G20" i="33"/>
  <c r="G19" i="33"/>
  <c r="G18" i="33"/>
  <c r="G17" i="33"/>
  <c r="G16" i="33"/>
  <c r="G15" i="33"/>
  <c r="G14" i="33"/>
  <c r="G13" i="33"/>
  <c r="G12" i="33"/>
  <c r="G11" i="33"/>
  <c r="G10" i="33"/>
  <c r="G9" i="33"/>
  <c r="G8" i="33"/>
  <c r="G7" i="33"/>
  <c r="G6" i="33"/>
  <c r="H35" i="28"/>
  <c r="H34" i="28"/>
  <c r="H33" i="28"/>
  <c r="H32" i="28"/>
  <c r="H31" i="28"/>
  <c r="H30" i="28"/>
  <c r="H29" i="28"/>
  <c r="H28" i="28"/>
  <c r="H27" i="28"/>
  <c r="H26" i="28"/>
  <c r="H24" i="28"/>
  <c r="H23" i="28"/>
  <c r="H22" i="28"/>
  <c r="H21" i="28"/>
  <c r="H20" i="28"/>
  <c r="H19" i="28"/>
  <c r="H18" i="28"/>
  <c r="H17" i="28"/>
  <c r="H16" i="28"/>
  <c r="H15" i="28"/>
  <c r="H14" i="28"/>
  <c r="H13" i="28"/>
  <c r="H12" i="28"/>
  <c r="H11" i="28"/>
  <c r="H10" i="28"/>
  <c r="H9" i="28"/>
  <c r="H8" i="28"/>
  <c r="H7" i="28"/>
  <c r="H6" i="28"/>
  <c r="G35" i="28"/>
  <c r="G34" i="28"/>
  <c r="G33" i="28"/>
  <c r="G32" i="28"/>
  <c r="G31" i="28"/>
  <c r="G30" i="28"/>
  <c r="G29" i="28"/>
  <c r="G28" i="28"/>
  <c r="G27" i="28"/>
  <c r="G26" i="28"/>
  <c r="G24" i="28"/>
  <c r="G23" i="28"/>
  <c r="G22" i="28"/>
  <c r="G21" i="28"/>
  <c r="G20" i="28"/>
  <c r="G19" i="28"/>
  <c r="G18" i="28"/>
  <c r="G17" i="28"/>
  <c r="G16" i="28"/>
  <c r="G15" i="28"/>
  <c r="G14" i="28"/>
  <c r="G13" i="28"/>
  <c r="G12" i="28"/>
  <c r="G11" i="28"/>
  <c r="G10" i="28"/>
  <c r="G9" i="28"/>
  <c r="G8" i="28"/>
  <c r="G7" i="28"/>
  <c r="G6" i="28"/>
</calcChain>
</file>

<file path=xl/sharedStrings.xml><?xml version="1.0" encoding="utf-8"?>
<sst xmlns="http://schemas.openxmlformats.org/spreadsheetml/2006/main" count="90" uniqueCount="45">
  <si>
    <t>U.S.</t>
  </si>
  <si>
    <t xml:space="preserve">          Massachusetts</t>
  </si>
  <si>
    <t xml:space="preserve">          New York</t>
  </si>
  <si>
    <t xml:space="preserve">          Florida</t>
  </si>
  <si>
    <t xml:space="preserve">          Minnesota</t>
  </si>
  <si>
    <t xml:space="preserve">          Ohio</t>
  </si>
  <si>
    <t xml:space="preserve">          Texas</t>
  </si>
  <si>
    <t xml:space="preserve">          Colorado</t>
  </si>
  <si>
    <t>dollars per gallon</t>
  </si>
  <si>
    <t>East Coast (PADD1)</t>
  </si>
  <si>
    <t xml:space="preserve">     New England (PADD1A)</t>
  </si>
  <si>
    <t xml:space="preserve">     Central Atlantic (PADD1B)</t>
  </si>
  <si>
    <t xml:space="preserve">     Lower Atlantic (PADD1C)</t>
  </si>
  <si>
    <t>Midwest (PADD2)</t>
  </si>
  <si>
    <t>Gulf Coast (PADD3)</t>
  </si>
  <si>
    <t>Rocky Mountain (PADD4)</t>
  </si>
  <si>
    <t>West Coast (PADD5)</t>
  </si>
  <si>
    <t xml:space="preserve">          California</t>
  </si>
  <si>
    <t xml:space="preserve">          West Coast less California</t>
  </si>
  <si>
    <t xml:space="preserve">                Washington</t>
  </si>
  <si>
    <t>Selected Cities</t>
  </si>
  <si>
    <t xml:space="preserve">         Boston</t>
  </si>
  <si>
    <t xml:space="preserve">         Chicago</t>
  </si>
  <si>
    <t xml:space="preserve">         Cleveland</t>
  </si>
  <si>
    <t xml:space="preserve">         Denver</t>
  </si>
  <si>
    <t xml:space="preserve">         Houston</t>
  </si>
  <si>
    <t xml:space="preserve">         Los Angeles</t>
  </si>
  <si>
    <t xml:space="preserve">         Miami</t>
  </si>
  <si>
    <t xml:space="preserve">         New York City</t>
  </si>
  <si>
    <t xml:space="preserve">         San Francisco</t>
  </si>
  <si>
    <t xml:space="preserve">         Seattle</t>
  </si>
  <si>
    <t>Standard Error</t>
  </si>
  <si>
    <t>of Difference</t>
  </si>
  <si>
    <r>
      <rPr>
        <b/>
        <sz val="10"/>
        <rFont val="Calibri"/>
        <family val="2"/>
      </rPr>
      <t>Standard Erro</t>
    </r>
    <r>
      <rPr>
        <sz val="10"/>
        <rFont val="Arial"/>
        <family val="2"/>
      </rPr>
      <t>r</t>
    </r>
  </si>
  <si>
    <t>https://www.eia.gov/petroleum/gasdiesel/gas_proc-methods.php</t>
  </si>
  <si>
    <t>Average Price</t>
  </si>
  <si>
    <t>Difference in Prices</t>
  </si>
  <si>
    <r>
      <rPr>
        <vertAlign val="superscript"/>
        <sz val="9"/>
        <rFont val="Calibri"/>
        <family val="2"/>
      </rPr>
      <t>1</t>
    </r>
    <r>
      <rPr>
        <sz val="9"/>
        <rFont val="Calibri"/>
        <family val="2"/>
      </rPr>
      <t xml:space="preserve"> Average gasoline prices and their standard errors are estimated using data collected from the sample that was selected for the EIA-878 survey. For more information on the methodology for EIA weekly retail gasoline price estimates, see:</t>
    </r>
  </si>
  <si>
    <r>
      <t>Average Price</t>
    </r>
    <r>
      <rPr>
        <b/>
        <vertAlign val="superscript"/>
        <sz val="9"/>
        <rFont val="Calibri"/>
        <family val="2"/>
      </rPr>
      <t>2</t>
    </r>
  </si>
  <si>
    <t>Previous Sample</t>
  </si>
  <si>
    <t>New Sample</t>
  </si>
  <si>
    <t>(New - Previous)</t>
  </si>
  <si>
    <r>
      <t>Comparison of sample-based estimates of average retail price of regular-grade gasoline by selected geographic region for April 30, 2018</t>
    </r>
    <r>
      <rPr>
        <b/>
        <vertAlign val="superscript"/>
        <sz val="12"/>
        <color indexed="30"/>
        <rFont val="Calibri"/>
        <family val="2"/>
      </rPr>
      <t>1</t>
    </r>
  </si>
  <si>
    <r>
      <t>Comparison of sample-based estimates of average retail price of regular-grade gasoline by selected geographic region for May 7, 2018</t>
    </r>
    <r>
      <rPr>
        <b/>
        <vertAlign val="superscript"/>
        <sz val="12"/>
        <color indexed="30"/>
        <rFont val="Calibri"/>
        <family val="2"/>
      </rPr>
      <t>1</t>
    </r>
  </si>
  <si>
    <r>
      <rPr>
        <vertAlign val="superscript"/>
        <sz val="9"/>
        <rFont val="Calibri"/>
        <family val="2"/>
      </rPr>
      <t>2</t>
    </r>
    <r>
      <rPr>
        <sz val="9"/>
        <rFont val="Calibri"/>
        <family val="2"/>
      </rPr>
      <t xml:space="preserve"> Estimates prior to May 14, 2018 from the new sample are preliminary and are provided to highlight differences from published estimates based on the previous sample. EIA continues to obtain and process data on weekly prices and annual sales volumes that will be input to published estimates based on the new sample starting May 14,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</si>
</sst>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409]mm/dd/yy"/>
    <numFmt numFmtId="165" formatCode="0.000"/>
    <numFmt numFmtId="166" formatCode="0.00000"/>
    <numFmt numFmtId="167" formatCode="0.0000"/>
  </numFmts>
  <fonts count="14" x14ac:knownFonts="1">
    <font>
      <sz val="10"/>
      <name val="Arial"/>
    </font>
    <font>
      <sz val="11"/>
      <color theme="1"/>
      <name val="Arial"/>
      <family val="2"/>
      <scheme val="minor"/>
    </font>
    <font>
      <sz val="11"/>
      <color theme="1"/>
      <name val="Arial"/>
      <family val="2"/>
      <scheme val="minor"/>
    </font>
    <font>
      <u/>
      <sz val="10"/>
      <color indexed="12"/>
      <name val="Arial"/>
      <family val="2"/>
    </font>
    <font>
      <sz val="10"/>
      <name val="Arial"/>
      <family val="2"/>
    </font>
    <font>
      <b/>
      <sz val="10"/>
      <name val="Arial"/>
      <family val="2"/>
    </font>
    <font>
      <b/>
      <sz val="9"/>
      <name val="Calibri"/>
      <family val="2"/>
    </font>
    <font>
      <sz val="9"/>
      <name val="Calibri"/>
      <family val="2"/>
    </font>
    <font>
      <vertAlign val="superscript"/>
      <sz val="9"/>
      <name val="Calibri"/>
      <family val="2"/>
    </font>
    <font>
      <b/>
      <sz val="12"/>
      <color indexed="30"/>
      <name val="Calibri"/>
      <family val="2"/>
    </font>
    <font>
      <b/>
      <vertAlign val="superscript"/>
      <sz val="12"/>
      <color indexed="30"/>
      <name val="Calibri"/>
      <family val="2"/>
    </font>
    <font>
      <sz val="12"/>
      <color theme="1"/>
      <name val="Calibri"/>
      <family val="2"/>
    </font>
    <font>
      <b/>
      <sz val="10"/>
      <name val="Calibri"/>
      <family val="2"/>
    </font>
    <font>
      <b/>
      <vertAlign val="superscript"/>
      <sz val="9"/>
      <name val="Calibri"/>
      <family val="2"/>
    </font>
  </fonts>
  <fills count="2">
    <fill>
      <patternFill patternType="none"/>
    </fill>
    <fill>
      <patternFill patternType="gray125"/>
    </fill>
  </fills>
  <borders count="11">
    <border>
      <left/>
      <right/>
      <top/>
      <bottom/>
      <diagonal/>
    </border>
    <border>
      <left/>
      <right/>
      <top/>
      <bottom style="medium">
        <color theme="4"/>
      </bottom>
      <diagonal/>
    </border>
    <border>
      <left/>
      <right/>
      <top style="medium">
        <color theme="4"/>
      </top>
      <bottom style="thin">
        <color theme="4"/>
      </bottom>
      <diagonal/>
    </border>
    <border>
      <left/>
      <right/>
      <top style="thin">
        <color theme="4"/>
      </top>
      <bottom style="thin">
        <color theme="4"/>
      </bottom>
      <diagonal/>
    </border>
    <border>
      <left/>
      <right/>
      <top style="thin">
        <color theme="4"/>
      </top>
      <bottom style="dotted">
        <color theme="2" tint="0.79998168889431442"/>
      </bottom>
      <diagonal/>
    </border>
    <border>
      <left/>
      <right/>
      <top style="dotted">
        <color theme="2" tint="0.79998168889431442"/>
      </top>
      <bottom style="dotted">
        <color theme="2" tint="0.79998168889431442"/>
      </bottom>
      <diagonal/>
    </border>
    <border>
      <left/>
      <right/>
      <top/>
      <bottom style="dashed">
        <color theme="2" tint="0.79992065187536243"/>
      </bottom>
      <diagonal/>
    </border>
    <border>
      <left/>
      <right/>
      <top style="dashed">
        <color theme="2" tint="0.79992065187536243"/>
      </top>
      <bottom style="dashed">
        <color theme="2" tint="0.79992065187536243"/>
      </bottom>
      <diagonal/>
    </border>
    <border>
      <left/>
      <right/>
      <top style="dotted">
        <color theme="2" tint="0.79998168889431442"/>
      </top>
      <bottom style="thin">
        <color rgb="FF00B0F0"/>
      </bottom>
      <diagonal/>
    </border>
    <border>
      <left/>
      <right/>
      <top style="dashed">
        <color theme="2" tint="0.79992065187536243"/>
      </top>
      <bottom style="thin">
        <color rgb="FF00B0F0"/>
      </bottom>
      <diagonal/>
    </border>
    <border>
      <left/>
      <right/>
      <top style="thin">
        <color rgb="FF00B0F0"/>
      </top>
      <bottom style="thin">
        <color rgb="FF00B0F0"/>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0" fontId="2" fillId="0" borderId="0"/>
    <xf numFmtId="0" fontId="1" fillId="0" borderId="0"/>
  </cellStyleXfs>
  <cellXfs count="60">
    <xf numFmtId="0" fontId="0" fillId="0" borderId="0" xfId="0"/>
    <xf numFmtId="0" fontId="11" fillId="0" borderId="0" xfId="2" applyFont="1"/>
    <xf numFmtId="0" fontId="6" fillId="0" borderId="1" xfId="0" applyFont="1" applyBorder="1"/>
    <xf numFmtId="164" fontId="6" fillId="0" borderId="1" xfId="0" applyNumberFormat="1" applyFont="1" applyBorder="1"/>
    <xf numFmtId="0" fontId="6" fillId="0" borderId="2" xfId="0" applyFont="1" applyBorder="1"/>
    <xf numFmtId="165" fontId="7" fillId="0" borderId="2" xfId="0" applyNumberFormat="1" applyFont="1" applyBorder="1"/>
    <xf numFmtId="0" fontId="6" fillId="0" borderId="3" xfId="0" applyFont="1" applyBorder="1"/>
    <xf numFmtId="165" fontId="7" fillId="0" borderId="3" xfId="0" applyNumberFormat="1" applyFont="1" applyBorder="1"/>
    <xf numFmtId="0" fontId="6" fillId="0" borderId="4" xfId="0" applyFont="1" applyBorder="1"/>
    <xf numFmtId="165" fontId="7" fillId="0" borderId="4" xfId="0" applyNumberFormat="1" applyFont="1" applyBorder="1"/>
    <xf numFmtId="0" fontId="7" fillId="0" borderId="5" xfId="0" applyFont="1" applyBorder="1"/>
    <xf numFmtId="165" fontId="7" fillId="0" borderId="5" xfId="0" applyNumberFormat="1" applyFont="1" applyBorder="1"/>
    <xf numFmtId="0" fontId="7" fillId="0" borderId="0" xfId="0" applyFont="1"/>
    <xf numFmtId="165" fontId="7" fillId="0" borderId="0" xfId="0" applyNumberFormat="1" applyFont="1"/>
    <xf numFmtId="0" fontId="9" fillId="0" borderId="0" xfId="2" applyFont="1"/>
    <xf numFmtId="0" fontId="7" fillId="0" borderId="7" xfId="0" applyFont="1" applyBorder="1"/>
    <xf numFmtId="165" fontId="7" fillId="0" borderId="7" xfId="0" applyNumberFormat="1" applyFont="1" applyBorder="1"/>
    <xf numFmtId="0" fontId="0" fillId="0" borderId="0" xfId="0" applyAlignment="1">
      <alignment horizontal="center"/>
    </xf>
    <xf numFmtId="164" fontId="6" fillId="0" borderId="1" xfId="0" applyNumberFormat="1" applyFont="1" applyBorder="1" applyAlignment="1">
      <alignment horizontal="center"/>
    </xf>
    <xf numFmtId="0" fontId="12" fillId="0" borderId="0" xfId="0" applyFont="1" applyAlignment="1">
      <alignment horizontal="center"/>
    </xf>
    <xf numFmtId="165" fontId="7" fillId="0" borderId="6" xfId="0" applyNumberFormat="1" applyFont="1" applyBorder="1"/>
    <xf numFmtId="0" fontId="7" fillId="0" borderId="8" xfId="0" applyFont="1" applyBorder="1"/>
    <xf numFmtId="165" fontId="7" fillId="0" borderId="8" xfId="0" applyNumberFormat="1" applyFont="1" applyBorder="1"/>
    <xf numFmtId="0" fontId="7" fillId="0" borderId="9" xfId="0" applyFont="1" applyBorder="1"/>
    <xf numFmtId="165" fontId="7" fillId="0" borderId="9" xfId="0" applyNumberFormat="1" applyFont="1" applyBorder="1"/>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165" fontId="7" fillId="0" borderId="4" xfId="0" applyNumberFormat="1" applyFont="1" applyBorder="1" applyAlignment="1">
      <alignment horizontal="center"/>
    </xf>
    <xf numFmtId="165" fontId="7" fillId="0" borderId="5" xfId="0" applyNumberFormat="1" applyFont="1" applyBorder="1" applyAlignment="1">
      <alignment horizontal="center"/>
    </xf>
    <xf numFmtId="165" fontId="7" fillId="0" borderId="0" xfId="0" applyNumberFormat="1" applyFont="1" applyAlignment="1">
      <alignment horizontal="center"/>
    </xf>
    <xf numFmtId="165" fontId="7" fillId="0" borderId="8" xfId="0" applyNumberFormat="1" applyFont="1" applyBorder="1" applyAlignment="1">
      <alignment horizontal="center"/>
    </xf>
    <xf numFmtId="165" fontId="7" fillId="0" borderId="6" xfId="0" applyNumberFormat="1" applyFont="1" applyBorder="1" applyAlignment="1">
      <alignment horizontal="center"/>
    </xf>
    <xf numFmtId="165" fontId="7" fillId="0" borderId="7" xfId="0" applyNumberFormat="1" applyFont="1" applyBorder="1" applyAlignment="1">
      <alignment horizontal="center"/>
    </xf>
    <xf numFmtId="165" fontId="7" fillId="0" borderId="9" xfId="0" applyNumberFormat="1" applyFont="1" applyBorder="1" applyAlignment="1">
      <alignment horizontal="center"/>
    </xf>
    <xf numFmtId="166" fontId="0" fillId="0" borderId="0" xfId="0" applyNumberFormat="1"/>
    <xf numFmtId="166" fontId="6" fillId="0" borderId="1" xfId="0" applyNumberFormat="1" applyFont="1" applyBorder="1" applyAlignment="1">
      <alignment horizontal="center"/>
    </xf>
    <xf numFmtId="166" fontId="4" fillId="0" borderId="0" xfId="0" applyNumberFormat="1" applyFont="1" applyAlignment="1">
      <alignment horizontal="center"/>
    </xf>
    <xf numFmtId="0" fontId="7" fillId="0" borderId="6" xfId="0" applyFont="1" applyBorder="1"/>
    <xf numFmtId="0" fontId="6" fillId="0" borderId="10" xfId="0" applyFont="1" applyBorder="1"/>
    <xf numFmtId="165" fontId="7" fillId="0" borderId="10" xfId="0" applyNumberFormat="1" applyFont="1" applyBorder="1"/>
    <xf numFmtId="0" fontId="0" fillId="0" borderId="10" xfId="0" applyBorder="1"/>
    <xf numFmtId="165" fontId="7" fillId="0" borderId="10" xfId="0" applyNumberFormat="1" applyFont="1" applyBorder="1" applyAlignment="1">
      <alignment horizontal="center"/>
    </xf>
    <xf numFmtId="167" fontId="7" fillId="0" borderId="2" xfId="0" applyNumberFormat="1" applyFont="1" applyBorder="1" applyAlignment="1">
      <alignment horizontal="center"/>
    </xf>
    <xf numFmtId="167" fontId="7" fillId="0" borderId="3" xfId="0" applyNumberFormat="1" applyFont="1" applyBorder="1" applyAlignment="1">
      <alignment horizontal="center"/>
    </xf>
    <xf numFmtId="167" fontId="7" fillId="0" borderId="4" xfId="0" applyNumberFormat="1" applyFont="1" applyBorder="1" applyAlignment="1">
      <alignment horizontal="center"/>
    </xf>
    <xf numFmtId="167" fontId="7" fillId="0" borderId="5" xfId="0" applyNumberFormat="1" applyFont="1" applyBorder="1" applyAlignment="1">
      <alignment horizontal="center"/>
    </xf>
    <xf numFmtId="167" fontId="7" fillId="0" borderId="0" xfId="0" applyNumberFormat="1" applyFont="1" applyAlignment="1">
      <alignment horizontal="center"/>
    </xf>
    <xf numFmtId="167" fontId="7" fillId="0" borderId="8" xfId="0" applyNumberFormat="1" applyFont="1" applyBorder="1" applyAlignment="1">
      <alignment horizontal="center"/>
    </xf>
    <xf numFmtId="167" fontId="7" fillId="0" borderId="10" xfId="0" applyNumberFormat="1" applyFont="1" applyBorder="1" applyAlignment="1">
      <alignment horizontal="center"/>
    </xf>
    <xf numFmtId="167" fontId="7" fillId="0" borderId="6" xfId="0" applyNumberFormat="1" applyFont="1" applyBorder="1" applyAlignment="1">
      <alignment horizontal="center"/>
    </xf>
    <xf numFmtId="167" fontId="7" fillId="0" borderId="7" xfId="0" applyNumberFormat="1" applyFont="1" applyBorder="1" applyAlignment="1">
      <alignment horizontal="center"/>
    </xf>
    <xf numFmtId="167" fontId="7" fillId="0" borderId="9" xfId="0" applyNumberFormat="1" applyFont="1" applyBorder="1" applyAlignment="1">
      <alignment horizontal="center"/>
    </xf>
    <xf numFmtId="0" fontId="12"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7" fillId="0" borderId="0" xfId="2" applyFont="1" applyAlignment="1">
      <alignment horizontal="left" vertical="top" wrapText="1"/>
    </xf>
    <xf numFmtId="0" fontId="0" fillId="0" borderId="0" xfId="0" applyAlignment="1"/>
    <xf numFmtId="0" fontId="3" fillId="0" borderId="0" xfId="1" applyFill="1" applyBorder="1" applyAlignment="1" applyProtection="1"/>
    <xf numFmtId="0" fontId="7" fillId="0" borderId="0" xfId="0" applyFont="1" applyAlignment="1">
      <alignment wrapText="1"/>
    </xf>
    <xf numFmtId="0" fontId="0" fillId="0" borderId="0" xfId="0" applyAlignment="1">
      <alignment wrapText="1"/>
    </xf>
  </cellXfs>
  <cellStyles count="5">
    <cellStyle name="Hyperlink" xfId="1" builtinId="8"/>
    <cellStyle name="Normal" xfId="0" builtinId="0"/>
    <cellStyle name="Normal 2" xfId="3"/>
    <cellStyle name="Normal 2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eia">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1">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lnDef>
    <a:txDef>
      <a:spPr bwMode="auto">
        <a:noFill/>
        <a:ln w="9525">
          <a:noFill/>
          <a:miter lim="800000"/>
          <a:headEnd/>
          <a:tailEnd/>
        </a:ln>
      </a:spPr>
      <a:bodyPr lIns="0" tIns="0" rIns="0">
        <a:prstTxWarp prst="textNoShape">
          <a:avLst/>
        </a:prstTxWarp>
      </a:bodyPr>
      <a:lstStyle>
        <a:defPPr eaLnBrk="0" hangingPunct="0">
          <a:defRPr sz="1600" i="1" dirty="0" smtClean="0">
            <a:solidFill>
              <a:srgbClr val="333333"/>
            </a:solidFill>
            <a:latin typeface="Times New Roman" charset="0"/>
            <a:ea typeface="Times New Roman" charset="0"/>
            <a:cs typeface="Times New Roman" charset="0"/>
          </a:defRPr>
        </a:defPPr>
      </a:lstStyle>
    </a:txDef>
  </a:objectDefaults>
  <a:extraClrSchemeLst>
    <a:extraClrScheme>
      <a:clrScheme name="Blank Presentatio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lank Presentatio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lank Presentatio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lank Presentatio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lank Presentatio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lank Presentatio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lank Presentation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lank Presentatio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lank Presentatio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lank Presentatio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lank Presentatio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lank Presentatio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ia.gov/petroleum/gasdiesel/gas_proc-methods.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ia.gov/petroleum/gasdiesel/gas_proc-method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tabSelected="1" workbookViewId="0">
      <selection activeCell="H1" sqref="H1"/>
    </sheetView>
  </sheetViews>
  <sheetFormatPr defaultRowHeight="12.75" x14ac:dyDescent="0.2"/>
  <cols>
    <col min="1" max="1" width="32.7109375" customWidth="1"/>
    <col min="3" max="3" width="18.7109375" customWidth="1"/>
    <col min="4" max="4" width="18.7109375" style="34" customWidth="1"/>
    <col min="5" max="5" width="18.7109375" customWidth="1"/>
    <col min="6" max="6" width="18.7109375" style="34" customWidth="1"/>
    <col min="7" max="7" width="18.7109375" customWidth="1"/>
    <col min="8" max="8" width="18.7109375" style="34" customWidth="1"/>
  </cols>
  <sheetData>
    <row r="1" spans="1:8" ht="18" x14ac:dyDescent="0.25">
      <c r="A1" s="14" t="s">
        <v>43</v>
      </c>
    </row>
    <row r="2" spans="1:8" ht="15.75" x14ac:dyDescent="0.25">
      <c r="A2" s="1" t="s">
        <v>8</v>
      </c>
    </row>
    <row r="3" spans="1:8" ht="15.75" x14ac:dyDescent="0.25">
      <c r="A3" s="1"/>
    </row>
    <row r="4" spans="1:8" ht="15.75" x14ac:dyDescent="0.25">
      <c r="A4" s="1"/>
      <c r="C4" s="52" t="s">
        <v>39</v>
      </c>
      <c r="D4" s="53"/>
      <c r="E4" s="52" t="s">
        <v>40</v>
      </c>
      <c r="F4" s="54"/>
      <c r="G4" s="19" t="s">
        <v>36</v>
      </c>
      <c r="H4" s="36" t="s">
        <v>33</v>
      </c>
    </row>
    <row r="5" spans="1:8" ht="15" thickBot="1" x14ac:dyDescent="0.25">
      <c r="A5" s="2"/>
      <c r="B5" s="3"/>
      <c r="C5" s="18" t="s">
        <v>35</v>
      </c>
      <c r="D5" s="35" t="s">
        <v>31</v>
      </c>
      <c r="E5" s="18" t="s">
        <v>38</v>
      </c>
      <c r="F5" s="35" t="s">
        <v>31</v>
      </c>
      <c r="G5" s="18" t="s">
        <v>41</v>
      </c>
      <c r="H5" s="35" t="s">
        <v>32</v>
      </c>
    </row>
    <row r="6" spans="1:8" x14ac:dyDescent="0.2">
      <c r="A6" s="4" t="s">
        <v>0</v>
      </c>
      <c r="B6" s="5"/>
      <c r="C6" s="25">
        <v>2.8450000000000002</v>
      </c>
      <c r="D6" s="42">
        <v>6.2684719047503999E-3</v>
      </c>
      <c r="E6" s="25">
        <v>2.8010000000000002</v>
      </c>
      <c r="F6" s="42">
        <v>9.4666895527222798E-3</v>
      </c>
      <c r="G6" s="25">
        <f>E6-C6</f>
        <v>-4.4000000000000039E-2</v>
      </c>
      <c r="H6" s="42">
        <f>SQRT(D6^2+F6^2)</f>
        <v>1.1353939893634556E-2</v>
      </c>
    </row>
    <row r="7" spans="1:8" x14ac:dyDescent="0.2">
      <c r="A7" s="6" t="s">
        <v>9</v>
      </c>
      <c r="B7" s="7"/>
      <c r="C7" s="26">
        <v>2.7919999999999998</v>
      </c>
      <c r="D7" s="43">
        <v>8.0303402875437305E-3</v>
      </c>
      <c r="E7" s="26">
        <v>2.7610000000000001</v>
      </c>
      <c r="F7" s="43">
        <v>9.2972925205194994E-3</v>
      </c>
      <c r="G7" s="26">
        <f t="shared" ref="G7:G35" si="0">E7-C7</f>
        <v>-3.0999999999999694E-2</v>
      </c>
      <c r="H7" s="43">
        <f t="shared" ref="H7:H35" si="1">SQRT(D7^2+F7^2)</f>
        <v>1.2285194884325432E-2</v>
      </c>
    </row>
    <row r="8" spans="1:8" x14ac:dyDescent="0.2">
      <c r="A8" s="8" t="s">
        <v>10</v>
      </c>
      <c r="B8" s="9"/>
      <c r="C8" s="27">
        <v>2.8359999999999999</v>
      </c>
      <c r="D8" s="44">
        <v>9.7292551862875592E-3</v>
      </c>
      <c r="E8" s="27">
        <v>2.8340000000000001</v>
      </c>
      <c r="F8" s="44">
        <v>1.52817800505834E-2</v>
      </c>
      <c r="G8" s="27">
        <f t="shared" si="0"/>
        <v>-1.9999999999997797E-3</v>
      </c>
      <c r="H8" s="44">
        <f t="shared" si="1"/>
        <v>1.8116048354823746E-2</v>
      </c>
    </row>
    <row r="9" spans="1:8" x14ac:dyDescent="0.2">
      <c r="A9" s="10" t="s">
        <v>1</v>
      </c>
      <c r="B9" s="11"/>
      <c r="C9" s="28">
        <v>2.7890000000000001</v>
      </c>
      <c r="D9" s="45">
        <v>1.8463863483853999E-2</v>
      </c>
      <c r="E9" s="28">
        <v>2.7879999999999998</v>
      </c>
      <c r="F9" s="45">
        <v>1.5935514289164201E-2</v>
      </c>
      <c r="G9" s="28">
        <f t="shared" si="0"/>
        <v>-1.000000000000334E-3</v>
      </c>
      <c r="H9" s="45">
        <f t="shared" si="1"/>
        <v>2.4389646787326656E-2</v>
      </c>
    </row>
    <row r="10" spans="1:8" x14ac:dyDescent="0.2">
      <c r="A10" s="8" t="s">
        <v>11</v>
      </c>
      <c r="B10" s="9"/>
      <c r="C10" s="27">
        <v>2.9169999999999998</v>
      </c>
      <c r="D10" s="44">
        <v>1.2967776171150599E-2</v>
      </c>
      <c r="E10" s="27">
        <v>2.8980000000000001</v>
      </c>
      <c r="F10" s="44">
        <v>1.2460634452637899E-2</v>
      </c>
      <c r="G10" s="27">
        <f t="shared" si="0"/>
        <v>-1.8999999999999684E-2</v>
      </c>
      <c r="H10" s="44">
        <f t="shared" si="1"/>
        <v>1.7984177206292421E-2</v>
      </c>
    </row>
    <row r="11" spans="1:8" x14ac:dyDescent="0.2">
      <c r="A11" s="10" t="s">
        <v>2</v>
      </c>
      <c r="B11" s="11"/>
      <c r="C11" s="28">
        <v>2.9169999999999998</v>
      </c>
      <c r="D11" s="45">
        <v>2.2387027987355299E-2</v>
      </c>
      <c r="E11" s="28">
        <v>2.89</v>
      </c>
      <c r="F11" s="45">
        <v>1.850776007985E-2</v>
      </c>
      <c r="G11" s="28">
        <f t="shared" si="0"/>
        <v>-2.6999999999999691E-2</v>
      </c>
      <c r="H11" s="45">
        <f t="shared" si="1"/>
        <v>2.9046793373450341E-2</v>
      </c>
    </row>
    <row r="12" spans="1:8" x14ac:dyDescent="0.2">
      <c r="A12" s="8" t="s">
        <v>12</v>
      </c>
      <c r="B12" s="9"/>
      <c r="C12" s="27">
        <v>2.6850000000000001</v>
      </c>
      <c r="D12" s="44">
        <v>1.26996066976386E-2</v>
      </c>
      <c r="E12" s="27">
        <v>2.6560000000000001</v>
      </c>
      <c r="F12" s="44">
        <v>9.1745143058091904E-3</v>
      </c>
      <c r="G12" s="27">
        <f t="shared" si="0"/>
        <v>-2.8999999999999915E-2</v>
      </c>
      <c r="H12" s="44">
        <f t="shared" si="1"/>
        <v>1.5666898959979435E-2</v>
      </c>
    </row>
    <row r="13" spans="1:8" x14ac:dyDescent="0.2">
      <c r="A13" s="10" t="s">
        <v>3</v>
      </c>
      <c r="B13" s="11"/>
      <c r="C13" s="28">
        <v>2.673</v>
      </c>
      <c r="D13" s="45">
        <v>1.69748413051805E-2</v>
      </c>
      <c r="E13" s="28">
        <v>2.6840000000000002</v>
      </c>
      <c r="F13" s="45">
        <v>1.5776773876424399E-2</v>
      </c>
      <c r="G13" s="28">
        <f t="shared" si="0"/>
        <v>1.1000000000000121E-2</v>
      </c>
      <c r="H13" s="45">
        <f t="shared" si="1"/>
        <v>2.3174378768025031E-2</v>
      </c>
    </row>
    <row r="14" spans="1:8" x14ac:dyDescent="0.2">
      <c r="A14" s="8" t="s">
        <v>13</v>
      </c>
      <c r="B14" s="9"/>
      <c r="C14" s="27">
        <v>2.6970000000000001</v>
      </c>
      <c r="D14" s="44">
        <v>1.14398698464895E-2</v>
      </c>
      <c r="E14" s="27">
        <v>2.6829999999999998</v>
      </c>
      <c r="F14" s="44">
        <v>1.21453646041842E-2</v>
      </c>
      <c r="G14" s="27">
        <f t="shared" si="0"/>
        <v>-1.4000000000000234E-2</v>
      </c>
      <c r="H14" s="44">
        <f t="shared" si="1"/>
        <v>1.6684738639642819E-2</v>
      </c>
    </row>
    <row r="15" spans="1:8" x14ac:dyDescent="0.2">
      <c r="A15" s="10" t="s">
        <v>4</v>
      </c>
      <c r="B15" s="11"/>
      <c r="C15" s="28">
        <v>2.6259999999999999</v>
      </c>
      <c r="D15" s="45">
        <v>9.0454300164779303E-3</v>
      </c>
      <c r="E15" s="28">
        <v>2.6120000000000001</v>
      </c>
      <c r="F15" s="45">
        <v>1.8591397463292698E-2</v>
      </c>
      <c r="G15" s="28">
        <f t="shared" si="0"/>
        <v>-1.399999999999979E-2</v>
      </c>
      <c r="H15" s="45">
        <f t="shared" si="1"/>
        <v>2.0675102510534889E-2</v>
      </c>
    </row>
    <row r="16" spans="1:8" x14ac:dyDescent="0.2">
      <c r="A16" s="10" t="s">
        <v>5</v>
      </c>
      <c r="B16" s="11"/>
      <c r="C16" s="28">
        <v>2.6259999999999999</v>
      </c>
      <c r="D16" s="45">
        <v>1.31328772190571E-2</v>
      </c>
      <c r="E16" s="28">
        <v>2.6379999999999999</v>
      </c>
      <c r="F16" s="45">
        <v>1.84218034284734E-2</v>
      </c>
      <c r="G16" s="28">
        <f t="shared" si="0"/>
        <v>1.2000000000000011E-2</v>
      </c>
      <c r="H16" s="45">
        <f t="shared" si="1"/>
        <v>2.2623777438972106E-2</v>
      </c>
    </row>
    <row r="17" spans="1:8" x14ac:dyDescent="0.2">
      <c r="A17" s="8" t="s">
        <v>14</v>
      </c>
      <c r="B17" s="9"/>
      <c r="C17" s="27">
        <v>2.589</v>
      </c>
      <c r="D17" s="44">
        <v>1.1931043651579E-2</v>
      </c>
      <c r="E17" s="27">
        <v>2.5550000000000002</v>
      </c>
      <c r="F17" s="44">
        <v>8.3699486760497304E-3</v>
      </c>
      <c r="G17" s="27">
        <f t="shared" si="0"/>
        <v>-3.3999999999999808E-2</v>
      </c>
      <c r="H17" s="44">
        <f t="shared" si="1"/>
        <v>1.4574149836460108E-2</v>
      </c>
    </row>
    <row r="18" spans="1:8" x14ac:dyDescent="0.2">
      <c r="A18" s="12" t="s">
        <v>6</v>
      </c>
      <c r="B18" s="13"/>
      <c r="C18" s="29">
        <v>2.5910000000000002</v>
      </c>
      <c r="D18" s="46">
        <v>1.8026525063720399E-2</v>
      </c>
      <c r="E18" s="29">
        <v>2.5499999999999998</v>
      </c>
      <c r="F18" s="46">
        <v>9.6493815575172601E-3</v>
      </c>
      <c r="G18" s="29">
        <f t="shared" si="0"/>
        <v>-4.1000000000000369E-2</v>
      </c>
      <c r="H18" s="46">
        <f t="shared" si="1"/>
        <v>2.0446666484184993E-2</v>
      </c>
    </row>
    <row r="19" spans="1:8" x14ac:dyDescent="0.2">
      <c r="A19" s="8" t="s">
        <v>15</v>
      </c>
      <c r="B19" s="9"/>
      <c r="C19" s="27">
        <v>2.8210000000000002</v>
      </c>
      <c r="D19" s="44">
        <v>1.8968269182756702E-2</v>
      </c>
      <c r="E19" s="27">
        <v>2.8380000000000001</v>
      </c>
      <c r="F19" s="44">
        <v>4.3601451136518102E-2</v>
      </c>
      <c r="G19" s="27">
        <f t="shared" si="0"/>
        <v>1.6999999999999904E-2</v>
      </c>
      <c r="H19" s="44">
        <f t="shared" si="1"/>
        <v>4.7548730550874788E-2</v>
      </c>
    </row>
    <row r="20" spans="1:8" x14ac:dyDescent="0.2">
      <c r="A20" s="10" t="s">
        <v>7</v>
      </c>
      <c r="B20" s="11"/>
      <c r="C20" s="28">
        <v>2.641</v>
      </c>
      <c r="D20" s="45">
        <v>1.2454794002441399E-2</v>
      </c>
      <c r="E20" s="28">
        <v>2.621</v>
      </c>
      <c r="F20" s="45">
        <v>1.9012911680513101E-2</v>
      </c>
      <c r="G20" s="28">
        <f t="shared" si="0"/>
        <v>-2.0000000000000018E-2</v>
      </c>
      <c r="H20" s="45">
        <f t="shared" si="1"/>
        <v>2.2729115781618996E-2</v>
      </c>
    </row>
    <row r="21" spans="1:8" x14ac:dyDescent="0.2">
      <c r="A21" s="8" t="s">
        <v>16</v>
      </c>
      <c r="B21" s="9"/>
      <c r="C21" s="27">
        <v>3.464</v>
      </c>
      <c r="D21" s="44">
        <v>2.2090019421450099E-2</v>
      </c>
      <c r="E21" s="27">
        <v>3.347</v>
      </c>
      <c r="F21" s="44">
        <v>2.3047000145007601E-2</v>
      </c>
      <c r="G21" s="27">
        <f t="shared" si="0"/>
        <v>-0.11699999999999999</v>
      </c>
      <c r="H21" s="44">
        <f t="shared" si="1"/>
        <v>3.1923865269168503E-2</v>
      </c>
    </row>
    <row r="22" spans="1:8" x14ac:dyDescent="0.2">
      <c r="A22" s="10" t="s">
        <v>17</v>
      </c>
      <c r="B22" s="11"/>
      <c r="C22" s="28">
        <v>3.6320000000000001</v>
      </c>
      <c r="D22" s="45">
        <v>3.2710175866501497E-2</v>
      </c>
      <c r="E22" s="28">
        <v>3.5449999999999999</v>
      </c>
      <c r="F22" s="45">
        <v>2.4047627492407901E-2</v>
      </c>
      <c r="G22" s="28">
        <f t="shared" si="0"/>
        <v>-8.7000000000000188E-2</v>
      </c>
      <c r="H22" s="45">
        <f t="shared" si="1"/>
        <v>4.059857132007319E-2</v>
      </c>
    </row>
    <row r="23" spans="1:8" x14ac:dyDescent="0.2">
      <c r="A23" s="10" t="s">
        <v>18</v>
      </c>
      <c r="B23" s="11"/>
      <c r="C23" s="28">
        <v>3.173</v>
      </c>
      <c r="D23" s="45">
        <v>2.16154757707408E-2</v>
      </c>
      <c r="E23" s="28">
        <v>3.129</v>
      </c>
      <c r="F23" s="45">
        <v>2.6929991567550101E-2</v>
      </c>
      <c r="G23" s="28">
        <f t="shared" si="0"/>
        <v>-4.4000000000000039E-2</v>
      </c>
      <c r="H23" s="45">
        <f t="shared" si="1"/>
        <v>3.4531916231564708E-2</v>
      </c>
    </row>
    <row r="24" spans="1:8" x14ac:dyDescent="0.2">
      <c r="A24" s="21" t="s">
        <v>19</v>
      </c>
      <c r="B24" s="22"/>
      <c r="C24" s="30">
        <v>3.32</v>
      </c>
      <c r="D24" s="47">
        <v>2.9561182291251001E-2</v>
      </c>
      <c r="E24" s="30">
        <v>3.2410000000000001</v>
      </c>
      <c r="F24" s="47">
        <v>3.3840427677979498E-2</v>
      </c>
      <c r="G24" s="30">
        <f t="shared" si="0"/>
        <v>-7.8999999999999737E-2</v>
      </c>
      <c r="H24" s="47">
        <f t="shared" si="1"/>
        <v>4.4933707212794417E-2</v>
      </c>
    </row>
    <row r="25" spans="1:8" x14ac:dyDescent="0.2">
      <c r="A25" s="38" t="s">
        <v>20</v>
      </c>
      <c r="B25" s="39"/>
      <c r="C25" s="40"/>
      <c r="D25" s="48"/>
      <c r="E25" s="41"/>
      <c r="F25" s="48"/>
      <c r="G25" s="41"/>
      <c r="H25" s="48"/>
    </row>
    <row r="26" spans="1:8" x14ac:dyDescent="0.2">
      <c r="A26" s="37" t="s">
        <v>21</v>
      </c>
      <c r="B26" s="20"/>
      <c r="C26" s="31">
        <v>2.7770000000000001</v>
      </c>
      <c r="D26" s="49">
        <v>1.7717797511409498E-2</v>
      </c>
      <c r="E26" s="31">
        <v>2.8</v>
      </c>
      <c r="F26" s="49">
        <v>2.0068582828807201E-2</v>
      </c>
      <c r="G26" s="31">
        <f t="shared" si="0"/>
        <v>2.2999999999999687E-2</v>
      </c>
      <c r="H26" s="49">
        <f t="shared" si="1"/>
        <v>2.6770662401442439E-2</v>
      </c>
    </row>
    <row r="27" spans="1:8" x14ac:dyDescent="0.2">
      <c r="A27" s="15" t="s">
        <v>22</v>
      </c>
      <c r="B27" s="16"/>
      <c r="C27" s="32">
        <v>2.9870000000000001</v>
      </c>
      <c r="D27" s="50">
        <v>2.2708370860051001E-2</v>
      </c>
      <c r="E27" s="32">
        <v>2.95</v>
      </c>
      <c r="F27" s="50">
        <v>2.7603287862706601E-2</v>
      </c>
      <c r="G27" s="32">
        <f t="shared" si="0"/>
        <v>-3.6999999999999922E-2</v>
      </c>
      <c r="H27" s="50">
        <f t="shared" si="1"/>
        <v>3.5743693261176289E-2</v>
      </c>
    </row>
    <row r="28" spans="1:8" x14ac:dyDescent="0.2">
      <c r="A28" s="15" t="s">
        <v>23</v>
      </c>
      <c r="B28" s="16"/>
      <c r="C28" s="32">
        <v>2.6909999999999998</v>
      </c>
      <c r="D28" s="50">
        <v>1.8529408690058199E-2</v>
      </c>
      <c r="E28" s="32">
        <v>2.6629999999999998</v>
      </c>
      <c r="F28" s="50">
        <v>2.42585809883013E-2</v>
      </c>
      <c r="G28" s="32">
        <f t="shared" si="0"/>
        <v>-2.8000000000000025E-2</v>
      </c>
      <c r="H28" s="50">
        <f t="shared" si="1"/>
        <v>3.0525689803330862E-2</v>
      </c>
    </row>
    <row r="29" spans="1:8" x14ac:dyDescent="0.2">
      <c r="A29" s="15" t="s">
        <v>24</v>
      </c>
      <c r="B29" s="16"/>
      <c r="C29" s="32">
        <v>2.62</v>
      </c>
      <c r="D29" s="50">
        <v>1.88629471461908E-2</v>
      </c>
      <c r="E29" s="32">
        <v>2.6120000000000001</v>
      </c>
      <c r="F29" s="50">
        <v>2.16697422819657E-2</v>
      </c>
      <c r="G29" s="32">
        <f t="shared" si="0"/>
        <v>-8.0000000000000071E-3</v>
      </c>
      <c r="H29" s="50">
        <f t="shared" si="1"/>
        <v>2.8729575451210548E-2</v>
      </c>
    </row>
    <row r="30" spans="1:8" x14ac:dyDescent="0.2">
      <c r="A30" s="15" t="s">
        <v>25</v>
      </c>
      <c r="B30" s="16"/>
      <c r="C30" s="32">
        <v>2.5110000000000001</v>
      </c>
      <c r="D30" s="50">
        <v>1.60974335100427E-2</v>
      </c>
      <c r="E30" s="32">
        <v>2.5209999999999999</v>
      </c>
      <c r="F30" s="50">
        <v>1.7100655962362901E-2</v>
      </c>
      <c r="G30" s="32">
        <f t="shared" si="0"/>
        <v>9.9999999999997868E-3</v>
      </c>
      <c r="H30" s="50">
        <f t="shared" si="1"/>
        <v>2.3485310301406354E-2</v>
      </c>
    </row>
    <row r="31" spans="1:8" x14ac:dyDescent="0.2">
      <c r="A31" s="15" t="s">
        <v>26</v>
      </c>
      <c r="B31" s="16"/>
      <c r="C31" s="32">
        <v>3.6480000000000001</v>
      </c>
      <c r="D31" s="50">
        <v>4.9446519958935002E-2</v>
      </c>
      <c r="E31" s="32">
        <v>3.5539999999999998</v>
      </c>
      <c r="F31" s="50">
        <v>3.8163301205431002E-2</v>
      </c>
      <c r="G31" s="32">
        <f t="shared" si="0"/>
        <v>-9.4000000000000306E-2</v>
      </c>
      <c r="H31" s="50">
        <f t="shared" si="1"/>
        <v>6.2461155088149062E-2</v>
      </c>
    </row>
    <row r="32" spans="1:8" x14ac:dyDescent="0.2">
      <c r="A32" s="15" t="s">
        <v>27</v>
      </c>
      <c r="B32" s="16"/>
      <c r="C32" s="32">
        <v>2.931</v>
      </c>
      <c r="D32" s="50">
        <v>0.106518740840397</v>
      </c>
      <c r="E32" s="32">
        <v>2.7429999999999999</v>
      </c>
      <c r="F32" s="50">
        <v>3.2518290818883702E-2</v>
      </c>
      <c r="G32" s="32">
        <f t="shared" si="0"/>
        <v>-0.18800000000000017</v>
      </c>
      <c r="H32" s="50">
        <f t="shared" si="1"/>
        <v>0.11137181595002013</v>
      </c>
    </row>
    <row r="33" spans="1:8" x14ac:dyDescent="0.2">
      <c r="A33" s="15" t="s">
        <v>28</v>
      </c>
      <c r="B33" s="16"/>
      <c r="C33" s="32">
        <v>2.923</v>
      </c>
      <c r="D33" s="50">
        <v>2.3212227958637598E-2</v>
      </c>
      <c r="E33" s="32">
        <v>2.8740000000000001</v>
      </c>
      <c r="F33" s="50">
        <v>2.1767996595995501E-2</v>
      </c>
      <c r="G33" s="32">
        <f t="shared" si="0"/>
        <v>-4.8999999999999932E-2</v>
      </c>
      <c r="H33" s="50">
        <f t="shared" si="1"/>
        <v>3.182221240905523E-2</v>
      </c>
    </row>
    <row r="34" spans="1:8" x14ac:dyDescent="0.2">
      <c r="A34" s="15" t="s">
        <v>29</v>
      </c>
      <c r="B34" s="16"/>
      <c r="C34" s="32">
        <v>3.71</v>
      </c>
      <c r="D34" s="50">
        <v>3.5981943647049201E-2</v>
      </c>
      <c r="E34" s="32">
        <v>3.556</v>
      </c>
      <c r="F34" s="50">
        <v>5.22479898095356E-2</v>
      </c>
      <c r="G34" s="32">
        <f t="shared" si="0"/>
        <v>-0.15399999999999991</v>
      </c>
      <c r="H34" s="50">
        <f t="shared" si="1"/>
        <v>6.3439362447590533E-2</v>
      </c>
    </row>
    <row r="35" spans="1:8" x14ac:dyDescent="0.2">
      <c r="A35" s="23" t="s">
        <v>30</v>
      </c>
      <c r="B35" s="24"/>
      <c r="C35" s="33">
        <v>3.387</v>
      </c>
      <c r="D35" s="51">
        <v>3.2338641013787903E-2</v>
      </c>
      <c r="E35" s="33">
        <v>3.34</v>
      </c>
      <c r="F35" s="51">
        <v>4.8061995264214098E-2</v>
      </c>
      <c r="G35" s="33">
        <f t="shared" si="0"/>
        <v>-4.7000000000000153E-2</v>
      </c>
      <c r="H35" s="51">
        <f t="shared" si="1"/>
        <v>5.7928776021904549E-2</v>
      </c>
    </row>
    <row r="37" spans="1:8" ht="27" customHeight="1" x14ac:dyDescent="0.2">
      <c r="A37" s="55" t="s">
        <v>37</v>
      </c>
      <c r="B37" s="56"/>
      <c r="C37" s="56"/>
      <c r="D37" s="56"/>
      <c r="E37" s="56"/>
      <c r="F37" s="56"/>
      <c r="G37" s="56"/>
      <c r="H37" s="56"/>
    </row>
    <row r="38" spans="1:8" x14ac:dyDescent="0.2">
      <c r="A38" s="57" t="s">
        <v>34</v>
      </c>
      <c r="B38" s="56"/>
      <c r="C38" s="56"/>
    </row>
    <row r="39" spans="1:8" ht="39" customHeight="1" x14ac:dyDescent="0.2">
      <c r="A39" s="58" t="s">
        <v>44</v>
      </c>
      <c r="B39" s="59"/>
      <c r="C39" s="59"/>
      <c r="D39" s="59"/>
      <c r="E39" s="59"/>
      <c r="F39" s="59"/>
      <c r="G39" s="59"/>
      <c r="H39" s="59"/>
    </row>
    <row r="40" spans="1:8" x14ac:dyDescent="0.2">
      <c r="B40" s="17"/>
    </row>
  </sheetData>
  <mergeCells count="5">
    <mergeCell ref="C4:D4"/>
    <mergeCell ref="E4:F4"/>
    <mergeCell ref="A37:H37"/>
    <mergeCell ref="A38:C38"/>
    <mergeCell ref="A39:H39"/>
  </mergeCells>
  <hyperlinks>
    <hyperlink ref="A38"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election activeCell="H1" sqref="H1"/>
    </sheetView>
  </sheetViews>
  <sheetFormatPr defaultRowHeight="12.75" x14ac:dyDescent="0.2"/>
  <cols>
    <col min="1" max="1" width="32.7109375" customWidth="1"/>
    <col min="3" max="3" width="18.7109375" customWidth="1"/>
    <col min="4" max="4" width="18.7109375" style="34" customWidth="1"/>
    <col min="5" max="5" width="18.7109375" customWidth="1"/>
    <col min="6" max="6" width="18.7109375" style="34" customWidth="1"/>
    <col min="7" max="7" width="18.7109375" customWidth="1"/>
    <col min="8" max="8" width="18.7109375" style="34" customWidth="1"/>
  </cols>
  <sheetData>
    <row r="1" spans="1:8" ht="18" x14ac:dyDescent="0.25">
      <c r="A1" s="14" t="s">
        <v>42</v>
      </c>
    </row>
    <row r="2" spans="1:8" ht="15.75" x14ac:dyDescent="0.25">
      <c r="A2" s="1" t="s">
        <v>8</v>
      </c>
    </row>
    <row r="3" spans="1:8" ht="15.75" x14ac:dyDescent="0.25">
      <c r="A3" s="1"/>
    </row>
    <row r="4" spans="1:8" ht="15.75" x14ac:dyDescent="0.25">
      <c r="A4" s="1"/>
      <c r="C4" s="52" t="s">
        <v>39</v>
      </c>
      <c r="D4" s="53"/>
      <c r="E4" s="52" t="s">
        <v>40</v>
      </c>
      <c r="F4" s="54"/>
      <c r="G4" s="19" t="s">
        <v>36</v>
      </c>
      <c r="H4" s="36" t="s">
        <v>33</v>
      </c>
    </row>
    <row r="5" spans="1:8" ht="15" thickBot="1" x14ac:dyDescent="0.25">
      <c r="A5" s="2"/>
      <c r="B5" s="3"/>
      <c r="C5" s="18" t="s">
        <v>35</v>
      </c>
      <c r="D5" s="35" t="s">
        <v>31</v>
      </c>
      <c r="E5" s="18" t="s">
        <v>38</v>
      </c>
      <c r="F5" s="35" t="s">
        <v>31</v>
      </c>
      <c r="G5" s="18" t="s">
        <v>41</v>
      </c>
      <c r="H5" s="35" t="s">
        <v>32</v>
      </c>
    </row>
    <row r="6" spans="1:8" x14ac:dyDescent="0.2">
      <c r="A6" s="4" t="s">
        <v>0</v>
      </c>
      <c r="B6" s="5"/>
      <c r="C6" s="25">
        <v>2.8460000000000001</v>
      </c>
      <c r="D6" s="42">
        <v>6.2155731790551998E-3</v>
      </c>
      <c r="E6" s="25">
        <v>2.7970000000000002</v>
      </c>
      <c r="F6" s="42">
        <v>9.1558335832449596E-3</v>
      </c>
      <c r="G6" s="25">
        <f>E6-C6</f>
        <v>-4.8999999999999932E-2</v>
      </c>
      <c r="H6" s="42">
        <f>SQRT(D6^2+F6^2)</f>
        <v>1.1066283863531904E-2</v>
      </c>
    </row>
    <row r="7" spans="1:8" x14ac:dyDescent="0.2">
      <c r="A7" s="6" t="s">
        <v>9</v>
      </c>
      <c r="B7" s="7"/>
      <c r="C7" s="26">
        <v>2.7890000000000001</v>
      </c>
      <c r="D7" s="43">
        <v>7.9603801960105303E-3</v>
      </c>
      <c r="E7" s="26">
        <v>2.7690000000000001</v>
      </c>
      <c r="F7" s="43">
        <v>8.9161024427228397E-3</v>
      </c>
      <c r="G7" s="26">
        <f t="shared" ref="G7:G35" si="0">E7-C7</f>
        <v>-2.0000000000000018E-2</v>
      </c>
      <c r="H7" s="43">
        <f t="shared" ref="H7:H35" si="1">SQRT(D7^2+F7^2)</f>
        <v>1.1952595351393975E-2</v>
      </c>
    </row>
    <row r="8" spans="1:8" x14ac:dyDescent="0.2">
      <c r="A8" s="8" t="s">
        <v>10</v>
      </c>
      <c r="B8" s="9"/>
      <c r="C8" s="27">
        <v>2.8119999999999998</v>
      </c>
      <c r="D8" s="44">
        <v>1.0464190823459899E-2</v>
      </c>
      <c r="E8" s="27">
        <v>2.8159999999999998</v>
      </c>
      <c r="F8" s="44">
        <v>1.45209824452322E-2</v>
      </c>
      <c r="G8" s="27">
        <f t="shared" si="0"/>
        <v>4.0000000000000036E-3</v>
      </c>
      <c r="H8" s="44">
        <f t="shared" si="1"/>
        <v>1.7898553594202078E-2</v>
      </c>
    </row>
    <row r="9" spans="1:8" x14ac:dyDescent="0.2">
      <c r="A9" s="10" t="s">
        <v>1</v>
      </c>
      <c r="B9" s="11"/>
      <c r="C9" s="28">
        <v>2.7639999999999998</v>
      </c>
      <c r="D9" s="45">
        <v>2.0753112491717199E-2</v>
      </c>
      <c r="E9" s="28">
        <v>2.7669999999999999</v>
      </c>
      <c r="F9" s="45">
        <v>1.5652151054345202E-2</v>
      </c>
      <c r="G9" s="28">
        <f t="shared" si="0"/>
        <v>3.0000000000001137E-3</v>
      </c>
      <c r="H9" s="45">
        <f t="shared" si="1"/>
        <v>2.5993874484614793E-2</v>
      </c>
    </row>
    <row r="10" spans="1:8" x14ac:dyDescent="0.2">
      <c r="A10" s="8" t="s">
        <v>11</v>
      </c>
      <c r="B10" s="9"/>
      <c r="C10" s="27">
        <v>2.91</v>
      </c>
      <c r="D10" s="44">
        <v>1.35029326294232E-2</v>
      </c>
      <c r="E10" s="27">
        <v>2.9079999999999999</v>
      </c>
      <c r="F10" s="44">
        <v>1.0677252147165301E-2</v>
      </c>
      <c r="G10" s="27">
        <f t="shared" si="0"/>
        <v>-2.0000000000002238E-3</v>
      </c>
      <c r="H10" s="44">
        <f t="shared" si="1"/>
        <v>1.7214322612548183E-2</v>
      </c>
    </row>
    <row r="11" spans="1:8" x14ac:dyDescent="0.2">
      <c r="A11" s="10" t="s">
        <v>2</v>
      </c>
      <c r="B11" s="11"/>
      <c r="C11" s="28">
        <v>2.911</v>
      </c>
      <c r="D11" s="45">
        <v>2.08451477251929E-2</v>
      </c>
      <c r="E11" s="28">
        <v>2.8919999999999999</v>
      </c>
      <c r="F11" s="45">
        <v>1.15672574166432E-2</v>
      </c>
      <c r="G11" s="28">
        <f t="shared" si="0"/>
        <v>-1.9000000000000128E-2</v>
      </c>
      <c r="H11" s="45">
        <f t="shared" si="1"/>
        <v>2.3839497222634579E-2</v>
      </c>
    </row>
    <row r="12" spans="1:8" x14ac:dyDescent="0.2">
      <c r="A12" s="8" t="s">
        <v>12</v>
      </c>
      <c r="B12" s="9"/>
      <c r="C12" s="27">
        <v>2.6920000000000002</v>
      </c>
      <c r="D12" s="44">
        <v>1.2676017190266E-2</v>
      </c>
      <c r="E12" s="27">
        <v>2.6709999999999998</v>
      </c>
      <c r="F12" s="44">
        <v>7.9147746278218599E-3</v>
      </c>
      <c r="G12" s="27">
        <f t="shared" si="0"/>
        <v>-2.1000000000000352E-2</v>
      </c>
      <c r="H12" s="44">
        <f t="shared" si="1"/>
        <v>1.4944064681910734E-2</v>
      </c>
    </row>
    <row r="13" spans="1:8" x14ac:dyDescent="0.2">
      <c r="A13" s="10" t="s">
        <v>3</v>
      </c>
      <c r="B13" s="11"/>
      <c r="C13" s="28">
        <v>2.6989999999999998</v>
      </c>
      <c r="D13" s="45">
        <v>1.6321754819161101E-2</v>
      </c>
      <c r="E13" s="28">
        <v>2.7010000000000001</v>
      </c>
      <c r="F13" s="45">
        <v>1.23782498560911E-2</v>
      </c>
      <c r="G13" s="28">
        <f t="shared" si="0"/>
        <v>2.0000000000002238E-3</v>
      </c>
      <c r="H13" s="45">
        <f t="shared" si="1"/>
        <v>2.0484646686643827E-2</v>
      </c>
    </row>
    <row r="14" spans="1:8" x14ac:dyDescent="0.2">
      <c r="A14" s="8" t="s">
        <v>13</v>
      </c>
      <c r="B14" s="9"/>
      <c r="C14" s="27">
        <v>2.7240000000000002</v>
      </c>
      <c r="D14" s="44">
        <v>1.32991671059781E-2</v>
      </c>
      <c r="E14" s="27">
        <v>2.6970000000000001</v>
      </c>
      <c r="F14" s="44">
        <v>1.2436354846484501E-2</v>
      </c>
      <c r="G14" s="27">
        <f t="shared" si="0"/>
        <v>-2.7000000000000135E-2</v>
      </c>
      <c r="H14" s="44">
        <f t="shared" si="1"/>
        <v>1.8207986368086078E-2</v>
      </c>
    </row>
    <row r="15" spans="1:8" x14ac:dyDescent="0.2">
      <c r="A15" s="10" t="s">
        <v>4</v>
      </c>
      <c r="B15" s="11"/>
      <c r="C15" s="28">
        <v>2.5960000000000001</v>
      </c>
      <c r="D15" s="45">
        <v>9.4270529810242896E-3</v>
      </c>
      <c r="E15" s="28">
        <v>2.5880000000000001</v>
      </c>
      <c r="F15" s="45">
        <v>1.7396298044569901E-2</v>
      </c>
      <c r="G15" s="28">
        <f t="shared" si="0"/>
        <v>-8.0000000000000071E-3</v>
      </c>
      <c r="H15" s="45">
        <f t="shared" si="1"/>
        <v>1.9786371915097155E-2</v>
      </c>
    </row>
    <row r="16" spans="1:8" x14ac:dyDescent="0.2">
      <c r="A16" s="10" t="s">
        <v>5</v>
      </c>
      <c r="B16" s="11"/>
      <c r="C16" s="28">
        <v>2.7629999999999999</v>
      </c>
      <c r="D16" s="45">
        <v>1.0799935413291399E-2</v>
      </c>
      <c r="E16" s="28">
        <v>2.7349999999999999</v>
      </c>
      <c r="F16" s="45">
        <v>1.6015547746652599E-2</v>
      </c>
      <c r="G16" s="28">
        <f t="shared" si="0"/>
        <v>-2.8000000000000025E-2</v>
      </c>
      <c r="H16" s="45">
        <f t="shared" si="1"/>
        <v>1.9316738196615255E-2</v>
      </c>
    </row>
    <row r="17" spans="1:8" x14ac:dyDescent="0.2">
      <c r="A17" s="8" t="s">
        <v>14</v>
      </c>
      <c r="B17" s="9"/>
      <c r="C17" s="27">
        <v>2.589</v>
      </c>
      <c r="D17" s="44">
        <v>1.0066972054011501E-2</v>
      </c>
      <c r="E17" s="27">
        <v>2.548</v>
      </c>
      <c r="F17" s="44">
        <v>7.8451941034493305E-3</v>
      </c>
      <c r="G17" s="27">
        <f t="shared" si="0"/>
        <v>-4.0999999999999925E-2</v>
      </c>
      <c r="H17" s="44">
        <f t="shared" si="1"/>
        <v>1.2762875728339781E-2</v>
      </c>
    </row>
    <row r="18" spans="1:8" x14ac:dyDescent="0.2">
      <c r="A18" s="12" t="s">
        <v>6</v>
      </c>
      <c r="B18" s="13"/>
      <c r="C18" s="29">
        <v>2.5950000000000002</v>
      </c>
      <c r="D18" s="46">
        <v>1.5409674947744E-2</v>
      </c>
      <c r="E18" s="29">
        <v>2.5470000000000002</v>
      </c>
      <c r="F18" s="46">
        <v>9.5064928586741908E-3</v>
      </c>
      <c r="G18" s="29">
        <f t="shared" si="0"/>
        <v>-4.8000000000000043E-2</v>
      </c>
      <c r="H18" s="46">
        <f t="shared" si="1"/>
        <v>1.8106117432159563E-2</v>
      </c>
    </row>
    <row r="19" spans="1:8" x14ac:dyDescent="0.2">
      <c r="A19" s="8" t="s">
        <v>15</v>
      </c>
      <c r="B19" s="9"/>
      <c r="C19" s="27">
        <v>2.8029999999999999</v>
      </c>
      <c r="D19" s="44">
        <v>2.1294790144840502E-2</v>
      </c>
      <c r="E19" s="27">
        <v>2.8290000000000002</v>
      </c>
      <c r="F19" s="44">
        <v>4.5203337737066203E-2</v>
      </c>
      <c r="G19" s="27">
        <f t="shared" si="0"/>
        <v>2.6000000000000245E-2</v>
      </c>
      <c r="H19" s="44">
        <f t="shared" si="1"/>
        <v>4.9968088115156753E-2</v>
      </c>
    </row>
    <row r="20" spans="1:8" x14ac:dyDescent="0.2">
      <c r="A20" s="10" t="s">
        <v>7</v>
      </c>
      <c r="B20" s="11"/>
      <c r="C20" s="28">
        <v>2.62</v>
      </c>
      <c r="D20" s="45">
        <v>1.1596133426388501E-2</v>
      </c>
      <c r="E20" s="28">
        <v>2.6</v>
      </c>
      <c r="F20" s="45">
        <v>1.40319626040046E-2</v>
      </c>
      <c r="G20" s="28">
        <f t="shared" si="0"/>
        <v>-2.0000000000000018E-2</v>
      </c>
      <c r="H20" s="45">
        <f t="shared" si="1"/>
        <v>1.8203469036499286E-2</v>
      </c>
    </row>
    <row r="21" spans="1:8" x14ac:dyDescent="0.2">
      <c r="A21" s="8" t="s">
        <v>16</v>
      </c>
      <c r="B21" s="9"/>
      <c r="C21" s="27">
        <v>3.4319999999999999</v>
      </c>
      <c r="D21" s="44">
        <v>2.1306515526474199E-2</v>
      </c>
      <c r="E21" s="27">
        <v>3.302</v>
      </c>
      <c r="F21" s="44">
        <v>2.5129595554439398E-2</v>
      </c>
      <c r="G21" s="27">
        <f t="shared" si="0"/>
        <v>-0.12999999999999989</v>
      </c>
      <c r="H21" s="44">
        <f t="shared" si="1"/>
        <v>3.2946383361601113E-2</v>
      </c>
    </row>
    <row r="22" spans="1:8" x14ac:dyDescent="0.2">
      <c r="A22" s="10" t="s">
        <v>17</v>
      </c>
      <c r="B22" s="11"/>
      <c r="C22" s="28">
        <v>3.609</v>
      </c>
      <c r="D22" s="45">
        <v>3.1541384128353098E-2</v>
      </c>
      <c r="E22" s="28">
        <v>3.5219999999999998</v>
      </c>
      <c r="F22" s="45">
        <v>2.5209551694195299E-2</v>
      </c>
      <c r="G22" s="28">
        <f t="shared" si="0"/>
        <v>-8.7000000000000188E-2</v>
      </c>
      <c r="H22" s="45">
        <f t="shared" si="1"/>
        <v>4.0377969356502189E-2</v>
      </c>
    </row>
    <row r="23" spans="1:8" x14ac:dyDescent="0.2">
      <c r="A23" s="10" t="s">
        <v>18</v>
      </c>
      <c r="B23" s="11"/>
      <c r="C23" s="28">
        <v>3.1280000000000001</v>
      </c>
      <c r="D23" s="45">
        <v>2.2361431820409401E-2</v>
      </c>
      <c r="E23" s="28">
        <v>3.0819999999999999</v>
      </c>
      <c r="F23" s="45">
        <v>3.0139425434931401E-2</v>
      </c>
      <c r="G23" s="28">
        <f t="shared" si="0"/>
        <v>-4.6000000000000263E-2</v>
      </c>
      <c r="H23" s="45">
        <f t="shared" si="1"/>
        <v>3.7528903509250151E-2</v>
      </c>
    </row>
    <row r="24" spans="1:8" x14ac:dyDescent="0.2">
      <c r="A24" s="21" t="s">
        <v>19</v>
      </c>
      <c r="B24" s="22"/>
      <c r="C24" s="30">
        <v>3.2480000000000002</v>
      </c>
      <c r="D24" s="47">
        <v>2.91518437068778E-2</v>
      </c>
      <c r="E24" s="30">
        <v>3.1859999999999999</v>
      </c>
      <c r="F24" s="47">
        <v>3.2422147059887697E-2</v>
      </c>
      <c r="G24" s="30">
        <f t="shared" si="0"/>
        <v>-6.2000000000000277E-2</v>
      </c>
      <c r="H24" s="47">
        <f t="shared" si="1"/>
        <v>4.3600752418773869E-2</v>
      </c>
    </row>
    <row r="25" spans="1:8" x14ac:dyDescent="0.2">
      <c r="A25" s="38" t="s">
        <v>20</v>
      </c>
      <c r="B25" s="39"/>
      <c r="C25" s="40"/>
      <c r="D25" s="48"/>
      <c r="E25" s="41"/>
      <c r="F25" s="48"/>
      <c r="G25" s="41"/>
      <c r="H25" s="48"/>
    </row>
    <row r="26" spans="1:8" x14ac:dyDescent="0.2">
      <c r="A26" s="37" t="s">
        <v>21</v>
      </c>
      <c r="B26" s="20"/>
      <c r="C26" s="31">
        <v>2.7549999999999999</v>
      </c>
      <c r="D26" s="49">
        <v>2.07347975496893E-2</v>
      </c>
      <c r="E26" s="31">
        <v>2.766</v>
      </c>
      <c r="F26" s="49">
        <v>2.09952797816912E-2</v>
      </c>
      <c r="G26" s="31">
        <f t="shared" si="0"/>
        <v>1.1000000000000121E-2</v>
      </c>
      <c r="H26" s="49">
        <f t="shared" si="1"/>
        <v>2.9508195514773395E-2</v>
      </c>
    </row>
    <row r="27" spans="1:8" x14ac:dyDescent="0.2">
      <c r="A27" s="15" t="s">
        <v>22</v>
      </c>
      <c r="B27" s="16"/>
      <c r="C27" s="32">
        <v>2.93</v>
      </c>
      <c r="D27" s="50">
        <v>1.7684891145347301E-2</v>
      </c>
      <c r="E27" s="32">
        <v>2.9489999999999998</v>
      </c>
      <c r="F27" s="50">
        <v>2.6042316296331601E-2</v>
      </c>
      <c r="G27" s="32">
        <f t="shared" si="0"/>
        <v>1.8999999999999684E-2</v>
      </c>
      <c r="H27" s="50">
        <f t="shared" si="1"/>
        <v>3.1479479234907334E-2</v>
      </c>
    </row>
    <row r="28" spans="1:8" x14ac:dyDescent="0.2">
      <c r="A28" s="15" t="s">
        <v>23</v>
      </c>
      <c r="B28" s="16"/>
      <c r="C28" s="32">
        <v>2.6829999999999998</v>
      </c>
      <c r="D28" s="50">
        <v>2.60030779728238E-2</v>
      </c>
      <c r="E28" s="32">
        <v>2.6709999999999998</v>
      </c>
      <c r="F28" s="50">
        <v>2.8224355698099501E-2</v>
      </c>
      <c r="G28" s="32">
        <f t="shared" si="0"/>
        <v>-1.2000000000000011E-2</v>
      </c>
      <c r="H28" s="50">
        <f t="shared" si="1"/>
        <v>3.8376741897060467E-2</v>
      </c>
    </row>
    <row r="29" spans="1:8" x14ac:dyDescent="0.2">
      <c r="A29" s="15" t="s">
        <v>24</v>
      </c>
      <c r="B29" s="16"/>
      <c r="C29" s="32">
        <v>2.5960000000000001</v>
      </c>
      <c r="D29" s="50">
        <v>1.6743989343632599E-2</v>
      </c>
      <c r="E29" s="32">
        <v>2.5859999999999999</v>
      </c>
      <c r="F29" s="50">
        <v>1.08528399682555E-2</v>
      </c>
      <c r="G29" s="32">
        <f t="shared" si="0"/>
        <v>-1.0000000000000231E-2</v>
      </c>
      <c r="H29" s="50">
        <f t="shared" si="1"/>
        <v>1.9953578990152269E-2</v>
      </c>
    </row>
    <row r="30" spans="1:8" x14ac:dyDescent="0.2">
      <c r="A30" s="15" t="s">
        <v>25</v>
      </c>
      <c r="B30" s="16"/>
      <c r="C30" s="32">
        <v>2.5129999999999999</v>
      </c>
      <c r="D30" s="50">
        <v>1.5789530488974E-2</v>
      </c>
      <c r="E30" s="32">
        <v>2.5030000000000001</v>
      </c>
      <c r="F30" s="50">
        <v>8.5313759643212504E-3</v>
      </c>
      <c r="G30" s="32">
        <f t="shared" si="0"/>
        <v>-9.9999999999997868E-3</v>
      </c>
      <c r="H30" s="50">
        <f t="shared" si="1"/>
        <v>1.794696767999647E-2</v>
      </c>
    </row>
    <row r="31" spans="1:8" x14ac:dyDescent="0.2">
      <c r="A31" s="15" t="s">
        <v>26</v>
      </c>
      <c r="B31" s="16"/>
      <c r="C31" s="32">
        <v>3.6440000000000001</v>
      </c>
      <c r="D31" s="50">
        <v>3.99601662096358E-2</v>
      </c>
      <c r="E31" s="32">
        <v>3.53</v>
      </c>
      <c r="F31" s="50">
        <v>4.2032970347915498E-2</v>
      </c>
      <c r="G31" s="32">
        <f t="shared" si="0"/>
        <v>-0.11400000000000032</v>
      </c>
      <c r="H31" s="50">
        <f t="shared" si="1"/>
        <v>5.7996426439656287E-2</v>
      </c>
    </row>
    <row r="32" spans="1:8" x14ac:dyDescent="0.2">
      <c r="A32" s="15" t="s">
        <v>27</v>
      </c>
      <c r="B32" s="16"/>
      <c r="C32" s="32">
        <v>2.9470000000000001</v>
      </c>
      <c r="D32" s="50">
        <v>0.104097034888375</v>
      </c>
      <c r="E32" s="32">
        <v>2.7469999999999999</v>
      </c>
      <c r="F32" s="50">
        <v>2.34272843410431E-2</v>
      </c>
      <c r="G32" s="32">
        <f t="shared" si="0"/>
        <v>-0.20000000000000018</v>
      </c>
      <c r="H32" s="50">
        <f t="shared" si="1"/>
        <v>0.10670065756192716</v>
      </c>
    </row>
    <row r="33" spans="1:8" x14ac:dyDescent="0.2">
      <c r="A33" s="15" t="s">
        <v>28</v>
      </c>
      <c r="B33" s="16"/>
      <c r="C33" s="32">
        <v>2.907</v>
      </c>
      <c r="D33" s="50">
        <v>2.40486665976497E-2</v>
      </c>
      <c r="E33" s="32">
        <v>2.8849999999999998</v>
      </c>
      <c r="F33" s="50">
        <v>1.4595638953729799E-2</v>
      </c>
      <c r="G33" s="32">
        <f t="shared" si="0"/>
        <v>-2.2000000000000242E-2</v>
      </c>
      <c r="H33" s="50">
        <f t="shared" si="1"/>
        <v>2.8131317807606294E-2</v>
      </c>
    </row>
    <row r="34" spans="1:8" x14ac:dyDescent="0.2">
      <c r="A34" s="15" t="s">
        <v>29</v>
      </c>
      <c r="B34" s="16"/>
      <c r="C34" s="32">
        <v>3.6949999999999998</v>
      </c>
      <c r="D34" s="50">
        <v>3.5916572526566402E-2</v>
      </c>
      <c r="E34" s="32">
        <v>3.5379999999999998</v>
      </c>
      <c r="F34" s="50">
        <v>4.78511235163495E-2</v>
      </c>
      <c r="G34" s="32">
        <f t="shared" si="0"/>
        <v>-0.15700000000000003</v>
      </c>
      <c r="H34" s="50">
        <f t="shared" si="1"/>
        <v>5.983084659131141E-2</v>
      </c>
    </row>
    <row r="35" spans="1:8" x14ac:dyDescent="0.2">
      <c r="A35" s="23" t="s">
        <v>30</v>
      </c>
      <c r="B35" s="24"/>
      <c r="C35" s="33">
        <v>3.347</v>
      </c>
      <c r="D35" s="51">
        <v>3.4938251034232502E-2</v>
      </c>
      <c r="E35" s="33">
        <v>3.2669999999999999</v>
      </c>
      <c r="F35" s="51">
        <v>3.9646961819020797E-2</v>
      </c>
      <c r="G35" s="33">
        <f t="shared" si="0"/>
        <v>-8.0000000000000071E-2</v>
      </c>
      <c r="H35" s="51">
        <f t="shared" si="1"/>
        <v>5.2844706137984546E-2</v>
      </c>
    </row>
    <row r="37" spans="1:8" ht="27" customHeight="1" x14ac:dyDescent="0.2">
      <c r="A37" s="55" t="s">
        <v>37</v>
      </c>
      <c r="B37" s="56"/>
      <c r="C37" s="56"/>
      <c r="D37" s="56"/>
      <c r="E37" s="56"/>
      <c r="F37" s="56"/>
      <c r="G37" s="56"/>
      <c r="H37" s="56"/>
    </row>
    <row r="38" spans="1:8" x14ac:dyDescent="0.2">
      <c r="A38" s="57" t="s">
        <v>34</v>
      </c>
      <c r="B38" s="56"/>
      <c r="C38" s="56"/>
    </row>
    <row r="39" spans="1:8" ht="39" customHeight="1" x14ac:dyDescent="0.2">
      <c r="A39" s="58" t="s">
        <v>44</v>
      </c>
      <c r="B39" s="59"/>
      <c r="C39" s="59"/>
      <c r="D39" s="59"/>
      <c r="E39" s="59"/>
      <c r="F39" s="59"/>
      <c r="G39" s="59"/>
      <c r="H39" s="59"/>
    </row>
    <row r="40" spans="1:8" x14ac:dyDescent="0.2">
      <c r="B40" s="17"/>
    </row>
  </sheetData>
  <mergeCells count="5">
    <mergeCell ref="C4:D4"/>
    <mergeCell ref="E4:F4"/>
    <mergeCell ref="A37:H37"/>
    <mergeCell ref="A38:C38"/>
    <mergeCell ref="A39:H39"/>
  </mergeCells>
  <hyperlinks>
    <hyperlink ref="A38" r:id="rId1"/>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 May 7, 2018</vt:lpstr>
      <vt:lpstr>Comparison April 30,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2004-07-20T21:40:42Z</dcterms:created>
  <dcterms:modified xsi:type="dcterms:W3CDTF">2018-05-09T16:43:17Z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By">
    <vt:lpwstr>SoftArtisans OfficeWriter for Excel 6.5.4.0430 (http://officewriter.softartisans.com)</vt:lpwstr>
  </property>
</Properties>
</file>