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fs-f1\l6489\PRJ\STEO_NEW\Charts\xls\"/>
    </mc:Choice>
  </mc:AlternateContent>
  <xr:revisionPtr revIDLastSave="0" documentId="13_ncr:1_{9668374A-1633-4332-84AF-041FE2DFF4B4}" xr6:coauthVersionLast="47" xr6:coauthVersionMax="47" xr10:uidLastSave="{00000000-0000-0000-0000-000000000000}"/>
  <bookViews>
    <workbookView xWindow="-120" yWindow="-120" windowWidth="29040" windowHeight="17640" xr2:uid="{0BBF865E-7F5A-4D6F-B8E9-99FB8C10EF7E}"/>
  </bookViews>
  <sheets>
    <sheet name="18" sheetId="2" r:id="rId1"/>
  </sheets>
  <externalReferences>
    <externalReference r:id="rId2"/>
  </externalReferences>
  <definedNames>
    <definedName name="_Order1" hidden="1">255</definedName>
    <definedName name="_Order2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"6/2/98"</definedName>
    <definedName name="HTML_LineAfter" hidden="1">FALSE</definedName>
    <definedName name="HTML_LineBefore" hidden="1">FALSE</definedName>
    <definedName name="HTML_Name" hidden="1">"Arti Choxi -"</definedName>
    <definedName name="HTML_OBDlg2" hidden="1">TRUE</definedName>
    <definedName name="HTML_OBDlg4" hidden="1">TRUE</definedName>
    <definedName name="HTML_OS" hidden="1">0</definedName>
    <definedName name="HTML_PathFile" hidden="1">"H:\PRJ\STEO_NEW\5TABB.htm"</definedName>
    <definedName name="HTML_Title" hidden="1">""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'18'!$A$1:$O$112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1" i="2" l="1"/>
  <c r="K111" i="2" s="1"/>
  <c r="G111" i="2"/>
  <c r="J111" i="2" s="1"/>
  <c r="F111" i="2"/>
  <c r="I111" i="2" s="1"/>
  <c r="E111" i="2"/>
  <c r="H110" i="2"/>
  <c r="K110" i="2" s="1"/>
  <c r="G110" i="2"/>
  <c r="J110" i="2" s="1"/>
  <c r="F110" i="2"/>
  <c r="I110" i="2" s="1"/>
  <c r="E110" i="2"/>
  <c r="H109" i="2"/>
  <c r="K109" i="2" s="1"/>
  <c r="G109" i="2"/>
  <c r="J109" i="2" s="1"/>
  <c r="F109" i="2"/>
  <c r="I109" i="2" s="1"/>
  <c r="E109" i="2"/>
  <c r="H108" i="2"/>
  <c r="K108" i="2" s="1"/>
  <c r="G108" i="2"/>
  <c r="J108" i="2" s="1"/>
  <c r="F108" i="2"/>
  <c r="I108" i="2" s="1"/>
  <c r="E108" i="2"/>
  <c r="H107" i="2"/>
  <c r="K107" i="2" s="1"/>
  <c r="G107" i="2"/>
  <c r="J107" i="2" s="1"/>
  <c r="F107" i="2"/>
  <c r="I107" i="2" s="1"/>
  <c r="E107" i="2"/>
  <c r="H106" i="2"/>
  <c r="K106" i="2" s="1"/>
  <c r="G106" i="2"/>
  <c r="J106" i="2" s="1"/>
  <c r="F106" i="2"/>
  <c r="I106" i="2" s="1"/>
  <c r="E106" i="2"/>
  <c r="H105" i="2"/>
  <c r="K105" i="2" s="1"/>
  <c r="G105" i="2"/>
  <c r="J105" i="2" s="1"/>
  <c r="F105" i="2"/>
  <c r="I105" i="2" s="1"/>
  <c r="E105" i="2"/>
  <c r="H104" i="2"/>
  <c r="K104" i="2" s="1"/>
  <c r="G104" i="2"/>
  <c r="J104" i="2" s="1"/>
  <c r="F104" i="2"/>
  <c r="I104" i="2" s="1"/>
  <c r="E104" i="2"/>
  <c r="H103" i="2"/>
  <c r="K103" i="2" s="1"/>
  <c r="G103" i="2"/>
  <c r="J103" i="2" s="1"/>
  <c r="F103" i="2"/>
  <c r="I103" i="2" s="1"/>
  <c r="E103" i="2"/>
  <c r="H102" i="2"/>
  <c r="K102" i="2" s="1"/>
  <c r="G102" i="2"/>
  <c r="J102" i="2" s="1"/>
  <c r="F102" i="2"/>
  <c r="I102" i="2" s="1"/>
  <c r="E102" i="2"/>
  <c r="H101" i="2"/>
  <c r="K101" i="2" s="1"/>
  <c r="G101" i="2"/>
  <c r="J101" i="2" s="1"/>
  <c r="F101" i="2"/>
  <c r="I101" i="2" s="1"/>
  <c r="E101" i="2"/>
  <c r="H100" i="2"/>
  <c r="K100" i="2" s="1"/>
  <c r="G100" i="2"/>
  <c r="J100" i="2" s="1"/>
  <c r="F100" i="2"/>
  <c r="I100" i="2" s="1"/>
  <c r="E100" i="2"/>
  <c r="H99" i="2"/>
  <c r="K99" i="2" s="1"/>
  <c r="G99" i="2"/>
  <c r="J99" i="2" s="1"/>
  <c r="F99" i="2"/>
  <c r="I99" i="2" s="1"/>
  <c r="E99" i="2"/>
  <c r="H98" i="2"/>
  <c r="K98" i="2" s="1"/>
  <c r="G98" i="2"/>
  <c r="J98" i="2" s="1"/>
  <c r="F98" i="2"/>
  <c r="I98" i="2" s="1"/>
  <c r="E98" i="2"/>
  <c r="H97" i="2"/>
  <c r="K97" i="2" s="1"/>
  <c r="G97" i="2"/>
  <c r="J97" i="2" s="1"/>
  <c r="F97" i="2"/>
  <c r="I97" i="2" s="1"/>
  <c r="E97" i="2"/>
  <c r="H96" i="2"/>
  <c r="K96" i="2" s="1"/>
  <c r="G96" i="2"/>
  <c r="J96" i="2" s="1"/>
  <c r="F96" i="2"/>
  <c r="I96" i="2" s="1"/>
  <c r="E96" i="2"/>
  <c r="H95" i="2"/>
  <c r="K95" i="2" s="1"/>
  <c r="G95" i="2"/>
  <c r="J95" i="2" s="1"/>
  <c r="F95" i="2"/>
  <c r="I95" i="2" s="1"/>
  <c r="E95" i="2"/>
  <c r="H94" i="2"/>
  <c r="K94" i="2" s="1"/>
  <c r="G94" i="2"/>
  <c r="J94" i="2" s="1"/>
  <c r="F94" i="2"/>
  <c r="I94" i="2" s="1"/>
  <c r="E94" i="2"/>
  <c r="H93" i="2"/>
  <c r="K93" i="2" s="1"/>
  <c r="G93" i="2"/>
  <c r="J93" i="2" s="1"/>
  <c r="F93" i="2"/>
  <c r="I93" i="2" s="1"/>
  <c r="E93" i="2"/>
  <c r="H92" i="2"/>
  <c r="K92" i="2" s="1"/>
  <c r="G92" i="2"/>
  <c r="J92" i="2" s="1"/>
  <c r="F92" i="2"/>
  <c r="I92" i="2" s="1"/>
  <c r="E92" i="2"/>
  <c r="H91" i="2"/>
  <c r="K91" i="2" s="1"/>
  <c r="G91" i="2"/>
  <c r="J91" i="2" s="1"/>
  <c r="F91" i="2"/>
  <c r="I91" i="2" s="1"/>
  <c r="E91" i="2"/>
  <c r="H90" i="2"/>
  <c r="K90" i="2" s="1"/>
  <c r="G90" i="2"/>
  <c r="J90" i="2" s="1"/>
  <c r="F90" i="2"/>
  <c r="I90" i="2" s="1"/>
  <c r="E90" i="2"/>
  <c r="H89" i="2"/>
  <c r="K89" i="2" s="1"/>
  <c r="G89" i="2"/>
  <c r="J89" i="2" s="1"/>
  <c r="F89" i="2"/>
  <c r="I89" i="2" s="1"/>
  <c r="E89" i="2"/>
  <c r="H88" i="2"/>
  <c r="K88" i="2" s="1"/>
  <c r="G88" i="2"/>
  <c r="J88" i="2" s="1"/>
  <c r="F88" i="2"/>
  <c r="I88" i="2" s="1"/>
  <c r="E88" i="2"/>
  <c r="H87" i="2"/>
  <c r="K87" i="2" s="1"/>
  <c r="G87" i="2"/>
  <c r="J87" i="2" s="1"/>
  <c r="F87" i="2"/>
  <c r="I87" i="2" s="1"/>
  <c r="E87" i="2"/>
  <c r="H86" i="2"/>
  <c r="K86" i="2" s="1"/>
  <c r="G86" i="2"/>
  <c r="J86" i="2" s="1"/>
  <c r="F86" i="2"/>
  <c r="I86" i="2" s="1"/>
  <c r="E86" i="2"/>
  <c r="H85" i="2"/>
  <c r="K85" i="2" s="1"/>
  <c r="G85" i="2"/>
  <c r="J85" i="2" s="1"/>
  <c r="F85" i="2"/>
  <c r="I85" i="2" s="1"/>
  <c r="E85" i="2"/>
  <c r="H84" i="2"/>
  <c r="K84" i="2" s="1"/>
  <c r="G84" i="2"/>
  <c r="J84" i="2" s="1"/>
  <c r="F84" i="2"/>
  <c r="I84" i="2" s="1"/>
  <c r="E84" i="2"/>
  <c r="H83" i="2"/>
  <c r="K83" i="2" s="1"/>
  <c r="G83" i="2"/>
  <c r="J83" i="2" s="1"/>
  <c r="F83" i="2"/>
  <c r="I83" i="2" s="1"/>
  <c r="E83" i="2"/>
  <c r="H82" i="2"/>
  <c r="K82" i="2" s="1"/>
  <c r="G82" i="2"/>
  <c r="J82" i="2" s="1"/>
  <c r="F82" i="2"/>
  <c r="I82" i="2" s="1"/>
  <c r="E82" i="2"/>
  <c r="H81" i="2"/>
  <c r="K81" i="2" s="1"/>
  <c r="G81" i="2"/>
  <c r="J81" i="2" s="1"/>
  <c r="F81" i="2"/>
  <c r="I81" i="2" s="1"/>
  <c r="E81" i="2"/>
  <c r="H80" i="2"/>
  <c r="K80" i="2" s="1"/>
  <c r="G80" i="2"/>
  <c r="J80" i="2" s="1"/>
  <c r="F80" i="2"/>
  <c r="I80" i="2" s="1"/>
  <c r="E80" i="2"/>
  <c r="H79" i="2"/>
  <c r="K79" i="2" s="1"/>
  <c r="G79" i="2"/>
  <c r="J79" i="2" s="1"/>
  <c r="F79" i="2"/>
  <c r="I79" i="2" s="1"/>
  <c r="E79" i="2"/>
  <c r="H78" i="2"/>
  <c r="K78" i="2" s="1"/>
  <c r="G78" i="2"/>
  <c r="J78" i="2" s="1"/>
  <c r="F78" i="2"/>
  <c r="I78" i="2" s="1"/>
  <c r="E78" i="2"/>
  <c r="H77" i="2"/>
  <c r="K77" i="2" s="1"/>
  <c r="G77" i="2"/>
  <c r="J77" i="2" s="1"/>
  <c r="F77" i="2"/>
  <c r="I77" i="2" s="1"/>
  <c r="E77" i="2"/>
  <c r="H76" i="2"/>
  <c r="K76" i="2" s="1"/>
  <c r="G76" i="2"/>
  <c r="J76" i="2" s="1"/>
  <c r="F76" i="2"/>
  <c r="I76" i="2" s="1"/>
  <c r="E76" i="2"/>
  <c r="H75" i="2"/>
  <c r="K75" i="2" s="1"/>
  <c r="G75" i="2"/>
  <c r="J75" i="2" s="1"/>
  <c r="F75" i="2"/>
  <c r="I75" i="2" s="1"/>
  <c r="E75" i="2"/>
  <c r="H74" i="2"/>
  <c r="K74" i="2" s="1"/>
  <c r="G74" i="2"/>
  <c r="J74" i="2" s="1"/>
  <c r="F74" i="2"/>
  <c r="I74" i="2" s="1"/>
  <c r="E74" i="2"/>
  <c r="H73" i="2"/>
  <c r="K73" i="2" s="1"/>
  <c r="G73" i="2"/>
  <c r="J73" i="2" s="1"/>
  <c r="F73" i="2"/>
  <c r="I73" i="2" s="1"/>
  <c r="E73" i="2"/>
  <c r="H72" i="2"/>
  <c r="K72" i="2" s="1"/>
  <c r="G72" i="2"/>
  <c r="J72" i="2" s="1"/>
  <c r="F72" i="2"/>
  <c r="I72" i="2" s="1"/>
  <c r="E72" i="2"/>
  <c r="H71" i="2"/>
  <c r="K71" i="2" s="1"/>
  <c r="G71" i="2"/>
  <c r="J71" i="2" s="1"/>
  <c r="F71" i="2"/>
  <c r="I71" i="2" s="1"/>
  <c r="E71" i="2"/>
  <c r="H70" i="2"/>
  <c r="K70" i="2" s="1"/>
  <c r="G70" i="2"/>
  <c r="J70" i="2" s="1"/>
  <c r="F70" i="2"/>
  <c r="I70" i="2" s="1"/>
  <c r="E70" i="2"/>
  <c r="H69" i="2"/>
  <c r="K69" i="2" s="1"/>
  <c r="G69" i="2"/>
  <c r="J69" i="2" s="1"/>
  <c r="F69" i="2"/>
  <c r="I69" i="2" s="1"/>
  <c r="E69" i="2"/>
  <c r="H68" i="2"/>
  <c r="K68" i="2" s="1"/>
  <c r="G68" i="2"/>
  <c r="J68" i="2" s="1"/>
  <c r="F68" i="2"/>
  <c r="I68" i="2" s="1"/>
  <c r="E68" i="2"/>
  <c r="H67" i="2"/>
  <c r="K67" i="2" s="1"/>
  <c r="G67" i="2"/>
  <c r="J67" i="2" s="1"/>
  <c r="F67" i="2"/>
  <c r="I67" i="2" s="1"/>
  <c r="E67" i="2"/>
  <c r="H66" i="2"/>
  <c r="K66" i="2" s="1"/>
  <c r="G66" i="2"/>
  <c r="J66" i="2" s="1"/>
  <c r="F66" i="2"/>
  <c r="I66" i="2" s="1"/>
  <c r="E66" i="2"/>
  <c r="H65" i="2"/>
  <c r="K65" i="2" s="1"/>
  <c r="G65" i="2"/>
  <c r="J65" i="2" s="1"/>
  <c r="F65" i="2"/>
  <c r="I65" i="2" s="1"/>
  <c r="E65" i="2"/>
  <c r="H64" i="2"/>
  <c r="K64" i="2" s="1"/>
  <c r="G64" i="2"/>
  <c r="J64" i="2" s="1"/>
  <c r="F64" i="2"/>
  <c r="I64" i="2" s="1"/>
  <c r="E64" i="2"/>
  <c r="H63" i="2"/>
  <c r="K63" i="2" s="1"/>
  <c r="G63" i="2"/>
  <c r="J63" i="2" s="1"/>
  <c r="F63" i="2"/>
  <c r="I63" i="2" s="1"/>
  <c r="E63" i="2"/>
  <c r="H62" i="2"/>
  <c r="K62" i="2" s="1"/>
  <c r="G62" i="2"/>
  <c r="J62" i="2" s="1"/>
  <c r="F62" i="2"/>
  <c r="I62" i="2" s="1"/>
  <c r="E62" i="2"/>
  <c r="H61" i="2"/>
  <c r="K61" i="2" s="1"/>
  <c r="G61" i="2"/>
  <c r="J61" i="2" s="1"/>
  <c r="F61" i="2"/>
  <c r="I61" i="2" s="1"/>
  <c r="E61" i="2"/>
  <c r="H60" i="2"/>
  <c r="K60" i="2" s="1"/>
  <c r="G60" i="2"/>
  <c r="J60" i="2" s="1"/>
  <c r="F60" i="2"/>
  <c r="I60" i="2" s="1"/>
  <c r="E60" i="2"/>
  <c r="H59" i="2"/>
  <c r="K59" i="2" s="1"/>
  <c r="G59" i="2"/>
  <c r="J59" i="2" s="1"/>
  <c r="F59" i="2"/>
  <c r="I59" i="2" s="1"/>
  <c r="E59" i="2"/>
  <c r="H58" i="2"/>
  <c r="K58" i="2" s="1"/>
  <c r="G58" i="2"/>
  <c r="J58" i="2" s="1"/>
  <c r="F58" i="2"/>
  <c r="I58" i="2" s="1"/>
  <c r="E58" i="2"/>
  <c r="H57" i="2"/>
  <c r="K57" i="2" s="1"/>
  <c r="G57" i="2"/>
  <c r="J57" i="2" s="1"/>
  <c r="F57" i="2"/>
  <c r="I57" i="2" s="1"/>
  <c r="E57" i="2"/>
  <c r="H56" i="2"/>
  <c r="K56" i="2" s="1"/>
  <c r="G56" i="2"/>
  <c r="J56" i="2" s="1"/>
  <c r="F56" i="2"/>
  <c r="I56" i="2" s="1"/>
  <c r="E56" i="2"/>
  <c r="H55" i="2"/>
  <c r="K55" i="2" s="1"/>
  <c r="G55" i="2"/>
  <c r="J55" i="2" s="1"/>
  <c r="F55" i="2"/>
  <c r="I55" i="2" s="1"/>
  <c r="E55" i="2"/>
  <c r="H54" i="2"/>
  <c r="K54" i="2" s="1"/>
  <c r="G54" i="2"/>
  <c r="J54" i="2" s="1"/>
  <c r="F54" i="2"/>
  <c r="I54" i="2" s="1"/>
  <c r="E54" i="2"/>
  <c r="H53" i="2"/>
  <c r="K53" i="2" s="1"/>
  <c r="G53" i="2"/>
  <c r="J53" i="2" s="1"/>
  <c r="F53" i="2"/>
  <c r="I53" i="2" s="1"/>
  <c r="E53" i="2"/>
  <c r="H52" i="2"/>
  <c r="K52" i="2" s="1"/>
  <c r="G52" i="2"/>
  <c r="J52" i="2" s="1"/>
  <c r="F52" i="2"/>
  <c r="I52" i="2" s="1"/>
  <c r="E52" i="2"/>
  <c r="H51" i="2"/>
  <c r="K51" i="2" s="1"/>
  <c r="G51" i="2"/>
  <c r="J51" i="2" s="1"/>
  <c r="F51" i="2"/>
  <c r="I51" i="2" s="1"/>
  <c r="E51" i="2"/>
  <c r="H50" i="2"/>
  <c r="K50" i="2" s="1"/>
  <c r="G50" i="2"/>
  <c r="J50" i="2" s="1"/>
  <c r="F50" i="2"/>
  <c r="I50" i="2" s="1"/>
  <c r="E50" i="2"/>
  <c r="H49" i="2"/>
  <c r="K49" i="2" s="1"/>
  <c r="G49" i="2"/>
  <c r="J49" i="2" s="1"/>
  <c r="F49" i="2"/>
  <c r="I49" i="2" s="1"/>
  <c r="E49" i="2"/>
  <c r="H48" i="2"/>
  <c r="K48" i="2" s="1"/>
  <c r="G48" i="2"/>
  <c r="J48" i="2" s="1"/>
  <c r="F48" i="2"/>
  <c r="I48" i="2" s="1"/>
  <c r="E48" i="2"/>
  <c r="H47" i="2"/>
  <c r="K47" i="2" s="1"/>
  <c r="G47" i="2"/>
  <c r="J47" i="2" s="1"/>
  <c r="F47" i="2"/>
  <c r="I47" i="2" s="1"/>
  <c r="E47" i="2"/>
  <c r="H46" i="2"/>
  <c r="K46" i="2" s="1"/>
  <c r="G46" i="2"/>
  <c r="J46" i="2" s="1"/>
  <c r="F46" i="2"/>
  <c r="I46" i="2" s="1"/>
  <c r="E46" i="2"/>
  <c r="H45" i="2"/>
  <c r="K45" i="2" s="1"/>
  <c r="G45" i="2"/>
  <c r="J45" i="2" s="1"/>
  <c r="F45" i="2"/>
  <c r="I45" i="2" s="1"/>
  <c r="E45" i="2"/>
  <c r="H44" i="2"/>
  <c r="K44" i="2" s="1"/>
  <c r="G44" i="2"/>
  <c r="J44" i="2" s="1"/>
  <c r="F44" i="2"/>
  <c r="I44" i="2" s="1"/>
  <c r="E44" i="2"/>
  <c r="H43" i="2"/>
  <c r="K43" i="2" s="1"/>
  <c r="G43" i="2"/>
  <c r="J43" i="2" s="1"/>
  <c r="F43" i="2"/>
  <c r="I43" i="2" s="1"/>
  <c r="E43" i="2"/>
  <c r="H42" i="2"/>
  <c r="K42" i="2" s="1"/>
  <c r="G42" i="2"/>
  <c r="J42" i="2" s="1"/>
  <c r="F42" i="2"/>
  <c r="I42" i="2" s="1"/>
  <c r="E42" i="2"/>
  <c r="H41" i="2"/>
  <c r="K41" i="2" s="1"/>
  <c r="G41" i="2"/>
  <c r="J41" i="2" s="1"/>
  <c r="F41" i="2"/>
  <c r="I41" i="2" s="1"/>
  <c r="E41" i="2"/>
  <c r="H40" i="2"/>
  <c r="K40" i="2" s="1"/>
  <c r="G40" i="2"/>
  <c r="J40" i="2" s="1"/>
  <c r="F40" i="2"/>
  <c r="I40" i="2" s="1"/>
  <c r="E40" i="2"/>
  <c r="H39" i="2"/>
  <c r="K39" i="2" s="1"/>
  <c r="G39" i="2"/>
  <c r="J39" i="2" s="1"/>
  <c r="F39" i="2"/>
  <c r="I39" i="2" s="1"/>
  <c r="E39" i="2"/>
  <c r="H38" i="2"/>
  <c r="K38" i="2" s="1"/>
  <c r="G38" i="2"/>
  <c r="J38" i="2" s="1"/>
  <c r="F38" i="2"/>
  <c r="I38" i="2" s="1"/>
  <c r="E38" i="2"/>
  <c r="H37" i="2"/>
  <c r="K37" i="2" s="1"/>
  <c r="G37" i="2"/>
  <c r="J37" i="2" s="1"/>
  <c r="F37" i="2"/>
  <c r="I37" i="2" s="1"/>
  <c r="E37" i="2"/>
  <c r="H36" i="2"/>
  <c r="K36" i="2" s="1"/>
  <c r="G36" i="2"/>
  <c r="J36" i="2" s="1"/>
  <c r="F36" i="2"/>
  <c r="I36" i="2" s="1"/>
  <c r="E36" i="2"/>
  <c r="H35" i="2"/>
  <c r="K35" i="2" s="1"/>
  <c r="G35" i="2"/>
  <c r="J35" i="2" s="1"/>
  <c r="F35" i="2"/>
  <c r="I35" i="2" s="1"/>
  <c r="E35" i="2"/>
  <c r="H34" i="2"/>
  <c r="K34" i="2" s="1"/>
  <c r="G34" i="2"/>
  <c r="J34" i="2" s="1"/>
  <c r="F34" i="2"/>
  <c r="I34" i="2" s="1"/>
  <c r="E34" i="2"/>
  <c r="H33" i="2"/>
  <c r="K33" i="2" s="1"/>
  <c r="G33" i="2"/>
  <c r="J33" i="2" s="1"/>
  <c r="F33" i="2"/>
  <c r="I33" i="2" s="1"/>
  <c r="E33" i="2"/>
  <c r="H32" i="2"/>
  <c r="K32" i="2" s="1"/>
  <c r="G32" i="2"/>
  <c r="J32" i="2" s="1"/>
  <c r="F32" i="2"/>
  <c r="I32" i="2" s="1"/>
  <c r="E32" i="2"/>
  <c r="H31" i="2"/>
  <c r="K31" i="2" s="1"/>
  <c r="G31" i="2"/>
  <c r="J31" i="2" s="1"/>
  <c r="F31" i="2"/>
  <c r="I31" i="2" s="1"/>
  <c r="E31" i="2"/>
  <c r="H30" i="2"/>
  <c r="K30" i="2" s="1"/>
  <c r="G30" i="2"/>
  <c r="J30" i="2" s="1"/>
  <c r="F30" i="2"/>
  <c r="I30" i="2" s="1"/>
  <c r="E30" i="2"/>
  <c r="H29" i="2"/>
  <c r="K29" i="2" s="1"/>
  <c r="G29" i="2"/>
  <c r="J29" i="2" s="1"/>
  <c r="F29" i="2"/>
  <c r="I29" i="2" s="1"/>
  <c r="E29" i="2"/>
  <c r="H28" i="2"/>
  <c r="K28" i="2" s="1"/>
  <c r="G28" i="2"/>
  <c r="J28" i="2" s="1"/>
  <c r="F28" i="2"/>
  <c r="I28" i="2" s="1"/>
  <c r="E28" i="2"/>
</calcChain>
</file>

<file path=xl/sharedStrings.xml><?xml version="1.0" encoding="utf-8"?>
<sst xmlns="http://schemas.openxmlformats.org/spreadsheetml/2006/main" count="27" uniqueCount="17">
  <si>
    <t>U.S. Energy Information Administration, Short-Term Energy Outlook, April 2025</t>
  </si>
  <si>
    <t>Series names for chart</t>
  </si>
  <si>
    <t>U.S. total gasoline inventories</t>
  </si>
  <si>
    <t>MGTSPUS</t>
  </si>
  <si>
    <t>U.S. distillate fuel inventories</t>
  </si>
  <si>
    <t>DFPSPUS</t>
  </si>
  <si>
    <t>Inventories (Million barrels)</t>
  </si>
  <si>
    <t>Distillate</t>
  </si>
  <si>
    <t>Gasoline</t>
  </si>
  <si>
    <t>Middle</t>
  </si>
  <si>
    <t>Low</t>
  </si>
  <si>
    <t>High</t>
  </si>
  <si>
    <t>Range</t>
  </si>
  <si>
    <t>Data source: U.S. Energy Information Administration, Short-Term Energy Outlook, April 2025</t>
  </si>
  <si>
    <t>Note:  Colored bands around storage levels represent the range between the minimum and maximum from Jan. 2020 − Dec. 2024.</t>
  </si>
  <si>
    <t>monthly range from Jan 2020−Dec 2024</t>
  </si>
  <si>
    <t>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</si>
</sst>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m\ yyyy"/>
    <numFmt numFmtId="165" formatCode="mmm\ yyyy"/>
    <numFmt numFmtId="166" formatCode="0.0"/>
    <numFmt numFmtId="167" formatCode="mm/dd/yy"/>
  </numFmts>
  <fonts count="8" x14ac:knownFonts="1">
    <font>
      <sz val="11"/>
      <color theme="1"/>
      <name val="Aptos Narrow"/>
      <family val="2"/>
      <scheme val="minor"/>
    </font>
    <font>
      <sz val="9"/>
      <name val="Arial"/>
      <family val="2"/>
    </font>
    <font>
      <b/>
      <sz val="9"/>
      <color theme="2" tint="0.59999389629810485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3" fillId="0" borderId="0" xfId="1"/>
    <xf numFmtId="0" fontId="4" fillId="0" borderId="0" xfId="1" applyFont="1"/>
    <xf numFmtId="164" fontId="5" fillId="0" borderId="0" xfId="1" applyNumberFormat="1" applyFont="1"/>
    <xf numFmtId="0" fontId="6" fillId="0" borderId="0" xfId="2" applyAlignment="1" applyProtection="1"/>
    <xf numFmtId="0" fontId="3" fillId="2" borderId="0" xfId="1" applyFill="1"/>
    <xf numFmtId="0" fontId="7" fillId="0" borderId="1" xfId="1" applyFont="1" applyBorder="1"/>
    <xf numFmtId="0" fontId="3" fillId="0" borderId="2" xfId="1" applyBorder="1"/>
    <xf numFmtId="0" fontId="7" fillId="0" borderId="3" xfId="1" applyFont="1" applyBorder="1" applyAlignment="1">
      <alignment vertical="center" readingOrder="1"/>
    </xf>
    <xf numFmtId="0" fontId="3" fillId="0" borderId="4" xfId="1" applyBorder="1"/>
    <xf numFmtId="0" fontId="7" fillId="0" borderId="5" xfId="1" applyFont="1" applyBorder="1" applyAlignment="1">
      <alignment vertical="center" readingOrder="1"/>
    </xf>
    <xf numFmtId="0" fontId="3" fillId="0" borderId="6" xfId="1" applyBorder="1"/>
    <xf numFmtId="0" fontId="1" fillId="0" borderId="0" xfId="1" applyFont="1" applyAlignment="1">
      <alignment horizontal="right"/>
    </xf>
    <xf numFmtId="0" fontId="1" fillId="0" borderId="0" xfId="1" applyFont="1"/>
    <xf numFmtId="0" fontId="3" fillId="0" borderId="7" xfId="1" applyBorder="1"/>
    <xf numFmtId="0" fontId="1" fillId="0" borderId="7" xfId="1" applyFont="1" applyBorder="1" applyAlignment="1">
      <alignment horizontal="right"/>
    </xf>
    <xf numFmtId="0" fontId="1" fillId="0" borderId="7" xfId="1" applyFont="1" applyBorder="1"/>
    <xf numFmtId="165" fontId="3" fillId="0" borderId="0" xfId="1" applyNumberFormat="1"/>
    <xf numFmtId="166" fontId="3" fillId="0" borderId="0" xfId="1" applyNumberFormat="1"/>
    <xf numFmtId="166" fontId="3" fillId="0" borderId="0" xfId="1" applyNumberFormat="1" applyAlignment="1">
      <alignment horizontal="center"/>
    </xf>
    <xf numFmtId="166" fontId="3" fillId="0" borderId="0" xfId="1" quotePrefix="1" applyNumberFormat="1"/>
    <xf numFmtId="0" fontId="3" fillId="0" borderId="0" xfId="1" quotePrefix="1"/>
    <xf numFmtId="165" fontId="3" fillId="0" borderId="7" xfId="1" applyNumberFormat="1" applyBorder="1"/>
    <xf numFmtId="166" fontId="3" fillId="0" borderId="7" xfId="1" applyNumberFormat="1" applyBorder="1" applyAlignment="1">
      <alignment horizontal="center"/>
    </xf>
    <xf numFmtId="166" fontId="3" fillId="0" borderId="7" xfId="1" applyNumberFormat="1" applyBorder="1"/>
    <xf numFmtId="0" fontId="1" fillId="0" borderId="0" xfId="1" quotePrefix="1" applyFont="1"/>
    <xf numFmtId="0" fontId="2" fillId="0" borderId="0" xfId="1" applyFont="1"/>
    <xf numFmtId="165" fontId="3" fillId="0" borderId="7" xfId="1" applyNumberFormat="1" applyBorder="1" applyAlignment="1">
      <alignment horizontal="right"/>
    </xf>
    <xf numFmtId="0" fontId="3" fillId="0" borderId="7" xfId="1" applyBorder="1" applyAlignment="1">
      <alignment horizontal="right"/>
    </xf>
    <xf numFmtId="167" fontId="3" fillId="0" borderId="0" xfId="1" applyNumberFormat="1"/>
  </cellXfs>
  <cellStyles count="3">
    <cellStyle name="Hyperlink" xfId="2" builtinId="8"/>
    <cellStyle name="Normal" xfId="0" builtinId="0"/>
    <cellStyle name="Normal 2" xfId="1" xr:uid="{9313270F-C0A1-45A9-A402-8E98029997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aseline="0"/>
            </a:pPr>
            <a:r>
              <a:rPr lang="en-US" sz="1000" b="1" baseline="0"/>
              <a:t>U.S. gasoline and distillate inventories</a:t>
            </a:r>
          </a:p>
          <a:p>
            <a:pPr algn="l">
              <a:defRPr sz="1000" baseline="0"/>
            </a:pPr>
            <a:r>
              <a:rPr lang="en-US" sz="1000" b="0" baseline="0"/>
              <a:t>million barrels</a:t>
            </a:r>
          </a:p>
        </c:rich>
      </c:tx>
      <c:layout>
        <c:manualLayout>
          <c:xMode val="edge"/>
          <c:yMode val="edge"/>
          <c:x val="2.5127346886517233E-3"/>
          <c:y val="1.974403549206698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2220271246581985E-2"/>
          <c:y val="0.14356054605600338"/>
          <c:w val="0.91840526031807002"/>
          <c:h val="0.68452064793675937"/>
        </c:manualLayout>
      </c:layout>
      <c:areaChart>
        <c:grouping val="stacked"/>
        <c:varyColors val="0"/>
        <c:ser>
          <c:idx val="2"/>
          <c:order val="2"/>
          <c:tx>
            <c:v>Normal range for distillate - low</c:v>
          </c:tx>
          <c:spPr>
            <a:noFill/>
            <a:ln>
              <a:noFill/>
            </a:ln>
          </c:spPr>
          <c:cat>
            <c:numRef>
              <c:f>'18'!$A$28:$A$111</c:f>
              <c:numCache>
                <c:formatCode>mmm\ yyyy</c:formatCode>
                <c:ptCount val="84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  <c:pt idx="59">
                  <c:v>45627</c:v>
                </c:pt>
                <c:pt idx="60">
                  <c:v>45658</c:v>
                </c:pt>
                <c:pt idx="61">
                  <c:v>45689</c:v>
                </c:pt>
                <c:pt idx="62">
                  <c:v>45717</c:v>
                </c:pt>
                <c:pt idx="63">
                  <c:v>45748</c:v>
                </c:pt>
                <c:pt idx="64">
                  <c:v>45778</c:v>
                </c:pt>
                <c:pt idx="65">
                  <c:v>45809</c:v>
                </c:pt>
                <c:pt idx="66">
                  <c:v>45839</c:v>
                </c:pt>
                <c:pt idx="67">
                  <c:v>45870</c:v>
                </c:pt>
                <c:pt idx="68">
                  <c:v>45901</c:v>
                </c:pt>
                <c:pt idx="69">
                  <c:v>45931</c:v>
                </c:pt>
                <c:pt idx="70">
                  <c:v>45962</c:v>
                </c:pt>
                <c:pt idx="71">
                  <c:v>45992</c:v>
                </c:pt>
                <c:pt idx="72">
                  <c:v>46023</c:v>
                </c:pt>
                <c:pt idx="73">
                  <c:v>46054</c:v>
                </c:pt>
                <c:pt idx="74">
                  <c:v>46082</c:v>
                </c:pt>
                <c:pt idx="75">
                  <c:v>46113</c:v>
                </c:pt>
                <c:pt idx="76">
                  <c:v>46143</c:v>
                </c:pt>
                <c:pt idx="77">
                  <c:v>46174</c:v>
                </c:pt>
                <c:pt idx="78">
                  <c:v>46204</c:v>
                </c:pt>
                <c:pt idx="79">
                  <c:v>46235</c:v>
                </c:pt>
                <c:pt idx="80">
                  <c:v>46266</c:v>
                </c:pt>
                <c:pt idx="81">
                  <c:v>46296</c:v>
                </c:pt>
                <c:pt idx="82">
                  <c:v>46327</c:v>
                </c:pt>
                <c:pt idx="83">
                  <c:v>46357</c:v>
                </c:pt>
              </c:numCache>
            </c:numRef>
          </c:cat>
          <c:val>
            <c:numRef>
              <c:f>'18'!$E$28:$E$111</c:f>
              <c:numCache>
                <c:formatCode>0.0</c:formatCode>
                <c:ptCount val="84"/>
                <c:pt idx="0">
                  <c:v>122.69627</c:v>
                </c:pt>
                <c:pt idx="1">
                  <c:v>117.795738</c:v>
                </c:pt>
                <c:pt idx="2">
                  <c:v>111.693021</c:v>
                </c:pt>
                <c:pt idx="3">
                  <c:v>106.291242</c:v>
                </c:pt>
                <c:pt idx="4">
                  <c:v>109.712137</c:v>
                </c:pt>
                <c:pt idx="5">
                  <c:v>111.329024</c:v>
                </c:pt>
                <c:pt idx="6">
                  <c:v>112.59147400000001</c:v>
                </c:pt>
                <c:pt idx="7">
                  <c:v>113.121844</c:v>
                </c:pt>
                <c:pt idx="8">
                  <c:v>110.53083700000001</c:v>
                </c:pt>
                <c:pt idx="9">
                  <c:v>109.617171</c:v>
                </c:pt>
                <c:pt idx="10">
                  <c:v>113.160725</c:v>
                </c:pt>
                <c:pt idx="11">
                  <c:v>118.89921</c:v>
                </c:pt>
                <c:pt idx="12">
                  <c:v>122.69627</c:v>
                </c:pt>
                <c:pt idx="13">
                  <c:v>117.795738</c:v>
                </c:pt>
                <c:pt idx="14">
                  <c:v>111.693021</c:v>
                </c:pt>
                <c:pt idx="15">
                  <c:v>106.291242</c:v>
                </c:pt>
                <c:pt idx="16">
                  <c:v>109.712137</c:v>
                </c:pt>
                <c:pt idx="17">
                  <c:v>111.329024</c:v>
                </c:pt>
                <c:pt idx="18">
                  <c:v>112.59147400000001</c:v>
                </c:pt>
                <c:pt idx="19">
                  <c:v>113.121844</c:v>
                </c:pt>
                <c:pt idx="20">
                  <c:v>110.53083700000001</c:v>
                </c:pt>
                <c:pt idx="21">
                  <c:v>109.617171</c:v>
                </c:pt>
                <c:pt idx="22">
                  <c:v>113.160725</c:v>
                </c:pt>
                <c:pt idx="23">
                  <c:v>118.89921</c:v>
                </c:pt>
                <c:pt idx="24">
                  <c:v>122.69627</c:v>
                </c:pt>
                <c:pt idx="25">
                  <c:v>117.795738</c:v>
                </c:pt>
                <c:pt idx="26">
                  <c:v>111.693021</c:v>
                </c:pt>
                <c:pt idx="27">
                  <c:v>106.291242</c:v>
                </c:pt>
                <c:pt idx="28">
                  <c:v>109.712137</c:v>
                </c:pt>
                <c:pt idx="29">
                  <c:v>111.329024</c:v>
                </c:pt>
                <c:pt idx="30">
                  <c:v>112.59147400000001</c:v>
                </c:pt>
                <c:pt idx="31">
                  <c:v>113.121844</c:v>
                </c:pt>
                <c:pt idx="32">
                  <c:v>110.53083700000001</c:v>
                </c:pt>
                <c:pt idx="33">
                  <c:v>109.617171</c:v>
                </c:pt>
                <c:pt idx="34">
                  <c:v>113.160725</c:v>
                </c:pt>
                <c:pt idx="35">
                  <c:v>118.89921</c:v>
                </c:pt>
                <c:pt idx="36">
                  <c:v>122.69627</c:v>
                </c:pt>
                <c:pt idx="37">
                  <c:v>117.795738</c:v>
                </c:pt>
                <c:pt idx="38">
                  <c:v>111.693021</c:v>
                </c:pt>
                <c:pt idx="39">
                  <c:v>106.291242</c:v>
                </c:pt>
                <c:pt idx="40">
                  <c:v>109.712137</c:v>
                </c:pt>
                <c:pt idx="41">
                  <c:v>111.329024</c:v>
                </c:pt>
                <c:pt idx="42">
                  <c:v>112.59147400000001</c:v>
                </c:pt>
                <c:pt idx="43">
                  <c:v>113.121844</c:v>
                </c:pt>
                <c:pt idx="44">
                  <c:v>110.53083700000001</c:v>
                </c:pt>
                <c:pt idx="45">
                  <c:v>109.617171</c:v>
                </c:pt>
                <c:pt idx="46">
                  <c:v>113.160725</c:v>
                </c:pt>
                <c:pt idx="47">
                  <c:v>118.89921</c:v>
                </c:pt>
                <c:pt idx="48">
                  <c:v>122.69627</c:v>
                </c:pt>
                <c:pt idx="49">
                  <c:v>117.795738</c:v>
                </c:pt>
                <c:pt idx="50">
                  <c:v>111.693021</c:v>
                </c:pt>
                <c:pt idx="51">
                  <c:v>106.291242</c:v>
                </c:pt>
                <c:pt idx="52">
                  <c:v>109.712137</c:v>
                </c:pt>
                <c:pt idx="53">
                  <c:v>111.329024</c:v>
                </c:pt>
                <c:pt idx="54">
                  <c:v>112.59147400000001</c:v>
                </c:pt>
                <c:pt idx="55">
                  <c:v>113.121844</c:v>
                </c:pt>
                <c:pt idx="56">
                  <c:v>110.53083700000001</c:v>
                </c:pt>
                <c:pt idx="57">
                  <c:v>109.617171</c:v>
                </c:pt>
                <c:pt idx="58">
                  <c:v>113.160725</c:v>
                </c:pt>
                <c:pt idx="59">
                  <c:v>118.89921</c:v>
                </c:pt>
                <c:pt idx="60">
                  <c:v>122.69627</c:v>
                </c:pt>
                <c:pt idx="61">
                  <c:v>117.795738</c:v>
                </c:pt>
                <c:pt idx="62">
                  <c:v>111.693021</c:v>
                </c:pt>
                <c:pt idx="63">
                  <c:v>106.291242</c:v>
                </c:pt>
                <c:pt idx="64">
                  <c:v>109.712137</c:v>
                </c:pt>
                <c:pt idx="65">
                  <c:v>111.329024</c:v>
                </c:pt>
                <c:pt idx="66">
                  <c:v>112.59147400000001</c:v>
                </c:pt>
                <c:pt idx="67">
                  <c:v>113.121844</c:v>
                </c:pt>
                <c:pt idx="68">
                  <c:v>110.53083700000001</c:v>
                </c:pt>
                <c:pt idx="69">
                  <c:v>109.617171</c:v>
                </c:pt>
                <c:pt idx="70">
                  <c:v>113.160725</c:v>
                </c:pt>
                <c:pt idx="71">
                  <c:v>118.89921</c:v>
                </c:pt>
                <c:pt idx="72">
                  <c:v>122.69627</c:v>
                </c:pt>
                <c:pt idx="73">
                  <c:v>117.795738</c:v>
                </c:pt>
                <c:pt idx="74">
                  <c:v>111.693021</c:v>
                </c:pt>
                <c:pt idx="75">
                  <c:v>106.291242</c:v>
                </c:pt>
                <c:pt idx="76">
                  <c:v>109.712137</c:v>
                </c:pt>
                <c:pt idx="77">
                  <c:v>111.329024</c:v>
                </c:pt>
                <c:pt idx="78">
                  <c:v>112.59147400000001</c:v>
                </c:pt>
                <c:pt idx="79">
                  <c:v>113.121844</c:v>
                </c:pt>
                <c:pt idx="80">
                  <c:v>110.53083700000001</c:v>
                </c:pt>
                <c:pt idx="81">
                  <c:v>109.617171</c:v>
                </c:pt>
                <c:pt idx="82">
                  <c:v>113.160725</c:v>
                </c:pt>
                <c:pt idx="83">
                  <c:v>118.89921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87-4B42-A88B-B9F7828420AF}"/>
            </c:ext>
          </c:extLst>
        </c:ser>
        <c:ser>
          <c:idx val="3"/>
          <c:order val="3"/>
          <c:tx>
            <c:v>Normal range for distillate - high</c:v>
          </c:tx>
          <c:spPr>
            <a:solidFill>
              <a:schemeClr val="bg1">
                <a:lumMod val="85000"/>
              </a:schemeClr>
            </a:solidFill>
            <a:ln>
              <a:noFill/>
            </a:ln>
          </c:spPr>
          <c:cat>
            <c:numRef>
              <c:f>'18'!$A$28:$A$111</c:f>
              <c:numCache>
                <c:formatCode>mmm\ yyyy</c:formatCode>
                <c:ptCount val="84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  <c:pt idx="59">
                  <c:v>45627</c:v>
                </c:pt>
                <c:pt idx="60">
                  <c:v>45658</c:v>
                </c:pt>
                <c:pt idx="61">
                  <c:v>45689</c:v>
                </c:pt>
                <c:pt idx="62">
                  <c:v>45717</c:v>
                </c:pt>
                <c:pt idx="63">
                  <c:v>45748</c:v>
                </c:pt>
                <c:pt idx="64">
                  <c:v>45778</c:v>
                </c:pt>
                <c:pt idx="65">
                  <c:v>45809</c:v>
                </c:pt>
                <c:pt idx="66">
                  <c:v>45839</c:v>
                </c:pt>
                <c:pt idx="67">
                  <c:v>45870</c:v>
                </c:pt>
                <c:pt idx="68">
                  <c:v>45901</c:v>
                </c:pt>
                <c:pt idx="69">
                  <c:v>45931</c:v>
                </c:pt>
                <c:pt idx="70">
                  <c:v>45962</c:v>
                </c:pt>
                <c:pt idx="71">
                  <c:v>45992</c:v>
                </c:pt>
                <c:pt idx="72">
                  <c:v>46023</c:v>
                </c:pt>
                <c:pt idx="73">
                  <c:v>46054</c:v>
                </c:pt>
                <c:pt idx="74">
                  <c:v>46082</c:v>
                </c:pt>
                <c:pt idx="75">
                  <c:v>46113</c:v>
                </c:pt>
                <c:pt idx="76">
                  <c:v>46143</c:v>
                </c:pt>
                <c:pt idx="77">
                  <c:v>46174</c:v>
                </c:pt>
                <c:pt idx="78">
                  <c:v>46204</c:v>
                </c:pt>
                <c:pt idx="79">
                  <c:v>46235</c:v>
                </c:pt>
                <c:pt idx="80">
                  <c:v>46266</c:v>
                </c:pt>
                <c:pt idx="81">
                  <c:v>46296</c:v>
                </c:pt>
                <c:pt idx="82">
                  <c:v>46327</c:v>
                </c:pt>
                <c:pt idx="83">
                  <c:v>46357</c:v>
                </c:pt>
              </c:numCache>
            </c:numRef>
          </c:cat>
          <c:val>
            <c:numRef>
              <c:f>'18'!$I$28:$I$111</c:f>
              <c:numCache>
                <c:formatCode>0.0</c:formatCode>
                <c:ptCount val="84"/>
                <c:pt idx="0">
                  <c:v>41.361337999999989</c:v>
                </c:pt>
                <c:pt idx="1">
                  <c:v>26.216699000000006</c:v>
                </c:pt>
                <c:pt idx="2">
                  <c:v>34.385515000000012</c:v>
                </c:pt>
                <c:pt idx="3">
                  <c:v>44.630758</c:v>
                </c:pt>
                <c:pt idx="4">
                  <c:v>66.914863000000011</c:v>
                </c:pt>
                <c:pt idx="5">
                  <c:v>65.617975999999999</c:v>
                </c:pt>
                <c:pt idx="6">
                  <c:v>66.208526000000006</c:v>
                </c:pt>
                <c:pt idx="7">
                  <c:v>66.641156000000009</c:v>
                </c:pt>
                <c:pt idx="8">
                  <c:v>61.971163000000004</c:v>
                </c:pt>
                <c:pt idx="9">
                  <c:v>46.617829000000015</c:v>
                </c:pt>
                <c:pt idx="10">
                  <c:v>44.044275000000013</c:v>
                </c:pt>
                <c:pt idx="11">
                  <c:v>42.288789999999992</c:v>
                </c:pt>
                <c:pt idx="12">
                  <c:v>41.361337999999989</c:v>
                </c:pt>
                <c:pt idx="13">
                  <c:v>26.216699000000006</c:v>
                </c:pt>
                <c:pt idx="14">
                  <c:v>34.385515000000012</c:v>
                </c:pt>
                <c:pt idx="15">
                  <c:v>44.630758</c:v>
                </c:pt>
                <c:pt idx="16">
                  <c:v>66.914863000000011</c:v>
                </c:pt>
                <c:pt idx="17">
                  <c:v>65.617975999999999</c:v>
                </c:pt>
                <c:pt idx="18">
                  <c:v>66.208526000000006</c:v>
                </c:pt>
                <c:pt idx="19">
                  <c:v>66.641156000000009</c:v>
                </c:pt>
                <c:pt idx="20">
                  <c:v>61.971163000000004</c:v>
                </c:pt>
                <c:pt idx="21">
                  <c:v>46.617829000000015</c:v>
                </c:pt>
                <c:pt idx="22">
                  <c:v>44.044275000000013</c:v>
                </c:pt>
                <c:pt idx="23">
                  <c:v>42.288789999999992</c:v>
                </c:pt>
                <c:pt idx="24">
                  <c:v>41.361337999999989</c:v>
                </c:pt>
                <c:pt idx="25">
                  <c:v>26.216699000000006</c:v>
                </c:pt>
                <c:pt idx="26">
                  <c:v>34.385515000000012</c:v>
                </c:pt>
                <c:pt idx="27">
                  <c:v>44.630758</c:v>
                </c:pt>
                <c:pt idx="28">
                  <c:v>66.914863000000011</c:v>
                </c:pt>
                <c:pt idx="29">
                  <c:v>65.617975999999999</c:v>
                </c:pt>
                <c:pt idx="30">
                  <c:v>66.208526000000006</c:v>
                </c:pt>
                <c:pt idx="31">
                  <c:v>66.641156000000009</c:v>
                </c:pt>
                <c:pt idx="32">
                  <c:v>61.971163000000004</c:v>
                </c:pt>
                <c:pt idx="33">
                  <c:v>46.617829000000015</c:v>
                </c:pt>
                <c:pt idx="34">
                  <c:v>44.044275000000013</c:v>
                </c:pt>
                <c:pt idx="35">
                  <c:v>42.288789999999992</c:v>
                </c:pt>
                <c:pt idx="36">
                  <c:v>41.361337999999989</c:v>
                </c:pt>
                <c:pt idx="37">
                  <c:v>26.216699000000006</c:v>
                </c:pt>
                <c:pt idx="38">
                  <c:v>34.385515000000012</c:v>
                </c:pt>
                <c:pt idx="39">
                  <c:v>44.630758</c:v>
                </c:pt>
                <c:pt idx="40">
                  <c:v>66.914863000000011</c:v>
                </c:pt>
                <c:pt idx="41">
                  <c:v>65.617975999999999</c:v>
                </c:pt>
                <c:pt idx="42">
                  <c:v>66.208526000000006</c:v>
                </c:pt>
                <c:pt idx="43">
                  <c:v>66.641156000000009</c:v>
                </c:pt>
                <c:pt idx="44">
                  <c:v>61.971163000000004</c:v>
                </c:pt>
                <c:pt idx="45">
                  <c:v>46.617829000000015</c:v>
                </c:pt>
                <c:pt idx="46">
                  <c:v>44.044275000000013</c:v>
                </c:pt>
                <c:pt idx="47">
                  <c:v>42.288789999999992</c:v>
                </c:pt>
                <c:pt idx="48">
                  <c:v>41.361337999999989</c:v>
                </c:pt>
                <c:pt idx="49">
                  <c:v>26.216699000000006</c:v>
                </c:pt>
                <c:pt idx="50">
                  <c:v>34.385515000000012</c:v>
                </c:pt>
                <c:pt idx="51">
                  <c:v>44.630758</c:v>
                </c:pt>
                <c:pt idx="52">
                  <c:v>66.914863000000011</c:v>
                </c:pt>
                <c:pt idx="53">
                  <c:v>65.617975999999999</c:v>
                </c:pt>
                <c:pt idx="54">
                  <c:v>66.208526000000006</c:v>
                </c:pt>
                <c:pt idx="55">
                  <c:v>66.641156000000009</c:v>
                </c:pt>
                <c:pt idx="56">
                  <c:v>61.971163000000004</c:v>
                </c:pt>
                <c:pt idx="57">
                  <c:v>46.617829000000015</c:v>
                </c:pt>
                <c:pt idx="58">
                  <c:v>44.044275000000013</c:v>
                </c:pt>
                <c:pt idx="59">
                  <c:v>42.288789999999992</c:v>
                </c:pt>
                <c:pt idx="60">
                  <c:v>41.361337999999989</c:v>
                </c:pt>
                <c:pt idx="61">
                  <c:v>26.216699000000006</c:v>
                </c:pt>
                <c:pt idx="62">
                  <c:v>34.385515000000012</c:v>
                </c:pt>
                <c:pt idx="63">
                  <c:v>44.630758</c:v>
                </c:pt>
                <c:pt idx="64">
                  <c:v>66.914863000000011</c:v>
                </c:pt>
                <c:pt idx="65">
                  <c:v>65.617975999999999</c:v>
                </c:pt>
                <c:pt idx="66">
                  <c:v>66.208526000000006</c:v>
                </c:pt>
                <c:pt idx="67">
                  <c:v>66.641156000000009</c:v>
                </c:pt>
                <c:pt idx="68">
                  <c:v>61.971163000000004</c:v>
                </c:pt>
                <c:pt idx="69">
                  <c:v>46.617829000000015</c:v>
                </c:pt>
                <c:pt idx="70">
                  <c:v>44.044275000000013</c:v>
                </c:pt>
                <c:pt idx="71">
                  <c:v>42.288789999999992</c:v>
                </c:pt>
                <c:pt idx="72">
                  <c:v>41.361337999999989</c:v>
                </c:pt>
                <c:pt idx="73">
                  <c:v>26.216699000000006</c:v>
                </c:pt>
                <c:pt idx="74">
                  <c:v>34.385515000000012</c:v>
                </c:pt>
                <c:pt idx="75">
                  <c:v>44.630758</c:v>
                </c:pt>
                <c:pt idx="76">
                  <c:v>66.914863000000011</c:v>
                </c:pt>
                <c:pt idx="77">
                  <c:v>65.617975999999999</c:v>
                </c:pt>
                <c:pt idx="78">
                  <c:v>66.208526000000006</c:v>
                </c:pt>
                <c:pt idx="79">
                  <c:v>66.641156000000009</c:v>
                </c:pt>
                <c:pt idx="80">
                  <c:v>61.971163000000004</c:v>
                </c:pt>
                <c:pt idx="81">
                  <c:v>46.617829000000015</c:v>
                </c:pt>
                <c:pt idx="82">
                  <c:v>44.044275000000013</c:v>
                </c:pt>
                <c:pt idx="83">
                  <c:v>42.288789999999992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87-4B42-A88B-B9F7828420AF}"/>
            </c:ext>
          </c:extLst>
        </c:ser>
        <c:ser>
          <c:idx val="4"/>
          <c:order val="4"/>
          <c:tx>
            <c:v>Normal range for gasoline - low</c:v>
          </c:tx>
          <c:spPr>
            <a:noFill/>
            <a:ln>
              <a:noFill/>
            </a:ln>
          </c:spPr>
          <c:cat>
            <c:numRef>
              <c:f>'18'!$A$28:$A$111</c:f>
              <c:numCache>
                <c:formatCode>mmm\ yyyy</c:formatCode>
                <c:ptCount val="84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  <c:pt idx="59">
                  <c:v>45627</c:v>
                </c:pt>
                <c:pt idx="60">
                  <c:v>45658</c:v>
                </c:pt>
                <c:pt idx="61">
                  <c:v>45689</c:v>
                </c:pt>
                <c:pt idx="62">
                  <c:v>45717</c:v>
                </c:pt>
                <c:pt idx="63">
                  <c:v>45748</c:v>
                </c:pt>
                <c:pt idx="64">
                  <c:v>45778</c:v>
                </c:pt>
                <c:pt idx="65">
                  <c:v>45809</c:v>
                </c:pt>
                <c:pt idx="66">
                  <c:v>45839</c:v>
                </c:pt>
                <c:pt idx="67">
                  <c:v>45870</c:v>
                </c:pt>
                <c:pt idx="68">
                  <c:v>45901</c:v>
                </c:pt>
                <c:pt idx="69">
                  <c:v>45931</c:v>
                </c:pt>
                <c:pt idx="70">
                  <c:v>45962</c:v>
                </c:pt>
                <c:pt idx="71">
                  <c:v>45992</c:v>
                </c:pt>
                <c:pt idx="72">
                  <c:v>46023</c:v>
                </c:pt>
                <c:pt idx="73">
                  <c:v>46054</c:v>
                </c:pt>
                <c:pt idx="74">
                  <c:v>46082</c:v>
                </c:pt>
                <c:pt idx="75">
                  <c:v>46113</c:v>
                </c:pt>
                <c:pt idx="76">
                  <c:v>46143</c:v>
                </c:pt>
                <c:pt idx="77">
                  <c:v>46174</c:v>
                </c:pt>
                <c:pt idx="78">
                  <c:v>46204</c:v>
                </c:pt>
                <c:pt idx="79">
                  <c:v>46235</c:v>
                </c:pt>
                <c:pt idx="80">
                  <c:v>46266</c:v>
                </c:pt>
                <c:pt idx="81">
                  <c:v>46296</c:v>
                </c:pt>
                <c:pt idx="82">
                  <c:v>46327</c:v>
                </c:pt>
                <c:pt idx="83">
                  <c:v>46357</c:v>
                </c:pt>
              </c:numCache>
            </c:numRef>
          </c:cat>
          <c:val>
            <c:numRef>
              <c:f>'18'!$J$28:$J$111</c:f>
              <c:numCache>
                <c:formatCode>0.0</c:formatCode>
                <c:ptCount val="84"/>
                <c:pt idx="0">
                  <c:v>75.574117000000001</c:v>
                </c:pt>
                <c:pt idx="1">
                  <c:v>96.204773999999986</c:v>
                </c:pt>
                <c:pt idx="2">
                  <c:v>79.125090999999998</c:v>
                </c:pt>
                <c:pt idx="3">
                  <c:v>72.720089999999999</c:v>
                </c:pt>
                <c:pt idx="4">
                  <c:v>44.095214999999996</c:v>
                </c:pt>
                <c:pt idx="5">
                  <c:v>44.069289999999995</c:v>
                </c:pt>
                <c:pt idx="6">
                  <c:v>42.074794999999995</c:v>
                </c:pt>
                <c:pt idx="7">
                  <c:v>35.828225000000003</c:v>
                </c:pt>
                <c:pt idx="8">
                  <c:v>37.013711000000001</c:v>
                </c:pt>
                <c:pt idx="9">
                  <c:v>54.209371999999973</c:v>
                </c:pt>
                <c:pt idx="10">
                  <c:v>63.392606999999998</c:v>
                </c:pt>
                <c:pt idx="11">
                  <c:v>63.222154000000018</c:v>
                </c:pt>
                <c:pt idx="12">
                  <c:v>75.574117000000001</c:v>
                </c:pt>
                <c:pt idx="13">
                  <c:v>96.204773999999986</c:v>
                </c:pt>
                <c:pt idx="14">
                  <c:v>79.125090999999998</c:v>
                </c:pt>
                <c:pt idx="15">
                  <c:v>72.720089999999999</c:v>
                </c:pt>
                <c:pt idx="16">
                  <c:v>44.095214999999996</c:v>
                </c:pt>
                <c:pt idx="17">
                  <c:v>44.069289999999995</c:v>
                </c:pt>
                <c:pt idx="18">
                  <c:v>42.074794999999995</c:v>
                </c:pt>
                <c:pt idx="19">
                  <c:v>35.828225000000003</c:v>
                </c:pt>
                <c:pt idx="20">
                  <c:v>37.013711000000001</c:v>
                </c:pt>
                <c:pt idx="21">
                  <c:v>54.209371999999973</c:v>
                </c:pt>
                <c:pt idx="22">
                  <c:v>63.392606999999998</c:v>
                </c:pt>
                <c:pt idx="23">
                  <c:v>63.222154000000018</c:v>
                </c:pt>
                <c:pt idx="24">
                  <c:v>75.574117000000001</c:v>
                </c:pt>
                <c:pt idx="25">
                  <c:v>96.204773999999986</c:v>
                </c:pt>
                <c:pt idx="26">
                  <c:v>79.125090999999998</c:v>
                </c:pt>
                <c:pt idx="27">
                  <c:v>72.720089999999999</c:v>
                </c:pt>
                <c:pt idx="28">
                  <c:v>44.095214999999996</c:v>
                </c:pt>
                <c:pt idx="29">
                  <c:v>44.069289999999995</c:v>
                </c:pt>
                <c:pt idx="30">
                  <c:v>42.074794999999995</c:v>
                </c:pt>
                <c:pt idx="31">
                  <c:v>35.828225000000003</c:v>
                </c:pt>
                <c:pt idx="32">
                  <c:v>37.013711000000001</c:v>
                </c:pt>
                <c:pt idx="33">
                  <c:v>54.209371999999973</c:v>
                </c:pt>
                <c:pt idx="34">
                  <c:v>63.392606999999998</c:v>
                </c:pt>
                <c:pt idx="35">
                  <c:v>63.222154000000018</c:v>
                </c:pt>
                <c:pt idx="36">
                  <c:v>75.574117000000001</c:v>
                </c:pt>
                <c:pt idx="37">
                  <c:v>96.204773999999986</c:v>
                </c:pt>
                <c:pt idx="38">
                  <c:v>79.125090999999998</c:v>
                </c:pt>
                <c:pt idx="39">
                  <c:v>72.720089999999999</c:v>
                </c:pt>
                <c:pt idx="40">
                  <c:v>44.095214999999996</c:v>
                </c:pt>
                <c:pt idx="41">
                  <c:v>44.069289999999995</c:v>
                </c:pt>
                <c:pt idx="42">
                  <c:v>42.074794999999995</c:v>
                </c:pt>
                <c:pt idx="43">
                  <c:v>35.828225000000003</c:v>
                </c:pt>
                <c:pt idx="44">
                  <c:v>37.013711000000001</c:v>
                </c:pt>
                <c:pt idx="45">
                  <c:v>54.209371999999973</c:v>
                </c:pt>
                <c:pt idx="46">
                  <c:v>63.392606999999998</c:v>
                </c:pt>
                <c:pt idx="47">
                  <c:v>63.222154000000018</c:v>
                </c:pt>
                <c:pt idx="48">
                  <c:v>75.574117000000001</c:v>
                </c:pt>
                <c:pt idx="49">
                  <c:v>96.204773999999986</c:v>
                </c:pt>
                <c:pt idx="50">
                  <c:v>79.125090999999998</c:v>
                </c:pt>
                <c:pt idx="51">
                  <c:v>72.720089999999999</c:v>
                </c:pt>
                <c:pt idx="52">
                  <c:v>44.095214999999996</c:v>
                </c:pt>
                <c:pt idx="53">
                  <c:v>44.069289999999995</c:v>
                </c:pt>
                <c:pt idx="54">
                  <c:v>42.074794999999995</c:v>
                </c:pt>
                <c:pt idx="55">
                  <c:v>35.828225000000003</c:v>
                </c:pt>
                <c:pt idx="56">
                  <c:v>37.013711000000001</c:v>
                </c:pt>
                <c:pt idx="57">
                  <c:v>54.209371999999973</c:v>
                </c:pt>
                <c:pt idx="58">
                  <c:v>63.392606999999998</c:v>
                </c:pt>
                <c:pt idx="59">
                  <c:v>63.222154000000018</c:v>
                </c:pt>
                <c:pt idx="60">
                  <c:v>75.574117000000001</c:v>
                </c:pt>
                <c:pt idx="61">
                  <c:v>96.204773999999986</c:v>
                </c:pt>
                <c:pt idx="62">
                  <c:v>79.125090999999998</c:v>
                </c:pt>
                <c:pt idx="63">
                  <c:v>72.720089999999999</c:v>
                </c:pt>
                <c:pt idx="64">
                  <c:v>44.095214999999996</c:v>
                </c:pt>
                <c:pt idx="65">
                  <c:v>44.069289999999995</c:v>
                </c:pt>
                <c:pt idx="66">
                  <c:v>42.074794999999995</c:v>
                </c:pt>
                <c:pt idx="67">
                  <c:v>35.828225000000003</c:v>
                </c:pt>
                <c:pt idx="68">
                  <c:v>37.013711000000001</c:v>
                </c:pt>
                <c:pt idx="69">
                  <c:v>54.209371999999973</c:v>
                </c:pt>
                <c:pt idx="70">
                  <c:v>63.392606999999998</c:v>
                </c:pt>
                <c:pt idx="71">
                  <c:v>63.222154000000018</c:v>
                </c:pt>
                <c:pt idx="72">
                  <c:v>75.574117000000001</c:v>
                </c:pt>
                <c:pt idx="73">
                  <c:v>96.204773999999986</c:v>
                </c:pt>
                <c:pt idx="74">
                  <c:v>79.125090999999998</c:v>
                </c:pt>
                <c:pt idx="75">
                  <c:v>72.720089999999999</c:v>
                </c:pt>
                <c:pt idx="76">
                  <c:v>44.095214999999996</c:v>
                </c:pt>
                <c:pt idx="77">
                  <c:v>44.069289999999995</c:v>
                </c:pt>
                <c:pt idx="78">
                  <c:v>42.074794999999995</c:v>
                </c:pt>
                <c:pt idx="79">
                  <c:v>35.828225000000003</c:v>
                </c:pt>
                <c:pt idx="80">
                  <c:v>37.013711000000001</c:v>
                </c:pt>
                <c:pt idx="81">
                  <c:v>54.209371999999973</c:v>
                </c:pt>
                <c:pt idx="82">
                  <c:v>63.392606999999998</c:v>
                </c:pt>
                <c:pt idx="83">
                  <c:v>63.222154000000018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87-4B42-A88B-B9F7828420AF}"/>
            </c:ext>
          </c:extLst>
        </c:ser>
        <c:ser>
          <c:idx val="5"/>
          <c:order val="5"/>
          <c:tx>
            <c:v>Normal range for gasoline - high</c:v>
          </c:tx>
          <c:spPr>
            <a:solidFill>
              <a:schemeClr val="bg1">
                <a:lumMod val="85000"/>
              </a:schemeClr>
            </a:solidFill>
            <a:ln>
              <a:noFill/>
            </a:ln>
          </c:spPr>
          <c:cat>
            <c:numRef>
              <c:f>'18'!$A$28:$A$111</c:f>
              <c:numCache>
                <c:formatCode>mmm\ yyyy</c:formatCode>
                <c:ptCount val="84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  <c:pt idx="59">
                  <c:v>45627</c:v>
                </c:pt>
                <c:pt idx="60">
                  <c:v>45658</c:v>
                </c:pt>
                <c:pt idx="61">
                  <c:v>45689</c:v>
                </c:pt>
                <c:pt idx="62">
                  <c:v>45717</c:v>
                </c:pt>
                <c:pt idx="63">
                  <c:v>45748</c:v>
                </c:pt>
                <c:pt idx="64">
                  <c:v>45778</c:v>
                </c:pt>
                <c:pt idx="65">
                  <c:v>45809</c:v>
                </c:pt>
                <c:pt idx="66">
                  <c:v>45839</c:v>
                </c:pt>
                <c:pt idx="67">
                  <c:v>45870</c:v>
                </c:pt>
                <c:pt idx="68">
                  <c:v>45901</c:v>
                </c:pt>
                <c:pt idx="69">
                  <c:v>45931</c:v>
                </c:pt>
                <c:pt idx="70">
                  <c:v>45962</c:v>
                </c:pt>
                <c:pt idx="71">
                  <c:v>45992</c:v>
                </c:pt>
                <c:pt idx="72">
                  <c:v>46023</c:v>
                </c:pt>
                <c:pt idx="73">
                  <c:v>46054</c:v>
                </c:pt>
                <c:pt idx="74">
                  <c:v>46082</c:v>
                </c:pt>
                <c:pt idx="75">
                  <c:v>46113</c:v>
                </c:pt>
                <c:pt idx="76">
                  <c:v>46143</c:v>
                </c:pt>
                <c:pt idx="77">
                  <c:v>46174</c:v>
                </c:pt>
                <c:pt idx="78">
                  <c:v>46204</c:v>
                </c:pt>
                <c:pt idx="79">
                  <c:v>46235</c:v>
                </c:pt>
                <c:pt idx="80">
                  <c:v>46266</c:v>
                </c:pt>
                <c:pt idx="81">
                  <c:v>46296</c:v>
                </c:pt>
                <c:pt idx="82">
                  <c:v>46327</c:v>
                </c:pt>
                <c:pt idx="83">
                  <c:v>46357</c:v>
                </c:pt>
              </c:numCache>
            </c:numRef>
          </c:cat>
          <c:val>
            <c:numRef>
              <c:f>'18'!$K$28:$K$111</c:f>
              <c:numCache>
                <c:formatCode>0.0</c:formatCode>
                <c:ptCount val="84"/>
                <c:pt idx="0">
                  <c:v>26.079275000000024</c:v>
                </c:pt>
                <c:pt idx="1">
                  <c:v>12.873789000000016</c:v>
                </c:pt>
                <c:pt idx="2">
                  <c:v>36.619372999999968</c:v>
                </c:pt>
                <c:pt idx="3">
                  <c:v>34.820910000000026</c:v>
                </c:pt>
                <c:pt idx="4">
                  <c:v>38.229784999999993</c:v>
                </c:pt>
                <c:pt idx="5">
                  <c:v>33.462710000000015</c:v>
                </c:pt>
                <c:pt idx="6">
                  <c:v>29.485205000000008</c:v>
                </c:pt>
                <c:pt idx="7">
                  <c:v>21.942774999999983</c:v>
                </c:pt>
                <c:pt idx="8">
                  <c:v>18.36948799999999</c:v>
                </c:pt>
                <c:pt idx="9">
                  <c:v>17.171495000000021</c:v>
                </c:pt>
                <c:pt idx="10">
                  <c:v>20.632089999999977</c:v>
                </c:pt>
                <c:pt idx="11">
                  <c:v>18.984594999999985</c:v>
                </c:pt>
                <c:pt idx="12">
                  <c:v>26.079275000000024</c:v>
                </c:pt>
                <c:pt idx="13">
                  <c:v>12.873789000000016</c:v>
                </c:pt>
                <c:pt idx="14">
                  <c:v>36.619372999999968</c:v>
                </c:pt>
                <c:pt idx="15">
                  <c:v>34.820910000000026</c:v>
                </c:pt>
                <c:pt idx="16">
                  <c:v>38.229784999999993</c:v>
                </c:pt>
                <c:pt idx="17">
                  <c:v>33.462710000000015</c:v>
                </c:pt>
                <c:pt idx="18">
                  <c:v>29.485205000000008</c:v>
                </c:pt>
                <c:pt idx="19">
                  <c:v>21.942774999999983</c:v>
                </c:pt>
                <c:pt idx="20">
                  <c:v>18.36948799999999</c:v>
                </c:pt>
                <c:pt idx="21">
                  <c:v>17.171495000000021</c:v>
                </c:pt>
                <c:pt idx="22">
                  <c:v>20.632089999999977</c:v>
                </c:pt>
                <c:pt idx="23">
                  <c:v>18.984594999999985</c:v>
                </c:pt>
                <c:pt idx="24">
                  <c:v>26.079275000000024</c:v>
                </c:pt>
                <c:pt idx="25">
                  <c:v>12.873789000000016</c:v>
                </c:pt>
                <c:pt idx="26">
                  <c:v>36.619372999999968</c:v>
                </c:pt>
                <c:pt idx="27">
                  <c:v>34.820910000000026</c:v>
                </c:pt>
                <c:pt idx="28">
                  <c:v>38.229784999999993</c:v>
                </c:pt>
                <c:pt idx="29">
                  <c:v>33.462710000000015</c:v>
                </c:pt>
                <c:pt idx="30">
                  <c:v>29.485205000000008</c:v>
                </c:pt>
                <c:pt idx="31">
                  <c:v>21.942774999999983</c:v>
                </c:pt>
                <c:pt idx="32">
                  <c:v>18.36948799999999</c:v>
                </c:pt>
                <c:pt idx="33">
                  <c:v>17.171495000000021</c:v>
                </c:pt>
                <c:pt idx="34">
                  <c:v>20.632089999999977</c:v>
                </c:pt>
                <c:pt idx="35">
                  <c:v>18.984594999999985</c:v>
                </c:pt>
                <c:pt idx="36">
                  <c:v>26.079275000000024</c:v>
                </c:pt>
                <c:pt idx="37">
                  <c:v>12.873789000000016</c:v>
                </c:pt>
                <c:pt idx="38">
                  <c:v>36.619372999999968</c:v>
                </c:pt>
                <c:pt idx="39">
                  <c:v>34.820910000000026</c:v>
                </c:pt>
                <c:pt idx="40">
                  <c:v>38.229784999999993</c:v>
                </c:pt>
                <c:pt idx="41">
                  <c:v>33.462710000000015</c:v>
                </c:pt>
                <c:pt idx="42">
                  <c:v>29.485205000000008</c:v>
                </c:pt>
                <c:pt idx="43">
                  <c:v>21.942774999999983</c:v>
                </c:pt>
                <c:pt idx="44">
                  <c:v>18.36948799999999</c:v>
                </c:pt>
                <c:pt idx="45">
                  <c:v>17.171495000000021</c:v>
                </c:pt>
                <c:pt idx="46">
                  <c:v>20.632089999999977</c:v>
                </c:pt>
                <c:pt idx="47">
                  <c:v>18.984594999999985</c:v>
                </c:pt>
                <c:pt idx="48">
                  <c:v>26.079275000000024</c:v>
                </c:pt>
                <c:pt idx="49">
                  <c:v>12.873789000000016</c:v>
                </c:pt>
                <c:pt idx="50">
                  <c:v>36.619372999999968</c:v>
                </c:pt>
                <c:pt idx="51">
                  <c:v>34.820910000000026</c:v>
                </c:pt>
                <c:pt idx="52">
                  <c:v>38.229784999999993</c:v>
                </c:pt>
                <c:pt idx="53">
                  <c:v>33.462710000000015</c:v>
                </c:pt>
                <c:pt idx="54">
                  <c:v>29.485205000000008</c:v>
                </c:pt>
                <c:pt idx="55">
                  <c:v>21.942774999999983</c:v>
                </c:pt>
                <c:pt idx="56">
                  <c:v>18.36948799999999</c:v>
                </c:pt>
                <c:pt idx="57">
                  <c:v>17.171495000000021</c:v>
                </c:pt>
                <c:pt idx="58">
                  <c:v>20.632089999999977</c:v>
                </c:pt>
                <c:pt idx="59">
                  <c:v>18.984594999999985</c:v>
                </c:pt>
                <c:pt idx="60">
                  <c:v>26.079275000000024</c:v>
                </c:pt>
                <c:pt idx="61">
                  <c:v>12.873789000000016</c:v>
                </c:pt>
                <c:pt idx="62">
                  <c:v>36.619372999999968</c:v>
                </c:pt>
                <c:pt idx="63">
                  <c:v>34.820910000000026</c:v>
                </c:pt>
                <c:pt idx="64">
                  <c:v>38.229784999999993</c:v>
                </c:pt>
                <c:pt idx="65">
                  <c:v>33.462710000000015</c:v>
                </c:pt>
                <c:pt idx="66">
                  <c:v>29.485205000000008</c:v>
                </c:pt>
                <c:pt idx="67">
                  <c:v>21.942774999999983</c:v>
                </c:pt>
                <c:pt idx="68">
                  <c:v>18.36948799999999</c:v>
                </c:pt>
                <c:pt idx="69">
                  <c:v>17.171495000000021</c:v>
                </c:pt>
                <c:pt idx="70">
                  <c:v>20.632089999999977</c:v>
                </c:pt>
                <c:pt idx="71">
                  <c:v>18.984594999999985</c:v>
                </c:pt>
                <c:pt idx="72">
                  <c:v>26.079275000000024</c:v>
                </c:pt>
                <c:pt idx="73">
                  <c:v>12.873789000000016</c:v>
                </c:pt>
                <c:pt idx="74">
                  <c:v>36.619372999999968</c:v>
                </c:pt>
                <c:pt idx="75">
                  <c:v>34.820910000000026</c:v>
                </c:pt>
                <c:pt idx="76">
                  <c:v>38.229784999999993</c:v>
                </c:pt>
                <c:pt idx="77">
                  <c:v>33.462710000000015</c:v>
                </c:pt>
                <c:pt idx="78">
                  <c:v>29.485205000000008</c:v>
                </c:pt>
                <c:pt idx="79">
                  <c:v>21.942774999999983</c:v>
                </c:pt>
                <c:pt idx="80">
                  <c:v>18.36948799999999</c:v>
                </c:pt>
                <c:pt idx="81">
                  <c:v>17.171495000000021</c:v>
                </c:pt>
                <c:pt idx="82">
                  <c:v>20.632089999999977</c:v>
                </c:pt>
                <c:pt idx="83">
                  <c:v>18.984594999999985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87-4B42-A88B-B9F782842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76503968"/>
        <c:axId val="-976502880"/>
      </c:areaChart>
      <c:lineChart>
        <c:grouping val="standard"/>
        <c:varyColors val="0"/>
        <c:ser>
          <c:idx val="0"/>
          <c:order val="0"/>
          <c:tx>
            <c:v>Distillate inventories</c:v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'18'!$A$28:$A$111</c:f>
              <c:numCache>
                <c:formatCode>mmm\ yyyy</c:formatCode>
                <c:ptCount val="84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  <c:pt idx="59">
                  <c:v>45627</c:v>
                </c:pt>
                <c:pt idx="60">
                  <c:v>45658</c:v>
                </c:pt>
                <c:pt idx="61">
                  <c:v>45689</c:v>
                </c:pt>
                <c:pt idx="62">
                  <c:v>45717</c:v>
                </c:pt>
                <c:pt idx="63">
                  <c:v>45748</c:v>
                </c:pt>
                <c:pt idx="64">
                  <c:v>45778</c:v>
                </c:pt>
                <c:pt idx="65">
                  <c:v>45809</c:v>
                </c:pt>
                <c:pt idx="66">
                  <c:v>45839</c:v>
                </c:pt>
                <c:pt idx="67">
                  <c:v>45870</c:v>
                </c:pt>
                <c:pt idx="68">
                  <c:v>45901</c:v>
                </c:pt>
                <c:pt idx="69">
                  <c:v>45931</c:v>
                </c:pt>
                <c:pt idx="70">
                  <c:v>45962</c:v>
                </c:pt>
                <c:pt idx="71">
                  <c:v>45992</c:v>
                </c:pt>
                <c:pt idx="72">
                  <c:v>46023</c:v>
                </c:pt>
                <c:pt idx="73">
                  <c:v>46054</c:v>
                </c:pt>
                <c:pt idx="74">
                  <c:v>46082</c:v>
                </c:pt>
                <c:pt idx="75">
                  <c:v>46113</c:v>
                </c:pt>
                <c:pt idx="76">
                  <c:v>46143</c:v>
                </c:pt>
                <c:pt idx="77">
                  <c:v>46174</c:v>
                </c:pt>
                <c:pt idx="78">
                  <c:v>46204</c:v>
                </c:pt>
                <c:pt idx="79">
                  <c:v>46235</c:v>
                </c:pt>
                <c:pt idx="80">
                  <c:v>46266</c:v>
                </c:pt>
                <c:pt idx="81">
                  <c:v>46296</c:v>
                </c:pt>
                <c:pt idx="82">
                  <c:v>46327</c:v>
                </c:pt>
                <c:pt idx="83">
                  <c:v>46357</c:v>
                </c:pt>
              </c:numCache>
            </c:numRef>
          </c:cat>
          <c:val>
            <c:numRef>
              <c:f>'18'!$B$28:$B$111</c:f>
              <c:numCache>
                <c:formatCode>0.0</c:formatCode>
                <c:ptCount val="84"/>
                <c:pt idx="0">
                  <c:v>143.19</c:v>
                </c:pt>
                <c:pt idx="1">
                  <c:v>132.91800000000001</c:v>
                </c:pt>
                <c:pt idx="2">
                  <c:v>126.782</c:v>
                </c:pt>
                <c:pt idx="3">
                  <c:v>150.922</c:v>
                </c:pt>
                <c:pt idx="4">
                  <c:v>176.62700000000001</c:v>
                </c:pt>
                <c:pt idx="5">
                  <c:v>176.947</c:v>
                </c:pt>
                <c:pt idx="6">
                  <c:v>178.8</c:v>
                </c:pt>
                <c:pt idx="7">
                  <c:v>179.76300000000001</c:v>
                </c:pt>
                <c:pt idx="8">
                  <c:v>172.50200000000001</c:v>
                </c:pt>
                <c:pt idx="9">
                  <c:v>156.23500000000001</c:v>
                </c:pt>
                <c:pt idx="10">
                  <c:v>157.20500000000001</c:v>
                </c:pt>
                <c:pt idx="11">
                  <c:v>161.18799999999999</c:v>
                </c:pt>
                <c:pt idx="12">
                  <c:v>164.05760799999999</c:v>
                </c:pt>
                <c:pt idx="13">
                  <c:v>144.01243700000001</c:v>
                </c:pt>
                <c:pt idx="14">
                  <c:v>146.07853600000001</c:v>
                </c:pt>
                <c:pt idx="15">
                  <c:v>137.21829700000001</c:v>
                </c:pt>
                <c:pt idx="16">
                  <c:v>139.59954400000001</c:v>
                </c:pt>
                <c:pt idx="17">
                  <c:v>140.132555</c:v>
                </c:pt>
                <c:pt idx="18">
                  <c:v>142.13915600000001</c:v>
                </c:pt>
                <c:pt idx="19">
                  <c:v>137.625441</c:v>
                </c:pt>
                <c:pt idx="20">
                  <c:v>132.095395</c:v>
                </c:pt>
                <c:pt idx="21">
                  <c:v>132.81144399999999</c:v>
                </c:pt>
                <c:pt idx="22">
                  <c:v>131.69239400000001</c:v>
                </c:pt>
                <c:pt idx="23">
                  <c:v>130.03906000000001</c:v>
                </c:pt>
                <c:pt idx="24">
                  <c:v>125.281997</c:v>
                </c:pt>
                <c:pt idx="25">
                  <c:v>120.609776</c:v>
                </c:pt>
                <c:pt idx="26">
                  <c:v>114.65761500000001</c:v>
                </c:pt>
                <c:pt idx="27">
                  <c:v>106.291242</c:v>
                </c:pt>
                <c:pt idx="28">
                  <c:v>109.712137</c:v>
                </c:pt>
                <c:pt idx="29">
                  <c:v>111.329024</c:v>
                </c:pt>
                <c:pt idx="30">
                  <c:v>112.59147400000001</c:v>
                </c:pt>
                <c:pt idx="31">
                  <c:v>113.121844</c:v>
                </c:pt>
                <c:pt idx="32">
                  <c:v>110.53083700000001</c:v>
                </c:pt>
                <c:pt idx="33">
                  <c:v>110.49194900000001</c:v>
                </c:pt>
                <c:pt idx="34">
                  <c:v>120.60104200000001</c:v>
                </c:pt>
                <c:pt idx="35">
                  <c:v>118.89921</c:v>
                </c:pt>
                <c:pt idx="36">
                  <c:v>122.69627</c:v>
                </c:pt>
                <c:pt idx="37">
                  <c:v>124.661743</c:v>
                </c:pt>
                <c:pt idx="38">
                  <c:v>111.693021</c:v>
                </c:pt>
                <c:pt idx="39">
                  <c:v>111.71016400000001</c:v>
                </c:pt>
                <c:pt idx="40">
                  <c:v>112.76200900000001</c:v>
                </c:pt>
                <c:pt idx="41">
                  <c:v>111.99350800000001</c:v>
                </c:pt>
                <c:pt idx="42">
                  <c:v>119.786492</c:v>
                </c:pt>
                <c:pt idx="43">
                  <c:v>116.450351</c:v>
                </c:pt>
                <c:pt idx="44">
                  <c:v>118.841938</c:v>
                </c:pt>
                <c:pt idx="45">
                  <c:v>109.617171</c:v>
                </c:pt>
                <c:pt idx="46">
                  <c:v>113.160725</c:v>
                </c:pt>
                <c:pt idx="47">
                  <c:v>130.48589899999999</c:v>
                </c:pt>
                <c:pt idx="48">
                  <c:v>128.69119499999999</c:v>
                </c:pt>
                <c:pt idx="49">
                  <c:v>117.795738</c:v>
                </c:pt>
                <c:pt idx="50">
                  <c:v>121.164891</c:v>
                </c:pt>
                <c:pt idx="51">
                  <c:v>117.841658</c:v>
                </c:pt>
                <c:pt idx="52">
                  <c:v>120.27692</c:v>
                </c:pt>
                <c:pt idx="53">
                  <c:v>123.123904</c:v>
                </c:pt>
                <c:pt idx="54">
                  <c:v>129.60264599999999</c:v>
                </c:pt>
                <c:pt idx="55">
                  <c:v>125.44728499999999</c:v>
                </c:pt>
                <c:pt idx="56">
                  <c:v>124.295759</c:v>
                </c:pt>
                <c:pt idx="57">
                  <c:v>117.859622</c:v>
                </c:pt>
                <c:pt idx="58">
                  <c:v>125.034999</c:v>
                </c:pt>
                <c:pt idx="59">
                  <c:v>130.338007</c:v>
                </c:pt>
                <c:pt idx="60">
                  <c:v>119.93326</c:v>
                </c:pt>
                <c:pt idx="61">
                  <c:v>117.595</c:v>
                </c:pt>
                <c:pt idx="62">
                  <c:v>114.72355214</c:v>
                </c:pt>
                <c:pt idx="63">
                  <c:v>113.78959999999999</c:v>
                </c:pt>
                <c:pt idx="64">
                  <c:v>118.8549</c:v>
                </c:pt>
                <c:pt idx="65">
                  <c:v>119.93519999999999</c:v>
                </c:pt>
                <c:pt idx="66">
                  <c:v>122.2963</c:v>
                </c:pt>
                <c:pt idx="67">
                  <c:v>121.17059999999999</c:v>
                </c:pt>
                <c:pt idx="68">
                  <c:v>117.2317</c:v>
                </c:pt>
                <c:pt idx="69">
                  <c:v>111.0985</c:v>
                </c:pt>
                <c:pt idx="70">
                  <c:v>115.3536</c:v>
                </c:pt>
                <c:pt idx="71">
                  <c:v>117.77330000000001</c:v>
                </c:pt>
                <c:pt idx="72">
                  <c:v>120.6327</c:v>
                </c:pt>
                <c:pt idx="73">
                  <c:v>114.55289999999999</c:v>
                </c:pt>
                <c:pt idx="74">
                  <c:v>111.44070000000001</c:v>
                </c:pt>
                <c:pt idx="75">
                  <c:v>108.4248</c:v>
                </c:pt>
                <c:pt idx="76">
                  <c:v>112.7979</c:v>
                </c:pt>
                <c:pt idx="77">
                  <c:v>111.0977</c:v>
                </c:pt>
                <c:pt idx="78">
                  <c:v>113.9136</c:v>
                </c:pt>
                <c:pt idx="79">
                  <c:v>115.68040000000001</c:v>
                </c:pt>
                <c:pt idx="80">
                  <c:v>110.4803</c:v>
                </c:pt>
                <c:pt idx="81">
                  <c:v>105.136</c:v>
                </c:pt>
                <c:pt idx="82">
                  <c:v>108.1476</c:v>
                </c:pt>
                <c:pt idx="83">
                  <c:v>115.5299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387-4B42-A88B-B9F7828420AF}"/>
            </c:ext>
          </c:extLst>
        </c:ser>
        <c:ser>
          <c:idx val="1"/>
          <c:order val="1"/>
          <c:tx>
            <c:v>Gasoline inventories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'18'!$A$28:$A$111</c:f>
              <c:numCache>
                <c:formatCode>mmm\ yyyy</c:formatCode>
                <c:ptCount val="84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  <c:pt idx="59">
                  <c:v>45627</c:v>
                </c:pt>
                <c:pt idx="60">
                  <c:v>45658</c:v>
                </c:pt>
                <c:pt idx="61">
                  <c:v>45689</c:v>
                </c:pt>
                <c:pt idx="62">
                  <c:v>45717</c:v>
                </c:pt>
                <c:pt idx="63">
                  <c:v>45748</c:v>
                </c:pt>
                <c:pt idx="64">
                  <c:v>45778</c:v>
                </c:pt>
                <c:pt idx="65">
                  <c:v>45809</c:v>
                </c:pt>
                <c:pt idx="66">
                  <c:v>45839</c:v>
                </c:pt>
                <c:pt idx="67">
                  <c:v>45870</c:v>
                </c:pt>
                <c:pt idx="68">
                  <c:v>45901</c:v>
                </c:pt>
                <c:pt idx="69">
                  <c:v>45931</c:v>
                </c:pt>
                <c:pt idx="70">
                  <c:v>45962</c:v>
                </c:pt>
                <c:pt idx="71">
                  <c:v>45992</c:v>
                </c:pt>
                <c:pt idx="72">
                  <c:v>46023</c:v>
                </c:pt>
                <c:pt idx="73">
                  <c:v>46054</c:v>
                </c:pt>
                <c:pt idx="74">
                  <c:v>46082</c:v>
                </c:pt>
                <c:pt idx="75">
                  <c:v>46113</c:v>
                </c:pt>
                <c:pt idx="76">
                  <c:v>46143</c:v>
                </c:pt>
                <c:pt idx="77">
                  <c:v>46174</c:v>
                </c:pt>
                <c:pt idx="78">
                  <c:v>46204</c:v>
                </c:pt>
                <c:pt idx="79">
                  <c:v>46235</c:v>
                </c:pt>
                <c:pt idx="80">
                  <c:v>46266</c:v>
                </c:pt>
                <c:pt idx="81">
                  <c:v>46296</c:v>
                </c:pt>
                <c:pt idx="82">
                  <c:v>46327</c:v>
                </c:pt>
                <c:pt idx="83">
                  <c:v>46357</c:v>
                </c:pt>
              </c:numCache>
            </c:numRef>
          </c:cat>
          <c:val>
            <c:numRef>
              <c:f>'18'!$C$28:$C$111</c:f>
              <c:numCache>
                <c:formatCode>0.0</c:formatCode>
                <c:ptCount val="84"/>
                <c:pt idx="0">
                  <c:v>265.71100000000001</c:v>
                </c:pt>
                <c:pt idx="1">
                  <c:v>253.09100000000001</c:v>
                </c:pt>
                <c:pt idx="2">
                  <c:v>261.82299999999998</c:v>
                </c:pt>
                <c:pt idx="3">
                  <c:v>258.46300000000002</c:v>
                </c:pt>
                <c:pt idx="4">
                  <c:v>258.952</c:v>
                </c:pt>
                <c:pt idx="5">
                  <c:v>254.47900000000001</c:v>
                </c:pt>
                <c:pt idx="6">
                  <c:v>250.36</c:v>
                </c:pt>
                <c:pt idx="7">
                  <c:v>237.53399999999999</c:v>
                </c:pt>
                <c:pt idx="8">
                  <c:v>227.578</c:v>
                </c:pt>
                <c:pt idx="9">
                  <c:v>227.61586700000001</c:v>
                </c:pt>
                <c:pt idx="10">
                  <c:v>241.22969699999999</c:v>
                </c:pt>
                <c:pt idx="11">
                  <c:v>243.39474899999999</c:v>
                </c:pt>
                <c:pt idx="12">
                  <c:v>255.361605</c:v>
                </c:pt>
                <c:pt idx="13">
                  <c:v>241.27302900000001</c:v>
                </c:pt>
                <c:pt idx="14">
                  <c:v>237.84609399999999</c:v>
                </c:pt>
                <c:pt idx="15">
                  <c:v>238.62245100000001</c:v>
                </c:pt>
                <c:pt idx="16">
                  <c:v>240.175715</c:v>
                </c:pt>
                <c:pt idx="17">
                  <c:v>237.28622200000001</c:v>
                </c:pt>
                <c:pt idx="18">
                  <c:v>230.76469800000001</c:v>
                </c:pt>
                <c:pt idx="19">
                  <c:v>225.55103199999999</c:v>
                </c:pt>
                <c:pt idx="20">
                  <c:v>227.04755800000001</c:v>
                </c:pt>
                <c:pt idx="21">
                  <c:v>216.69639000000001</c:v>
                </c:pt>
                <c:pt idx="22">
                  <c:v>220.59760700000001</c:v>
                </c:pt>
                <c:pt idx="23">
                  <c:v>232.177537</c:v>
                </c:pt>
                <c:pt idx="24">
                  <c:v>251.78143700000001</c:v>
                </c:pt>
                <c:pt idx="25">
                  <c:v>250.26103599999999</c:v>
                </c:pt>
                <c:pt idx="26">
                  <c:v>238.50202100000001</c:v>
                </c:pt>
                <c:pt idx="27">
                  <c:v>230.01925299999999</c:v>
                </c:pt>
                <c:pt idx="28">
                  <c:v>220.72221500000001</c:v>
                </c:pt>
                <c:pt idx="29">
                  <c:v>221.01629</c:v>
                </c:pt>
                <c:pt idx="30">
                  <c:v>225.133026</c:v>
                </c:pt>
                <c:pt idx="31">
                  <c:v>215.59122500000001</c:v>
                </c:pt>
                <c:pt idx="32">
                  <c:v>209.51571100000001</c:v>
                </c:pt>
                <c:pt idx="33">
                  <c:v>210.44437199999999</c:v>
                </c:pt>
                <c:pt idx="34">
                  <c:v>221.35419999999999</c:v>
                </c:pt>
                <c:pt idx="35">
                  <c:v>224.41015400000001</c:v>
                </c:pt>
                <c:pt idx="36">
                  <c:v>239.63172499999999</c:v>
                </c:pt>
                <c:pt idx="37">
                  <c:v>242.635672</c:v>
                </c:pt>
                <c:pt idx="38">
                  <c:v>225.20362700000001</c:v>
                </c:pt>
                <c:pt idx="39">
                  <c:v>223.64209</c:v>
                </c:pt>
                <c:pt idx="40">
                  <c:v>222.14595199999999</c:v>
                </c:pt>
                <c:pt idx="41">
                  <c:v>222.055801</c:v>
                </c:pt>
                <c:pt idx="42">
                  <c:v>220.87479500000001</c:v>
                </c:pt>
                <c:pt idx="43">
                  <c:v>219.15346</c:v>
                </c:pt>
                <c:pt idx="44">
                  <c:v>227.885199</c:v>
                </c:pt>
                <c:pt idx="45">
                  <c:v>218.728658</c:v>
                </c:pt>
                <c:pt idx="46">
                  <c:v>221.53345100000001</c:v>
                </c:pt>
                <c:pt idx="47">
                  <c:v>240.716757</c:v>
                </c:pt>
                <c:pt idx="48">
                  <c:v>252.39195900000001</c:v>
                </c:pt>
                <c:pt idx="49">
                  <c:v>240.21721099999999</c:v>
                </c:pt>
                <c:pt idx="50">
                  <c:v>233.42984799999999</c:v>
                </c:pt>
                <c:pt idx="51">
                  <c:v>233.297033</c:v>
                </c:pt>
                <c:pt idx="52">
                  <c:v>230.50117900000001</c:v>
                </c:pt>
                <c:pt idx="53">
                  <c:v>232.42795100000001</c:v>
                </c:pt>
                <c:pt idx="54">
                  <c:v>223.971417</c:v>
                </c:pt>
                <c:pt idx="55">
                  <c:v>220.41615300000001</c:v>
                </c:pt>
                <c:pt idx="56">
                  <c:v>219.70291900000001</c:v>
                </c:pt>
                <c:pt idx="57">
                  <c:v>213.19474700000001</c:v>
                </c:pt>
                <c:pt idx="58">
                  <c:v>221.59306100000001</c:v>
                </c:pt>
                <c:pt idx="59">
                  <c:v>238.61476099999999</c:v>
                </c:pt>
                <c:pt idx="60">
                  <c:v>251.069999</c:v>
                </c:pt>
                <c:pt idx="61">
                  <c:v>241.101</c:v>
                </c:pt>
                <c:pt idx="62">
                  <c:v>237.65089262000001</c:v>
                </c:pt>
                <c:pt idx="63">
                  <c:v>229.93129999999999</c:v>
                </c:pt>
                <c:pt idx="64">
                  <c:v>224.8262</c:v>
                </c:pt>
                <c:pt idx="65">
                  <c:v>222.4323</c:v>
                </c:pt>
                <c:pt idx="66">
                  <c:v>222.666</c:v>
                </c:pt>
                <c:pt idx="67">
                  <c:v>214.1088</c:v>
                </c:pt>
                <c:pt idx="68">
                  <c:v>215.32759999999999</c:v>
                </c:pt>
                <c:pt idx="69">
                  <c:v>213.7466</c:v>
                </c:pt>
                <c:pt idx="70">
                  <c:v>221.21190000000001</c:v>
                </c:pt>
                <c:pt idx="71">
                  <c:v>233.79259999999999</c:v>
                </c:pt>
                <c:pt idx="72">
                  <c:v>245.745</c:v>
                </c:pt>
                <c:pt idx="73">
                  <c:v>237.99029999999999</c:v>
                </c:pt>
                <c:pt idx="74">
                  <c:v>225.83699999999999</c:v>
                </c:pt>
                <c:pt idx="75">
                  <c:v>221.4999</c:v>
                </c:pt>
                <c:pt idx="76">
                  <c:v>219.53450000000001</c:v>
                </c:pt>
                <c:pt idx="77">
                  <c:v>216.91569999999999</c:v>
                </c:pt>
                <c:pt idx="78">
                  <c:v>216.0942</c:v>
                </c:pt>
                <c:pt idx="79">
                  <c:v>208.97479999999999</c:v>
                </c:pt>
                <c:pt idx="80">
                  <c:v>206.84309999999999</c:v>
                </c:pt>
                <c:pt idx="81">
                  <c:v>202.7218</c:v>
                </c:pt>
                <c:pt idx="82">
                  <c:v>212.0797</c:v>
                </c:pt>
                <c:pt idx="83">
                  <c:v>226.78630000000001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387-4B42-A88B-B9F782842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6503968"/>
        <c:axId val="-976502880"/>
      </c:lineChart>
      <c:scatterChart>
        <c:scatterStyle val="lineMarker"/>
        <c:varyColors val="0"/>
        <c:ser>
          <c:idx val="6"/>
          <c:order val="6"/>
          <c:tx>
            <c:v>Forecast</c:v>
          </c:tx>
          <c:spPr>
            <a:ln w="9525" cap="flat">
              <a:solidFill>
                <a:schemeClr val="bg1">
                  <a:lumMod val="65000"/>
                </a:schemeClr>
              </a:solidFill>
              <a:prstDash val="lg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387-4B42-A88B-B9F7828420AF}"/>
                </c:ext>
              </c:extLst>
            </c:dLbl>
            <c:dLbl>
              <c:idx val="1"/>
              <c:layout>
                <c:manualLayout>
                  <c:x val="3.6537445014495136E-2"/>
                  <c:y val="2.8795601733215302E-2"/>
                </c:manualLayout>
              </c:layout>
              <c:tx>
                <c:rich>
                  <a:bodyPr/>
                  <a:lstStyle/>
                  <a:p>
                    <a:r>
                      <a:rPr lang="en-US" sz="900" baseline="0"/>
                      <a:t>forecast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2387-4B42-A88B-B9F7828420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aseline="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'18'!$A$116:$A$117</c:f>
              <c:numCache>
                <c:formatCode>General</c:formatCode>
                <c:ptCount val="2"/>
                <c:pt idx="0">
                  <c:v>63</c:v>
                </c:pt>
                <c:pt idx="1">
                  <c:v>63</c:v>
                </c:pt>
              </c:numCache>
            </c:numRef>
          </c:xVal>
          <c:yVal>
            <c:numRef>
              <c:f>'18'!$B$116:$B$117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387-4B42-A88B-B9F782842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76505600"/>
        <c:axId val="-976506688"/>
      </c:scatterChart>
      <c:dateAx>
        <c:axId val="-97650396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mmm\ yyyy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-976502880"/>
        <c:crosses val="autoZero"/>
        <c:auto val="0"/>
        <c:lblOffset val="100"/>
        <c:baseTimeUnit val="months"/>
        <c:majorUnit val="12"/>
        <c:majorTimeUnit val="months"/>
        <c:minorUnit val="1"/>
        <c:minorTimeUnit val="months"/>
      </c:dateAx>
      <c:valAx>
        <c:axId val="-976502880"/>
        <c:scaling>
          <c:orientation val="minMax"/>
          <c:max val="280"/>
          <c:min val="8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-976503968"/>
        <c:crosses val="autoZero"/>
        <c:crossBetween val="between"/>
        <c:majorUnit val="20"/>
      </c:valAx>
      <c:valAx>
        <c:axId val="-976505600"/>
        <c:scaling>
          <c:orientation val="minMax"/>
          <c:max val="84"/>
          <c:min val="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>
            <a:noFill/>
          </a:ln>
        </c:spPr>
        <c:crossAx val="-976506688"/>
        <c:crosses val="max"/>
        <c:crossBetween val="midCat"/>
      </c:valAx>
      <c:valAx>
        <c:axId val="-976506688"/>
        <c:scaling>
          <c:orientation val="minMax"/>
          <c:max val="1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solidFill>
            <a:schemeClr val="bg1">
              <a:lumMod val="85000"/>
            </a:schemeClr>
          </a:solidFill>
          <a:ln>
            <a:noFill/>
          </a:ln>
        </c:spPr>
        <c:crossAx val="-976505600"/>
        <c:crosses val="max"/>
        <c:crossBetween val="midCat"/>
      </c:valAx>
      <c:spPr>
        <a:noFill/>
        <a:ln w="9525">
          <a:solidFill>
            <a:schemeClr val="bg1">
              <a:lumMod val="85000"/>
            </a:schemeClr>
          </a:solidFill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9525</xdr:rowOff>
    </xdr:from>
    <xdr:to>
      <xdr:col>9</xdr:col>
      <xdr:colOff>600075</xdr:colOff>
      <xdr:row>22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DC5645-5BCD-4985-9F37-FFBABE4DCB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</cdr:x>
      <cdr:y>0.9041</cdr:y>
    </cdr:from>
    <cdr:ext cx="5298589" cy="279248"/>
    <cdr:sp macro="" textlink="'18'!$A$112">
      <cdr:nvSpPr>
        <cdr:cNvPr id="2" name="TextBox 1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0" y="2873388"/>
          <a:ext cx="5298589" cy="2792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9144" rIns="9144" rtlCol="0"/>
        <a:lstStyle xmlns:a="http://schemas.openxmlformats.org/drawingml/2006/main"/>
        <a:p xmlns:a="http://schemas.openxmlformats.org/drawingml/2006/main">
          <a:pPr algn="l"/>
          <a:fld id="{4CAD6D71-5D1C-4992-9130-CC1D93B77270}" type="TxLink">
            <a:rPr lang="en-US" sz="900" b="0" i="0" u="none" strike="noStrike">
              <a:solidFill>
                <a:srgbClr val="000000"/>
              </a:solidFill>
              <a:latin typeface="Arialri"/>
              <a:cs typeface="Arial" pitchFamily="34" charset="0"/>
            </a:rPr>
            <a:pPr algn="l"/>
            <a:t>Data source: U.S. Energy Information Administration, Short-Term Energy Outlook, April 2025</a:t>
          </a:fld>
          <a:endParaRPr lang="en-US" sz="900">
            <a:latin typeface="Arial" pitchFamily="34" charset="0"/>
            <a:cs typeface="Arial" pitchFamily="34" charset="0"/>
          </a:endParaRPr>
        </a:p>
      </cdr:txBody>
    </cdr:sp>
  </cdr:absSizeAnchor>
  <cdr:absSizeAnchor xmlns:cdr="http://schemas.openxmlformats.org/drawingml/2006/chartDrawing">
    <cdr:from>
      <cdr:x>0.09424</cdr:x>
      <cdr:y>0.38357</cdr:y>
    </cdr:from>
    <cdr:ext cx="3101088" cy="295268"/>
    <cdr:sp macro="" textlink="'18'!$A$114">
      <cdr:nvSpPr>
        <cdr:cNvPr id="3" name="TextBox 2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515257" y="1219065"/>
          <a:ext cx="3101088" cy="2952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5CE10E6-4D89-498C-9CA1-EAB0B84202B2}" type="TxLink">
            <a:rPr lang="en-US" sz="900" b="1" i="0" u="none" strike="noStrike">
              <a:solidFill>
                <a:srgbClr val="ADADAD"/>
              </a:solidFill>
              <a:latin typeface="Arial"/>
              <a:cs typeface="Arial"/>
            </a:rPr>
            <a:pPr/>
            <a:t>monthly range from Jan 2020−Dec 2024</a:t>
          </a:fld>
          <a:endParaRPr lang="en-US" sz="900">
            <a:latin typeface="Arial" pitchFamily="34" charset="0"/>
            <a:cs typeface="Arial" pitchFamily="34" charset="0"/>
          </a:endParaRPr>
        </a:p>
      </cdr:txBody>
    </cdr:sp>
  </cdr:absSizeAnchor>
  <cdr:absSizeAnchor xmlns:cdr="http://schemas.openxmlformats.org/drawingml/2006/chartDrawing">
    <cdr:from>
      <cdr:x>0.11847</cdr:x>
      <cdr:y>0.13021</cdr:y>
    </cdr:from>
    <cdr:ext cx="2665055" cy="298768"/>
    <cdr:sp macro="" textlink="">
      <cdr:nvSpPr>
        <cdr:cNvPr id="5" name="TextBox 4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647717" y="419191"/>
          <a:ext cx="2665055" cy="2987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 baseline="0">
              <a:solidFill>
                <a:schemeClr val="accent1"/>
              </a:solidFill>
              <a:latin typeface="Arial" pitchFamily="34" charset="0"/>
              <a:cs typeface="Arial" pitchFamily="34" charset="0"/>
            </a:rPr>
            <a:t>total motor gasoline inventory</a:t>
          </a:r>
        </a:p>
      </cdr:txBody>
    </cdr:sp>
  </cdr:absSizeAnchor>
  <cdr:absSizeAnchor xmlns:cdr="http://schemas.openxmlformats.org/drawingml/2006/chartDrawing">
    <cdr:from>
      <cdr:x>0.41659</cdr:x>
      <cdr:y>0.73445</cdr:y>
    </cdr:from>
    <cdr:ext cx="2367636" cy="202792"/>
    <cdr:sp macro="" textlink="">
      <cdr:nvSpPr>
        <cdr:cNvPr id="6" name="TextBox 5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2277644" y="2334211"/>
          <a:ext cx="2367636" cy="2027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1000" baseline="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total distillate fuel inventory</a:t>
          </a:r>
        </a:p>
      </cdr:txBody>
    </cdr:sp>
  </cdr:absSizeAnchor>
  <cdr:relSizeAnchor xmlns:cdr="http://schemas.openxmlformats.org/drawingml/2006/chartDrawing">
    <cdr:from>
      <cdr:x>0.92853</cdr:x>
      <cdr:y>0.90237</cdr:y>
    </cdr:from>
    <cdr:to>
      <cdr:x>0.99487</cdr:x>
      <cdr:y>0.99268</cdr:y>
    </cdr:to>
    <cdr:pic>
      <cdr:nvPicPr>
        <cdr:cNvPr id="7" name="Picture 6">
          <a:extLst xmlns:a="http://schemas.openxmlformats.org/drawingml/2006/main">
            <a:ext uri="{FF2B5EF4-FFF2-40B4-BE49-F238E27FC236}">
              <a16:creationId xmlns:a16="http://schemas.microsoft.com/office/drawing/2014/main" id="{357EB3F7-CEFB-32B8-5187-4E317EAD300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76591" y="2867890"/>
          <a:ext cx="362719" cy="287021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-f1\l6489\PRJ\STEO_NEW\Charts\xls\chart-gallery.xlsx" TargetMode="External"/><Relationship Id="rId1" Type="http://schemas.openxmlformats.org/officeDocument/2006/relationships/externalLinkPath" Target="chart-galle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ents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8">
          <cell r="A28">
            <v>43831</v>
          </cell>
          <cell r="B28">
            <v>143.19</v>
          </cell>
          <cell r="C28">
            <v>265.71100000000001</v>
          </cell>
          <cell r="E28">
            <v>122.69627</v>
          </cell>
          <cell r="I28">
            <v>41.361337999999989</v>
          </cell>
          <cell r="J28">
            <v>75.574117000000001</v>
          </cell>
          <cell r="K28">
            <v>26.079275000000024</v>
          </cell>
        </row>
        <row r="29">
          <cell r="A29">
            <v>43862</v>
          </cell>
          <cell r="B29">
            <v>132.91800000000001</v>
          </cell>
          <cell r="C29">
            <v>253.09100000000001</v>
          </cell>
          <cell r="E29">
            <v>117.795738</v>
          </cell>
          <cell r="I29">
            <v>26.216699000000006</v>
          </cell>
          <cell r="J29">
            <v>96.204773999999986</v>
          </cell>
          <cell r="K29">
            <v>12.873789000000016</v>
          </cell>
        </row>
        <row r="30">
          <cell r="A30">
            <v>43891</v>
          </cell>
          <cell r="B30">
            <v>126.782</v>
          </cell>
          <cell r="C30">
            <v>261.82299999999998</v>
          </cell>
          <cell r="E30">
            <v>111.693021</v>
          </cell>
          <cell r="I30">
            <v>34.385515000000012</v>
          </cell>
          <cell r="J30">
            <v>79.125090999999998</v>
          </cell>
          <cell r="K30">
            <v>36.619372999999968</v>
          </cell>
        </row>
        <row r="31">
          <cell r="A31">
            <v>43922</v>
          </cell>
          <cell r="B31">
            <v>150.922</v>
          </cell>
          <cell r="C31">
            <v>258.46300000000002</v>
          </cell>
          <cell r="E31">
            <v>106.291242</v>
          </cell>
          <cell r="I31">
            <v>44.630758</v>
          </cell>
          <cell r="J31">
            <v>72.720089999999999</v>
          </cell>
          <cell r="K31">
            <v>34.820910000000026</v>
          </cell>
        </row>
        <row r="32">
          <cell r="A32">
            <v>43952</v>
          </cell>
          <cell r="B32">
            <v>176.62700000000001</v>
          </cell>
          <cell r="C32">
            <v>258.952</v>
          </cell>
          <cell r="E32">
            <v>109.712137</v>
          </cell>
          <cell r="I32">
            <v>66.914863000000011</v>
          </cell>
          <cell r="J32">
            <v>44.095214999999996</v>
          </cell>
          <cell r="K32">
            <v>38.229784999999993</v>
          </cell>
        </row>
        <row r="33">
          <cell r="A33">
            <v>43983</v>
          </cell>
          <cell r="B33">
            <v>176.947</v>
          </cell>
          <cell r="C33">
            <v>254.47900000000001</v>
          </cell>
          <cell r="E33">
            <v>111.329024</v>
          </cell>
          <cell r="I33">
            <v>65.617975999999999</v>
          </cell>
          <cell r="J33">
            <v>44.069289999999995</v>
          </cell>
          <cell r="K33">
            <v>33.462710000000015</v>
          </cell>
        </row>
        <row r="34">
          <cell r="A34">
            <v>44013</v>
          </cell>
          <cell r="B34">
            <v>178.8</v>
          </cell>
          <cell r="C34">
            <v>250.36</v>
          </cell>
          <cell r="E34">
            <v>112.59147400000001</v>
          </cell>
          <cell r="I34">
            <v>66.208526000000006</v>
          </cell>
          <cell r="J34">
            <v>42.074794999999995</v>
          </cell>
          <cell r="K34">
            <v>29.485205000000008</v>
          </cell>
        </row>
        <row r="35">
          <cell r="A35">
            <v>44044</v>
          </cell>
          <cell r="B35">
            <v>179.76300000000001</v>
          </cell>
          <cell r="C35">
            <v>237.53399999999999</v>
          </cell>
          <cell r="E35">
            <v>113.121844</v>
          </cell>
          <cell r="I35">
            <v>66.641156000000009</v>
          </cell>
          <cell r="J35">
            <v>35.828225000000003</v>
          </cell>
          <cell r="K35">
            <v>21.942774999999983</v>
          </cell>
        </row>
        <row r="36">
          <cell r="A36">
            <v>44075</v>
          </cell>
          <cell r="B36">
            <v>172.50200000000001</v>
          </cell>
          <cell r="C36">
            <v>227.578</v>
          </cell>
          <cell r="E36">
            <v>110.53083700000001</v>
          </cell>
          <cell r="I36">
            <v>61.971163000000004</v>
          </cell>
          <cell r="J36">
            <v>37.013711000000001</v>
          </cell>
          <cell r="K36">
            <v>18.36948799999999</v>
          </cell>
        </row>
        <row r="37">
          <cell r="A37">
            <v>44105</v>
          </cell>
          <cell r="B37">
            <v>156.23500000000001</v>
          </cell>
          <cell r="C37">
            <v>227.61586700000001</v>
          </cell>
          <cell r="E37">
            <v>109.617171</v>
          </cell>
          <cell r="I37">
            <v>46.617829000000015</v>
          </cell>
          <cell r="J37">
            <v>54.209371999999973</v>
          </cell>
          <cell r="K37">
            <v>17.171495000000021</v>
          </cell>
        </row>
        <row r="38">
          <cell r="A38">
            <v>44136</v>
          </cell>
          <cell r="B38">
            <v>157.20500000000001</v>
          </cell>
          <cell r="C38">
            <v>241.22969699999999</v>
          </cell>
          <cell r="E38">
            <v>113.160725</v>
          </cell>
          <cell r="I38">
            <v>44.044275000000013</v>
          </cell>
          <cell r="J38">
            <v>63.392606999999998</v>
          </cell>
          <cell r="K38">
            <v>20.632089999999977</v>
          </cell>
        </row>
        <row r="39">
          <cell r="A39">
            <v>44166</v>
          </cell>
          <cell r="B39">
            <v>161.18799999999999</v>
          </cell>
          <cell r="C39">
            <v>243.39474899999999</v>
          </cell>
          <cell r="E39">
            <v>118.89921</v>
          </cell>
          <cell r="I39">
            <v>42.288789999999992</v>
          </cell>
          <cell r="J39">
            <v>63.222154000000018</v>
          </cell>
          <cell r="K39">
            <v>18.984594999999985</v>
          </cell>
        </row>
        <row r="40">
          <cell r="A40">
            <v>44197</v>
          </cell>
          <cell r="B40">
            <v>164.05760799999999</v>
          </cell>
          <cell r="C40">
            <v>255.361605</v>
          </cell>
          <cell r="E40">
            <v>122.69627</v>
          </cell>
          <cell r="I40">
            <v>41.361337999999989</v>
          </cell>
          <cell r="J40">
            <v>75.574117000000001</v>
          </cell>
          <cell r="K40">
            <v>26.079275000000024</v>
          </cell>
        </row>
        <row r="41">
          <cell r="A41">
            <v>44228</v>
          </cell>
          <cell r="B41">
            <v>144.01243700000001</v>
          </cell>
          <cell r="C41">
            <v>241.27302900000001</v>
          </cell>
          <cell r="E41">
            <v>117.795738</v>
          </cell>
          <cell r="I41">
            <v>26.216699000000006</v>
          </cell>
          <cell r="J41">
            <v>96.204773999999986</v>
          </cell>
          <cell r="K41">
            <v>12.873789000000016</v>
          </cell>
        </row>
        <row r="42">
          <cell r="A42">
            <v>44256</v>
          </cell>
          <cell r="B42">
            <v>146.07853600000001</v>
          </cell>
          <cell r="C42">
            <v>237.84609399999999</v>
          </cell>
          <cell r="E42">
            <v>111.693021</v>
          </cell>
          <cell r="I42">
            <v>34.385515000000012</v>
          </cell>
          <cell r="J42">
            <v>79.125090999999998</v>
          </cell>
          <cell r="K42">
            <v>36.619372999999968</v>
          </cell>
        </row>
        <row r="43">
          <cell r="A43">
            <v>44287</v>
          </cell>
          <cell r="B43">
            <v>137.21829700000001</v>
          </cell>
          <cell r="C43">
            <v>238.62245100000001</v>
          </cell>
          <cell r="E43">
            <v>106.291242</v>
          </cell>
          <cell r="I43">
            <v>44.630758</v>
          </cell>
          <cell r="J43">
            <v>72.720089999999999</v>
          </cell>
          <cell r="K43">
            <v>34.820910000000026</v>
          </cell>
        </row>
        <row r="44">
          <cell r="A44">
            <v>44317</v>
          </cell>
          <cell r="B44">
            <v>139.59954400000001</v>
          </cell>
          <cell r="C44">
            <v>240.175715</v>
          </cell>
          <cell r="E44">
            <v>109.712137</v>
          </cell>
          <cell r="I44">
            <v>66.914863000000011</v>
          </cell>
          <cell r="J44">
            <v>44.095214999999996</v>
          </cell>
          <cell r="K44">
            <v>38.229784999999993</v>
          </cell>
        </row>
        <row r="45">
          <cell r="A45">
            <v>44348</v>
          </cell>
          <cell r="B45">
            <v>140.132555</v>
          </cell>
          <cell r="C45">
            <v>237.28622200000001</v>
          </cell>
          <cell r="E45">
            <v>111.329024</v>
          </cell>
          <cell r="I45">
            <v>65.617975999999999</v>
          </cell>
          <cell r="J45">
            <v>44.069289999999995</v>
          </cell>
          <cell r="K45">
            <v>33.462710000000015</v>
          </cell>
        </row>
        <row r="46">
          <cell r="A46">
            <v>44378</v>
          </cell>
          <cell r="B46">
            <v>142.13915600000001</v>
          </cell>
          <cell r="C46">
            <v>230.76469800000001</v>
          </cell>
          <cell r="E46">
            <v>112.59147400000001</v>
          </cell>
          <cell r="I46">
            <v>66.208526000000006</v>
          </cell>
          <cell r="J46">
            <v>42.074794999999995</v>
          </cell>
          <cell r="K46">
            <v>29.485205000000008</v>
          </cell>
        </row>
        <row r="47">
          <cell r="A47">
            <v>44409</v>
          </cell>
          <cell r="B47">
            <v>137.625441</v>
          </cell>
          <cell r="C47">
            <v>225.55103199999999</v>
          </cell>
          <cell r="E47">
            <v>113.121844</v>
          </cell>
          <cell r="I47">
            <v>66.641156000000009</v>
          </cell>
          <cell r="J47">
            <v>35.828225000000003</v>
          </cell>
          <cell r="K47">
            <v>21.942774999999983</v>
          </cell>
        </row>
        <row r="48">
          <cell r="A48">
            <v>44440</v>
          </cell>
          <cell r="B48">
            <v>132.095395</v>
          </cell>
          <cell r="C48">
            <v>227.04755800000001</v>
          </cell>
          <cell r="E48">
            <v>110.53083700000001</v>
          </cell>
          <cell r="I48">
            <v>61.971163000000004</v>
          </cell>
          <cell r="J48">
            <v>37.013711000000001</v>
          </cell>
          <cell r="K48">
            <v>18.36948799999999</v>
          </cell>
        </row>
        <row r="49">
          <cell r="A49">
            <v>44470</v>
          </cell>
          <cell r="B49">
            <v>132.81144399999999</v>
          </cell>
          <cell r="C49">
            <v>216.69639000000001</v>
          </cell>
          <cell r="E49">
            <v>109.617171</v>
          </cell>
          <cell r="I49">
            <v>46.617829000000015</v>
          </cell>
          <cell r="J49">
            <v>54.209371999999973</v>
          </cell>
          <cell r="K49">
            <v>17.171495000000021</v>
          </cell>
        </row>
        <row r="50">
          <cell r="A50">
            <v>44501</v>
          </cell>
          <cell r="B50">
            <v>131.69239400000001</v>
          </cell>
          <cell r="C50">
            <v>220.59760700000001</v>
          </cell>
          <cell r="E50">
            <v>113.160725</v>
          </cell>
          <cell r="I50">
            <v>44.044275000000013</v>
          </cell>
          <cell r="J50">
            <v>63.392606999999998</v>
          </cell>
          <cell r="K50">
            <v>20.632089999999977</v>
          </cell>
        </row>
        <row r="51">
          <cell r="A51">
            <v>44531</v>
          </cell>
          <cell r="B51">
            <v>130.03906000000001</v>
          </cell>
          <cell r="C51">
            <v>232.177537</v>
          </cell>
          <cell r="E51">
            <v>118.89921</v>
          </cell>
          <cell r="I51">
            <v>42.288789999999992</v>
          </cell>
          <cell r="J51">
            <v>63.222154000000018</v>
          </cell>
          <cell r="K51">
            <v>18.984594999999985</v>
          </cell>
        </row>
        <row r="52">
          <cell r="A52">
            <v>44562</v>
          </cell>
          <cell r="B52">
            <v>125.281997</v>
          </cell>
          <cell r="C52">
            <v>251.78143700000001</v>
          </cell>
          <cell r="E52">
            <v>122.69627</v>
          </cell>
          <cell r="I52">
            <v>41.361337999999989</v>
          </cell>
          <cell r="J52">
            <v>75.574117000000001</v>
          </cell>
          <cell r="K52">
            <v>26.079275000000024</v>
          </cell>
        </row>
        <row r="53">
          <cell r="A53">
            <v>44593</v>
          </cell>
          <cell r="B53">
            <v>120.609776</v>
          </cell>
          <cell r="C53">
            <v>250.26103599999999</v>
          </cell>
          <cell r="E53">
            <v>117.795738</v>
          </cell>
          <cell r="I53">
            <v>26.216699000000006</v>
          </cell>
          <cell r="J53">
            <v>96.204773999999986</v>
          </cell>
          <cell r="K53">
            <v>12.873789000000016</v>
          </cell>
        </row>
        <row r="54">
          <cell r="A54">
            <v>44621</v>
          </cell>
          <cell r="B54">
            <v>114.65761500000001</v>
          </cell>
          <cell r="C54">
            <v>238.50202100000001</v>
          </cell>
          <cell r="E54">
            <v>111.693021</v>
          </cell>
          <cell r="I54">
            <v>34.385515000000012</v>
          </cell>
          <cell r="J54">
            <v>79.125090999999998</v>
          </cell>
          <cell r="K54">
            <v>36.619372999999968</v>
          </cell>
        </row>
        <row r="55">
          <cell r="A55">
            <v>44652</v>
          </cell>
          <cell r="B55">
            <v>106.291242</v>
          </cell>
          <cell r="C55">
            <v>230.01925299999999</v>
          </cell>
          <cell r="E55">
            <v>106.291242</v>
          </cell>
          <cell r="I55">
            <v>44.630758</v>
          </cell>
          <cell r="J55">
            <v>72.720089999999999</v>
          </cell>
          <cell r="K55">
            <v>34.820910000000026</v>
          </cell>
        </row>
        <row r="56">
          <cell r="A56">
            <v>44682</v>
          </cell>
          <cell r="B56">
            <v>109.712137</v>
          </cell>
          <cell r="C56">
            <v>220.72221500000001</v>
          </cell>
          <cell r="E56">
            <v>109.712137</v>
          </cell>
          <cell r="I56">
            <v>66.914863000000011</v>
          </cell>
          <cell r="J56">
            <v>44.095214999999996</v>
          </cell>
          <cell r="K56">
            <v>38.229784999999993</v>
          </cell>
        </row>
        <row r="57">
          <cell r="A57">
            <v>44713</v>
          </cell>
          <cell r="B57">
            <v>111.329024</v>
          </cell>
          <cell r="C57">
            <v>221.01629</v>
          </cell>
          <cell r="E57">
            <v>111.329024</v>
          </cell>
          <cell r="I57">
            <v>65.617975999999999</v>
          </cell>
          <cell r="J57">
            <v>44.069289999999995</v>
          </cell>
          <cell r="K57">
            <v>33.462710000000015</v>
          </cell>
        </row>
        <row r="58">
          <cell r="A58">
            <v>44743</v>
          </cell>
          <cell r="B58">
            <v>112.59147400000001</v>
          </cell>
          <cell r="C58">
            <v>225.133026</v>
          </cell>
          <cell r="E58">
            <v>112.59147400000001</v>
          </cell>
          <cell r="I58">
            <v>66.208526000000006</v>
          </cell>
          <cell r="J58">
            <v>42.074794999999995</v>
          </cell>
          <cell r="K58">
            <v>29.485205000000008</v>
          </cell>
        </row>
        <row r="59">
          <cell r="A59">
            <v>44774</v>
          </cell>
          <cell r="B59">
            <v>113.121844</v>
          </cell>
          <cell r="C59">
            <v>215.59122500000001</v>
          </cell>
          <cell r="E59">
            <v>113.121844</v>
          </cell>
          <cell r="I59">
            <v>66.641156000000009</v>
          </cell>
          <cell r="J59">
            <v>35.828225000000003</v>
          </cell>
          <cell r="K59">
            <v>21.942774999999983</v>
          </cell>
        </row>
        <row r="60">
          <cell r="A60">
            <v>44805</v>
          </cell>
          <cell r="B60">
            <v>110.53083700000001</v>
          </cell>
          <cell r="C60">
            <v>209.51571100000001</v>
          </cell>
          <cell r="E60">
            <v>110.53083700000001</v>
          </cell>
          <cell r="I60">
            <v>61.971163000000004</v>
          </cell>
          <cell r="J60">
            <v>37.013711000000001</v>
          </cell>
          <cell r="K60">
            <v>18.36948799999999</v>
          </cell>
        </row>
        <row r="61">
          <cell r="A61">
            <v>44835</v>
          </cell>
          <cell r="B61">
            <v>110.49194900000001</v>
          </cell>
          <cell r="C61">
            <v>210.44437199999999</v>
          </cell>
          <cell r="E61">
            <v>109.617171</v>
          </cell>
          <cell r="I61">
            <v>46.617829000000015</v>
          </cell>
          <cell r="J61">
            <v>54.209371999999973</v>
          </cell>
          <cell r="K61">
            <v>17.171495000000021</v>
          </cell>
        </row>
        <row r="62">
          <cell r="A62">
            <v>44866</v>
          </cell>
          <cell r="B62">
            <v>120.60104200000001</v>
          </cell>
          <cell r="C62">
            <v>221.35419999999999</v>
          </cell>
          <cell r="E62">
            <v>113.160725</v>
          </cell>
          <cell r="I62">
            <v>44.044275000000013</v>
          </cell>
          <cell r="J62">
            <v>63.392606999999998</v>
          </cell>
          <cell r="K62">
            <v>20.632089999999977</v>
          </cell>
        </row>
        <row r="63">
          <cell r="A63">
            <v>44896</v>
          </cell>
          <cell r="B63">
            <v>118.89921</v>
          </cell>
          <cell r="C63">
            <v>224.41015400000001</v>
          </cell>
          <cell r="E63">
            <v>118.89921</v>
          </cell>
          <cell r="I63">
            <v>42.288789999999992</v>
          </cell>
          <cell r="J63">
            <v>63.222154000000018</v>
          </cell>
          <cell r="K63">
            <v>18.984594999999985</v>
          </cell>
        </row>
        <row r="64">
          <cell r="A64">
            <v>44927</v>
          </cell>
          <cell r="B64">
            <v>122.69627</v>
          </cell>
          <cell r="C64">
            <v>239.63172499999999</v>
          </cell>
          <cell r="E64">
            <v>122.69627</v>
          </cell>
          <cell r="I64">
            <v>41.361337999999989</v>
          </cell>
          <cell r="J64">
            <v>75.574117000000001</v>
          </cell>
          <cell r="K64">
            <v>26.079275000000024</v>
          </cell>
        </row>
        <row r="65">
          <cell r="A65">
            <v>44958</v>
          </cell>
          <cell r="B65">
            <v>124.661743</v>
          </cell>
          <cell r="C65">
            <v>242.635672</v>
          </cell>
          <cell r="E65">
            <v>117.795738</v>
          </cell>
          <cell r="I65">
            <v>26.216699000000006</v>
          </cell>
          <cell r="J65">
            <v>96.204773999999986</v>
          </cell>
          <cell r="K65">
            <v>12.873789000000016</v>
          </cell>
        </row>
        <row r="66">
          <cell r="A66">
            <v>44986</v>
          </cell>
          <cell r="B66">
            <v>111.693021</v>
          </cell>
          <cell r="C66">
            <v>225.20362700000001</v>
          </cell>
          <cell r="E66">
            <v>111.693021</v>
          </cell>
          <cell r="I66">
            <v>34.385515000000012</v>
          </cell>
          <cell r="J66">
            <v>79.125090999999998</v>
          </cell>
          <cell r="K66">
            <v>36.619372999999968</v>
          </cell>
        </row>
        <row r="67">
          <cell r="A67">
            <v>45017</v>
          </cell>
          <cell r="B67">
            <v>111.71016400000001</v>
          </cell>
          <cell r="C67">
            <v>223.64209</v>
          </cell>
          <cell r="E67">
            <v>106.291242</v>
          </cell>
          <cell r="I67">
            <v>44.630758</v>
          </cell>
          <cell r="J67">
            <v>72.720089999999999</v>
          </cell>
          <cell r="K67">
            <v>34.820910000000026</v>
          </cell>
        </row>
        <row r="68">
          <cell r="A68">
            <v>45047</v>
          </cell>
          <cell r="B68">
            <v>112.76200900000001</v>
          </cell>
          <cell r="C68">
            <v>222.14595199999999</v>
          </cell>
          <cell r="E68">
            <v>109.712137</v>
          </cell>
          <cell r="I68">
            <v>66.914863000000011</v>
          </cell>
          <cell r="J68">
            <v>44.095214999999996</v>
          </cell>
          <cell r="K68">
            <v>38.229784999999993</v>
          </cell>
        </row>
        <row r="69">
          <cell r="A69">
            <v>45078</v>
          </cell>
          <cell r="B69">
            <v>111.99350800000001</v>
          </cell>
          <cell r="C69">
            <v>222.055801</v>
          </cell>
          <cell r="E69">
            <v>111.329024</v>
          </cell>
          <cell r="I69">
            <v>65.617975999999999</v>
          </cell>
          <cell r="J69">
            <v>44.069289999999995</v>
          </cell>
          <cell r="K69">
            <v>33.462710000000015</v>
          </cell>
        </row>
        <row r="70">
          <cell r="A70">
            <v>45108</v>
          </cell>
          <cell r="B70">
            <v>119.786492</v>
          </cell>
          <cell r="C70">
            <v>220.87479500000001</v>
          </cell>
          <cell r="E70">
            <v>112.59147400000001</v>
          </cell>
          <cell r="I70">
            <v>66.208526000000006</v>
          </cell>
          <cell r="J70">
            <v>42.074794999999995</v>
          </cell>
          <cell r="K70">
            <v>29.485205000000008</v>
          </cell>
        </row>
        <row r="71">
          <cell r="A71">
            <v>45139</v>
          </cell>
          <cell r="B71">
            <v>116.450351</v>
          </cell>
          <cell r="C71">
            <v>219.15346</v>
          </cell>
          <cell r="E71">
            <v>113.121844</v>
          </cell>
          <cell r="I71">
            <v>66.641156000000009</v>
          </cell>
          <cell r="J71">
            <v>35.828225000000003</v>
          </cell>
          <cell r="K71">
            <v>21.942774999999983</v>
          </cell>
        </row>
        <row r="72">
          <cell r="A72">
            <v>45170</v>
          </cell>
          <cell r="B72">
            <v>118.841938</v>
          </cell>
          <cell r="C72">
            <v>227.885199</v>
          </cell>
          <cell r="E72">
            <v>110.53083700000001</v>
          </cell>
          <cell r="I72">
            <v>61.971163000000004</v>
          </cell>
          <cell r="J72">
            <v>37.013711000000001</v>
          </cell>
          <cell r="K72">
            <v>18.36948799999999</v>
          </cell>
        </row>
        <row r="73">
          <cell r="A73">
            <v>45200</v>
          </cell>
          <cell r="B73">
            <v>109.617171</v>
          </cell>
          <cell r="C73">
            <v>218.728658</v>
          </cell>
          <cell r="E73">
            <v>109.617171</v>
          </cell>
          <cell r="I73">
            <v>46.617829000000015</v>
          </cell>
          <cell r="J73">
            <v>54.209371999999973</v>
          </cell>
          <cell r="K73">
            <v>17.171495000000021</v>
          </cell>
        </row>
        <row r="74">
          <cell r="A74">
            <v>45231</v>
          </cell>
          <cell r="B74">
            <v>113.160725</v>
          </cell>
          <cell r="C74">
            <v>221.53345100000001</v>
          </cell>
          <cell r="E74">
            <v>113.160725</v>
          </cell>
          <cell r="I74">
            <v>44.044275000000013</v>
          </cell>
          <cell r="J74">
            <v>63.392606999999998</v>
          </cell>
          <cell r="K74">
            <v>20.632089999999977</v>
          </cell>
        </row>
        <row r="75">
          <cell r="A75">
            <v>45261</v>
          </cell>
          <cell r="B75">
            <v>130.48589899999999</v>
          </cell>
          <cell r="C75">
            <v>240.716757</v>
          </cell>
          <cell r="E75">
            <v>118.89921</v>
          </cell>
          <cell r="I75">
            <v>42.288789999999992</v>
          </cell>
          <cell r="J75">
            <v>63.222154000000018</v>
          </cell>
          <cell r="K75">
            <v>18.984594999999985</v>
          </cell>
        </row>
        <row r="76">
          <cell r="A76">
            <v>45292</v>
          </cell>
          <cell r="B76">
            <v>128.69119499999999</v>
          </cell>
          <cell r="C76">
            <v>252.39195900000001</v>
          </cell>
          <cell r="E76">
            <v>122.69627</v>
          </cell>
          <cell r="I76">
            <v>41.361337999999989</v>
          </cell>
          <cell r="J76">
            <v>75.574117000000001</v>
          </cell>
          <cell r="K76">
            <v>26.079275000000024</v>
          </cell>
        </row>
        <row r="77">
          <cell r="A77">
            <v>45323</v>
          </cell>
          <cell r="B77">
            <v>117.795738</v>
          </cell>
          <cell r="C77">
            <v>240.21721099999999</v>
          </cell>
          <cell r="E77">
            <v>117.795738</v>
          </cell>
          <cell r="I77">
            <v>26.216699000000006</v>
          </cell>
          <cell r="J77">
            <v>96.204773999999986</v>
          </cell>
          <cell r="K77">
            <v>12.873789000000016</v>
          </cell>
        </row>
        <row r="78">
          <cell r="A78">
            <v>45352</v>
          </cell>
          <cell r="B78">
            <v>121.164891</v>
          </cell>
          <cell r="C78">
            <v>233.42984799999999</v>
          </cell>
          <cell r="E78">
            <v>111.693021</v>
          </cell>
          <cell r="I78">
            <v>34.385515000000012</v>
          </cell>
          <cell r="J78">
            <v>79.125090999999998</v>
          </cell>
          <cell r="K78">
            <v>36.619372999999968</v>
          </cell>
        </row>
        <row r="79">
          <cell r="A79">
            <v>45383</v>
          </cell>
          <cell r="B79">
            <v>117.841658</v>
          </cell>
          <cell r="C79">
            <v>233.297033</v>
          </cell>
          <cell r="E79">
            <v>106.291242</v>
          </cell>
          <cell r="I79">
            <v>44.630758</v>
          </cell>
          <cell r="J79">
            <v>72.720089999999999</v>
          </cell>
          <cell r="K79">
            <v>34.820910000000026</v>
          </cell>
        </row>
        <row r="80">
          <cell r="A80">
            <v>45413</v>
          </cell>
          <cell r="B80">
            <v>120.27692</v>
          </cell>
          <cell r="C80">
            <v>230.50117900000001</v>
          </cell>
          <cell r="E80">
            <v>109.712137</v>
          </cell>
          <cell r="I80">
            <v>66.914863000000011</v>
          </cell>
          <cell r="J80">
            <v>44.095214999999996</v>
          </cell>
          <cell r="K80">
            <v>38.229784999999993</v>
          </cell>
        </row>
        <row r="81">
          <cell r="A81">
            <v>45444</v>
          </cell>
          <cell r="B81">
            <v>123.123904</v>
          </cell>
          <cell r="C81">
            <v>232.42795100000001</v>
          </cell>
          <cell r="E81">
            <v>111.329024</v>
          </cell>
          <cell r="I81">
            <v>65.617975999999999</v>
          </cell>
          <cell r="J81">
            <v>44.069289999999995</v>
          </cell>
          <cell r="K81">
            <v>33.462710000000015</v>
          </cell>
        </row>
        <row r="82">
          <cell r="A82">
            <v>45474</v>
          </cell>
          <cell r="B82">
            <v>129.60264599999999</v>
          </cell>
          <cell r="C82">
            <v>223.971417</v>
          </cell>
          <cell r="E82">
            <v>112.59147400000001</v>
          </cell>
          <cell r="I82">
            <v>66.208526000000006</v>
          </cell>
          <cell r="J82">
            <v>42.074794999999995</v>
          </cell>
          <cell r="K82">
            <v>29.485205000000008</v>
          </cell>
        </row>
        <row r="83">
          <cell r="A83">
            <v>45505</v>
          </cell>
          <cell r="B83">
            <v>125.44728499999999</v>
          </cell>
          <cell r="C83">
            <v>220.41615300000001</v>
          </cell>
          <cell r="E83">
            <v>113.121844</v>
          </cell>
          <cell r="I83">
            <v>66.641156000000009</v>
          </cell>
          <cell r="J83">
            <v>35.828225000000003</v>
          </cell>
          <cell r="K83">
            <v>21.942774999999983</v>
          </cell>
        </row>
        <row r="84">
          <cell r="A84">
            <v>45536</v>
          </cell>
          <cell r="B84">
            <v>124.295759</v>
          </cell>
          <cell r="C84">
            <v>219.70291900000001</v>
          </cell>
          <cell r="E84">
            <v>110.53083700000001</v>
          </cell>
          <cell r="I84">
            <v>61.971163000000004</v>
          </cell>
          <cell r="J84">
            <v>37.013711000000001</v>
          </cell>
          <cell r="K84">
            <v>18.36948799999999</v>
          </cell>
        </row>
        <row r="85">
          <cell r="A85">
            <v>45566</v>
          </cell>
          <cell r="B85">
            <v>117.859622</v>
          </cell>
          <cell r="C85">
            <v>213.19474700000001</v>
          </cell>
          <cell r="E85">
            <v>109.617171</v>
          </cell>
          <cell r="I85">
            <v>46.617829000000015</v>
          </cell>
          <cell r="J85">
            <v>54.209371999999973</v>
          </cell>
          <cell r="K85">
            <v>17.171495000000021</v>
          </cell>
        </row>
        <row r="86">
          <cell r="A86">
            <v>45597</v>
          </cell>
          <cell r="B86">
            <v>125.034999</v>
          </cell>
          <cell r="C86">
            <v>221.59306100000001</v>
          </cell>
          <cell r="E86">
            <v>113.160725</v>
          </cell>
          <cell r="I86">
            <v>44.044275000000013</v>
          </cell>
          <cell r="J86">
            <v>63.392606999999998</v>
          </cell>
          <cell r="K86">
            <v>20.632089999999977</v>
          </cell>
        </row>
        <row r="87">
          <cell r="A87">
            <v>45627</v>
          </cell>
          <cell r="B87">
            <v>130.338007</v>
          </cell>
          <cell r="C87">
            <v>238.61476099999999</v>
          </cell>
          <cell r="E87">
            <v>118.89921</v>
          </cell>
          <cell r="I87">
            <v>42.288789999999992</v>
          </cell>
          <cell r="J87">
            <v>63.222154000000018</v>
          </cell>
          <cell r="K87">
            <v>18.984594999999985</v>
          </cell>
        </row>
        <row r="88">
          <cell r="A88">
            <v>45658</v>
          </cell>
          <cell r="B88">
            <v>119.93326</v>
          </cell>
          <cell r="C88">
            <v>251.069999</v>
          </cell>
          <cell r="E88">
            <v>122.69627</v>
          </cell>
          <cell r="I88">
            <v>41.361337999999989</v>
          </cell>
          <cell r="J88">
            <v>75.574117000000001</v>
          </cell>
          <cell r="K88">
            <v>26.079275000000024</v>
          </cell>
        </row>
        <row r="89">
          <cell r="A89">
            <v>45689</v>
          </cell>
          <cell r="B89">
            <v>117.595</v>
          </cell>
          <cell r="C89">
            <v>241.101</v>
          </cell>
          <cell r="E89">
            <v>117.795738</v>
          </cell>
          <cell r="I89">
            <v>26.216699000000006</v>
          </cell>
          <cell r="J89">
            <v>96.204773999999986</v>
          </cell>
          <cell r="K89">
            <v>12.873789000000016</v>
          </cell>
        </row>
        <row r="90">
          <cell r="A90">
            <v>45717</v>
          </cell>
          <cell r="B90">
            <v>114.72355214</v>
          </cell>
          <cell r="C90">
            <v>237.65089262000001</v>
          </cell>
          <cell r="E90">
            <v>111.693021</v>
          </cell>
          <cell r="I90">
            <v>34.385515000000012</v>
          </cell>
          <cell r="J90">
            <v>79.125090999999998</v>
          </cell>
          <cell r="K90">
            <v>36.619372999999968</v>
          </cell>
        </row>
        <row r="91">
          <cell r="A91">
            <v>45748</v>
          </cell>
          <cell r="B91">
            <v>113.78959999999999</v>
          </cell>
          <cell r="C91">
            <v>229.93129999999999</v>
          </cell>
          <cell r="E91">
            <v>106.291242</v>
          </cell>
          <cell r="I91">
            <v>44.630758</v>
          </cell>
          <cell r="J91">
            <v>72.720089999999999</v>
          </cell>
          <cell r="K91">
            <v>34.820910000000026</v>
          </cell>
        </row>
        <row r="92">
          <cell r="A92">
            <v>45778</v>
          </cell>
          <cell r="B92">
            <v>118.8549</v>
          </cell>
          <cell r="C92">
            <v>224.8262</v>
          </cell>
          <cell r="E92">
            <v>109.712137</v>
          </cell>
          <cell r="I92">
            <v>66.914863000000011</v>
          </cell>
          <cell r="J92">
            <v>44.095214999999996</v>
          </cell>
          <cell r="K92">
            <v>38.229784999999993</v>
          </cell>
        </row>
        <row r="93">
          <cell r="A93">
            <v>45809</v>
          </cell>
          <cell r="B93">
            <v>119.93519999999999</v>
          </cell>
          <cell r="C93">
            <v>222.4323</v>
          </cell>
          <cell r="E93">
            <v>111.329024</v>
          </cell>
          <cell r="I93">
            <v>65.617975999999999</v>
          </cell>
          <cell r="J93">
            <v>44.069289999999995</v>
          </cell>
          <cell r="K93">
            <v>33.462710000000015</v>
          </cell>
        </row>
        <row r="94">
          <cell r="A94">
            <v>45839</v>
          </cell>
          <cell r="B94">
            <v>122.2963</v>
          </cell>
          <cell r="C94">
            <v>222.666</v>
          </cell>
          <cell r="E94">
            <v>112.59147400000001</v>
          </cell>
          <cell r="I94">
            <v>66.208526000000006</v>
          </cell>
          <cell r="J94">
            <v>42.074794999999995</v>
          </cell>
          <cell r="K94">
            <v>29.485205000000008</v>
          </cell>
        </row>
        <row r="95">
          <cell r="A95">
            <v>45870</v>
          </cell>
          <cell r="B95">
            <v>121.17059999999999</v>
          </cell>
          <cell r="C95">
            <v>214.1088</v>
          </cell>
          <cell r="E95">
            <v>113.121844</v>
          </cell>
          <cell r="I95">
            <v>66.641156000000009</v>
          </cell>
          <cell r="J95">
            <v>35.828225000000003</v>
          </cell>
          <cell r="K95">
            <v>21.942774999999983</v>
          </cell>
        </row>
        <row r="96">
          <cell r="A96">
            <v>45901</v>
          </cell>
          <cell r="B96">
            <v>117.2317</v>
          </cell>
          <cell r="C96">
            <v>215.32759999999999</v>
          </cell>
          <cell r="E96">
            <v>110.53083700000001</v>
          </cell>
          <cell r="I96">
            <v>61.971163000000004</v>
          </cell>
          <cell r="J96">
            <v>37.013711000000001</v>
          </cell>
          <cell r="K96">
            <v>18.36948799999999</v>
          </cell>
        </row>
        <row r="97">
          <cell r="A97">
            <v>45931</v>
          </cell>
          <cell r="B97">
            <v>111.0985</v>
          </cell>
          <cell r="C97">
            <v>213.7466</v>
          </cell>
          <cell r="E97">
            <v>109.617171</v>
          </cell>
          <cell r="I97">
            <v>46.617829000000015</v>
          </cell>
          <cell r="J97">
            <v>54.209371999999973</v>
          </cell>
          <cell r="K97">
            <v>17.171495000000021</v>
          </cell>
        </row>
        <row r="98">
          <cell r="A98">
            <v>45962</v>
          </cell>
          <cell r="B98">
            <v>115.3536</v>
          </cell>
          <cell r="C98">
            <v>221.21190000000001</v>
          </cell>
          <cell r="E98">
            <v>113.160725</v>
          </cell>
          <cell r="I98">
            <v>44.044275000000013</v>
          </cell>
          <cell r="J98">
            <v>63.392606999999998</v>
          </cell>
          <cell r="K98">
            <v>20.632089999999977</v>
          </cell>
        </row>
        <row r="99">
          <cell r="A99">
            <v>45992</v>
          </cell>
          <cell r="B99">
            <v>117.77330000000001</v>
          </cell>
          <cell r="C99">
            <v>233.79259999999999</v>
          </cell>
          <cell r="E99">
            <v>118.89921</v>
          </cell>
          <cell r="I99">
            <v>42.288789999999992</v>
          </cell>
          <cell r="J99">
            <v>63.222154000000018</v>
          </cell>
          <cell r="K99">
            <v>18.984594999999985</v>
          </cell>
        </row>
        <row r="100">
          <cell r="A100">
            <v>46023</v>
          </cell>
          <cell r="B100">
            <v>120.6327</v>
          </cell>
          <cell r="C100">
            <v>245.745</v>
          </cell>
          <cell r="E100">
            <v>122.69627</v>
          </cell>
          <cell r="I100">
            <v>41.361337999999989</v>
          </cell>
          <cell r="J100">
            <v>75.574117000000001</v>
          </cell>
          <cell r="K100">
            <v>26.079275000000024</v>
          </cell>
        </row>
        <row r="101">
          <cell r="A101">
            <v>46054</v>
          </cell>
          <cell r="B101">
            <v>114.55289999999999</v>
          </cell>
          <cell r="C101">
            <v>237.99029999999999</v>
          </cell>
          <cell r="E101">
            <v>117.795738</v>
          </cell>
          <cell r="I101">
            <v>26.216699000000006</v>
          </cell>
          <cell r="J101">
            <v>96.204773999999986</v>
          </cell>
          <cell r="K101">
            <v>12.873789000000016</v>
          </cell>
        </row>
        <row r="102">
          <cell r="A102">
            <v>46082</v>
          </cell>
          <cell r="B102">
            <v>111.44070000000001</v>
          </cell>
          <cell r="C102">
            <v>225.83699999999999</v>
          </cell>
          <cell r="E102">
            <v>111.693021</v>
          </cell>
          <cell r="I102">
            <v>34.385515000000012</v>
          </cell>
          <cell r="J102">
            <v>79.125090999999998</v>
          </cell>
          <cell r="K102">
            <v>36.619372999999968</v>
          </cell>
        </row>
        <row r="103">
          <cell r="A103">
            <v>46113</v>
          </cell>
          <cell r="B103">
            <v>108.4248</v>
          </cell>
          <cell r="C103">
            <v>221.4999</v>
          </cell>
          <cell r="E103">
            <v>106.291242</v>
          </cell>
          <cell r="I103">
            <v>44.630758</v>
          </cell>
          <cell r="J103">
            <v>72.720089999999999</v>
          </cell>
          <cell r="K103">
            <v>34.820910000000026</v>
          </cell>
        </row>
        <row r="104">
          <cell r="A104">
            <v>46143</v>
          </cell>
          <cell r="B104">
            <v>112.7979</v>
          </cell>
          <cell r="C104">
            <v>219.53450000000001</v>
          </cell>
          <cell r="E104">
            <v>109.712137</v>
          </cell>
          <cell r="I104">
            <v>66.914863000000011</v>
          </cell>
          <cell r="J104">
            <v>44.095214999999996</v>
          </cell>
          <cell r="K104">
            <v>38.229784999999993</v>
          </cell>
        </row>
        <row r="105">
          <cell r="A105">
            <v>46174</v>
          </cell>
          <cell r="B105">
            <v>111.0977</v>
          </cell>
          <cell r="C105">
            <v>216.91569999999999</v>
          </cell>
          <cell r="E105">
            <v>111.329024</v>
          </cell>
          <cell r="I105">
            <v>65.617975999999999</v>
          </cell>
          <cell r="J105">
            <v>44.069289999999995</v>
          </cell>
          <cell r="K105">
            <v>33.462710000000015</v>
          </cell>
        </row>
        <row r="106">
          <cell r="A106">
            <v>46204</v>
          </cell>
          <cell r="B106">
            <v>113.9136</v>
          </cell>
          <cell r="C106">
            <v>216.0942</v>
          </cell>
          <cell r="E106">
            <v>112.59147400000001</v>
          </cell>
          <cell r="I106">
            <v>66.208526000000006</v>
          </cell>
          <cell r="J106">
            <v>42.074794999999995</v>
          </cell>
          <cell r="K106">
            <v>29.485205000000008</v>
          </cell>
        </row>
        <row r="107">
          <cell r="A107">
            <v>46235</v>
          </cell>
          <cell r="B107">
            <v>115.68040000000001</v>
          </cell>
          <cell r="C107">
            <v>208.97479999999999</v>
          </cell>
          <cell r="E107">
            <v>113.121844</v>
          </cell>
          <cell r="I107">
            <v>66.641156000000009</v>
          </cell>
          <cell r="J107">
            <v>35.828225000000003</v>
          </cell>
          <cell r="K107">
            <v>21.942774999999983</v>
          </cell>
        </row>
        <row r="108">
          <cell r="A108">
            <v>46266</v>
          </cell>
          <cell r="B108">
            <v>110.4803</v>
          </cell>
          <cell r="C108">
            <v>206.84309999999999</v>
          </cell>
          <cell r="E108">
            <v>110.53083700000001</v>
          </cell>
          <cell r="I108">
            <v>61.971163000000004</v>
          </cell>
          <cell r="J108">
            <v>37.013711000000001</v>
          </cell>
          <cell r="K108">
            <v>18.36948799999999</v>
          </cell>
        </row>
        <row r="109">
          <cell r="A109">
            <v>46296</v>
          </cell>
          <cell r="B109">
            <v>105.136</v>
          </cell>
          <cell r="C109">
            <v>202.7218</v>
          </cell>
          <cell r="E109">
            <v>109.617171</v>
          </cell>
          <cell r="I109">
            <v>46.617829000000015</v>
          </cell>
          <cell r="J109">
            <v>54.209371999999973</v>
          </cell>
          <cell r="K109">
            <v>17.171495000000021</v>
          </cell>
        </row>
        <row r="110">
          <cell r="A110">
            <v>46327</v>
          </cell>
          <cell r="B110">
            <v>108.1476</v>
          </cell>
          <cell r="C110">
            <v>212.0797</v>
          </cell>
          <cell r="E110">
            <v>113.160725</v>
          </cell>
          <cell r="I110">
            <v>44.044275000000013</v>
          </cell>
          <cell r="J110">
            <v>63.392606999999998</v>
          </cell>
          <cell r="K110">
            <v>20.632089999999977</v>
          </cell>
        </row>
        <row r="111">
          <cell r="A111">
            <v>46357</v>
          </cell>
          <cell r="B111">
            <v>115.5299</v>
          </cell>
          <cell r="C111">
            <v>226.78630000000001</v>
          </cell>
          <cell r="E111">
            <v>118.89921</v>
          </cell>
          <cell r="I111">
            <v>42.288789999999992</v>
          </cell>
          <cell r="J111">
            <v>63.222154000000018</v>
          </cell>
          <cell r="K111">
            <v>18.984594999999985</v>
          </cell>
        </row>
        <row r="116">
          <cell r="A116">
            <v>63</v>
          </cell>
          <cell r="B116">
            <v>0</v>
          </cell>
        </row>
        <row r="117">
          <cell r="A117">
            <v>63</v>
          </cell>
          <cell r="B117">
            <v>1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1F504-9467-4FBE-8328-4F8C014DF703}">
  <sheetPr>
    <pageSetUpPr fitToPage="1"/>
  </sheetPr>
  <dimension ref="A1:Q124"/>
  <sheetViews>
    <sheetView tabSelected="1" zoomScaleNormal="100" workbookViewId="0"/>
  </sheetViews>
  <sheetFormatPr defaultRowHeight="12.75" x14ac:dyDescent="0.2"/>
  <cols>
    <col min="1" max="15" width="9.140625" style="1"/>
    <col min="16" max="16" width="28.28515625" style="1" customWidth="1"/>
    <col min="17" max="17" width="10.28515625" style="1" customWidth="1"/>
    <col min="18" max="16384" width="9.140625" style="1"/>
  </cols>
  <sheetData>
    <row r="1" spans="1:17" x14ac:dyDescent="0.2">
      <c r="M1" s="2"/>
    </row>
    <row r="2" spans="1:17" ht="15.75" x14ac:dyDescent="0.25">
      <c r="A2" s="3" t="s">
        <v>0</v>
      </c>
    </row>
    <row r="3" spans="1:17" x14ac:dyDescent="0.2">
      <c r="A3" s="4"/>
    </row>
    <row r="4" spans="1:17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7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P5" s="6" t="s">
        <v>1</v>
      </c>
      <c r="Q5" s="7"/>
    </row>
    <row r="6" spans="1:17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P6" s="8" t="s">
        <v>2</v>
      </c>
      <c r="Q6" s="9" t="s">
        <v>3</v>
      </c>
    </row>
    <row r="7" spans="1:17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P7" s="10" t="s">
        <v>4</v>
      </c>
      <c r="Q7" s="11" t="s">
        <v>5</v>
      </c>
    </row>
    <row r="8" spans="1:17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7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7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7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7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1:17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7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7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7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6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6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6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6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6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6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6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6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</row>
    <row r="25" spans="1:16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</row>
    <row r="26" spans="1:16" x14ac:dyDescent="0.2">
      <c r="B26" s="12"/>
      <c r="C26" s="12" t="s">
        <v>6</v>
      </c>
      <c r="D26" s="13"/>
      <c r="E26" s="12" t="s">
        <v>7</v>
      </c>
      <c r="F26" s="12" t="s">
        <v>7</v>
      </c>
      <c r="G26" s="12" t="s">
        <v>8</v>
      </c>
      <c r="H26" s="12" t="s">
        <v>8</v>
      </c>
      <c r="I26" s="12" t="s">
        <v>7</v>
      </c>
      <c r="J26" s="12" t="s">
        <v>9</v>
      </c>
      <c r="K26" s="12" t="s">
        <v>8</v>
      </c>
    </row>
    <row r="27" spans="1:16" x14ac:dyDescent="0.2">
      <c r="A27" s="14"/>
      <c r="B27" s="15" t="s">
        <v>7</v>
      </c>
      <c r="C27" s="15" t="s">
        <v>8</v>
      </c>
      <c r="D27" s="16"/>
      <c r="E27" s="15" t="s">
        <v>10</v>
      </c>
      <c r="F27" s="15" t="s">
        <v>11</v>
      </c>
      <c r="G27" s="15" t="s">
        <v>10</v>
      </c>
      <c r="H27" s="15" t="s">
        <v>11</v>
      </c>
      <c r="I27" s="15" t="s">
        <v>12</v>
      </c>
      <c r="J27" s="15" t="s">
        <v>12</v>
      </c>
      <c r="K27" s="15" t="s">
        <v>12</v>
      </c>
    </row>
    <row r="28" spans="1:16" x14ac:dyDescent="0.2">
      <c r="A28" s="17">
        <v>43831</v>
      </c>
      <c r="B28" s="18">
        <v>143.19</v>
      </c>
      <c r="C28" s="18">
        <v>265.71100000000001</v>
      </c>
      <c r="E28" s="19">
        <f>MIN($B$28,$B$40,$B$52,$B$64,$B$76)</f>
        <v>122.69627</v>
      </c>
      <c r="F28" s="19">
        <f>MAX($B$28,$B$40,$B$52,$B$64,$B$76)</f>
        <v>164.05760799999999</v>
      </c>
      <c r="G28" s="19">
        <f>MIN($C$28,$C$40,$C$52,$C$64,$C$76)</f>
        <v>239.63172499999999</v>
      </c>
      <c r="H28" s="19">
        <f>MAX($C$28,$C$40,$C$52,$C$64,$C$76)</f>
        <v>265.71100000000001</v>
      </c>
      <c r="I28" s="18">
        <f t="shared" ref="I28:K59" si="0">F28-E28</f>
        <v>41.361337999999989</v>
      </c>
      <c r="J28" s="18">
        <f t="shared" si="0"/>
        <v>75.574117000000001</v>
      </c>
      <c r="K28" s="18">
        <f t="shared" si="0"/>
        <v>26.079275000000024</v>
      </c>
      <c r="N28" s="20"/>
    </row>
    <row r="29" spans="1:16" x14ac:dyDescent="0.2">
      <c r="A29" s="17">
        <v>43862</v>
      </c>
      <c r="B29" s="18">
        <v>132.91800000000001</v>
      </c>
      <c r="C29" s="18">
        <v>253.09100000000001</v>
      </c>
      <c r="E29" s="19">
        <f>MIN($B$29,$B$41,$B$53,$B$65,$B$77)</f>
        <v>117.795738</v>
      </c>
      <c r="F29" s="19">
        <f>MAX($B$29,$B$41,$B$53,$B$65,$B$77)</f>
        <v>144.01243700000001</v>
      </c>
      <c r="G29" s="19">
        <f>MIN($C$29,$C$41,$C$53,$C$65,$C$77)</f>
        <v>240.21721099999999</v>
      </c>
      <c r="H29" s="19">
        <f>MAX($C$29,$C$41,$C$53,$C$65,$C$77)</f>
        <v>253.09100000000001</v>
      </c>
      <c r="I29" s="18">
        <f t="shared" si="0"/>
        <v>26.216699000000006</v>
      </c>
      <c r="J29" s="18">
        <f t="shared" si="0"/>
        <v>96.204773999999986</v>
      </c>
      <c r="K29" s="18">
        <f t="shared" si="0"/>
        <v>12.873789000000016</v>
      </c>
      <c r="N29" s="18"/>
      <c r="P29" s="21"/>
    </row>
    <row r="30" spans="1:16" x14ac:dyDescent="0.2">
      <c r="A30" s="17">
        <v>43891</v>
      </c>
      <c r="B30" s="18">
        <v>126.782</v>
      </c>
      <c r="C30" s="18">
        <v>261.82299999999998</v>
      </c>
      <c r="E30" s="19">
        <f>MIN($B$30,$B$42,$B$54,$B$66,$B$78)</f>
        <v>111.693021</v>
      </c>
      <c r="F30" s="19">
        <f>MAX($B$30,$B$42,$B$54,$B$66,$B$78)</f>
        <v>146.07853600000001</v>
      </c>
      <c r="G30" s="19">
        <f>MIN($C$30,$C$42,$C$54,$C$66,$C$78)</f>
        <v>225.20362700000001</v>
      </c>
      <c r="H30" s="19">
        <f>MAX($C$30,$C$42,$C$54,$C$66,$C$78)</f>
        <v>261.82299999999998</v>
      </c>
      <c r="I30" s="18">
        <f t="shared" si="0"/>
        <v>34.385515000000012</v>
      </c>
      <c r="J30" s="18">
        <f t="shared" si="0"/>
        <v>79.125090999999998</v>
      </c>
      <c r="K30" s="18">
        <f t="shared" si="0"/>
        <v>36.619372999999968</v>
      </c>
      <c r="N30" s="18"/>
    </row>
    <row r="31" spans="1:16" x14ac:dyDescent="0.2">
      <c r="A31" s="17">
        <v>43922</v>
      </c>
      <c r="B31" s="18">
        <v>150.922</v>
      </c>
      <c r="C31" s="18">
        <v>258.46300000000002</v>
      </c>
      <c r="E31" s="19">
        <f>MIN($B$31,$B$43,$B$55,$B$67,$B$79)</f>
        <v>106.291242</v>
      </c>
      <c r="F31" s="19">
        <f>MAX($B$31,$B$43,$B$55,$B$67,$B$79)</f>
        <v>150.922</v>
      </c>
      <c r="G31" s="19">
        <f>MIN($C$31,$C$43,$C$55,$C$67,$C$79)</f>
        <v>223.64209</v>
      </c>
      <c r="H31" s="19">
        <f>MAX($C$31,$C$43,$C$55,$C$67,$C$79)</f>
        <v>258.46300000000002</v>
      </c>
      <c r="I31" s="18">
        <f t="shared" si="0"/>
        <v>44.630758</v>
      </c>
      <c r="J31" s="18">
        <f t="shared" si="0"/>
        <v>72.720089999999999</v>
      </c>
      <c r="K31" s="18">
        <f t="shared" si="0"/>
        <v>34.820910000000026</v>
      </c>
      <c r="N31" s="18"/>
    </row>
    <row r="32" spans="1:16" x14ac:dyDescent="0.2">
      <c r="A32" s="17">
        <v>43952</v>
      </c>
      <c r="B32" s="18">
        <v>176.62700000000001</v>
      </c>
      <c r="C32" s="18">
        <v>258.952</v>
      </c>
      <c r="E32" s="19">
        <f>MIN($B$32,$B$44,$B$56,$B$68,$B$80)</f>
        <v>109.712137</v>
      </c>
      <c r="F32" s="19">
        <f>MAX($B$32,$B$44,$B$56,$B$68,$B$80)</f>
        <v>176.62700000000001</v>
      </c>
      <c r="G32" s="19">
        <f>MIN($C$32,$C$44,$C$56,$C$68,$C$80)</f>
        <v>220.72221500000001</v>
      </c>
      <c r="H32" s="19">
        <f>MAX($C$32,$C$44,$C$56,$C$68,$C$80)</f>
        <v>258.952</v>
      </c>
      <c r="I32" s="18">
        <f t="shared" si="0"/>
        <v>66.914863000000011</v>
      </c>
      <c r="J32" s="18">
        <f t="shared" si="0"/>
        <v>44.095214999999996</v>
      </c>
      <c r="K32" s="18">
        <f t="shared" si="0"/>
        <v>38.229784999999993</v>
      </c>
      <c r="N32" s="18"/>
    </row>
    <row r="33" spans="1:14" x14ac:dyDescent="0.2">
      <c r="A33" s="17">
        <v>43983</v>
      </c>
      <c r="B33" s="18">
        <v>176.947</v>
      </c>
      <c r="C33" s="18">
        <v>254.47900000000001</v>
      </c>
      <c r="E33" s="19">
        <f>MIN($B$33,$B$45,$B$57,$B$69,$B$81)</f>
        <v>111.329024</v>
      </c>
      <c r="F33" s="19">
        <f>MAX($B$33,$B$45,$B$57,$B$69,$B$81)</f>
        <v>176.947</v>
      </c>
      <c r="G33" s="19">
        <f>MIN($C$33,$C$45,$C$57,$C$69,$C$81)</f>
        <v>221.01629</v>
      </c>
      <c r="H33" s="19">
        <f>MAX($C$33,$C$45,$C$57,$C$69,$C$81)</f>
        <v>254.47900000000001</v>
      </c>
      <c r="I33" s="18">
        <f t="shared" si="0"/>
        <v>65.617975999999999</v>
      </c>
      <c r="J33" s="18">
        <f t="shared" si="0"/>
        <v>44.069289999999995</v>
      </c>
      <c r="K33" s="18">
        <f t="shared" si="0"/>
        <v>33.462710000000015</v>
      </c>
      <c r="N33" s="18"/>
    </row>
    <row r="34" spans="1:14" x14ac:dyDescent="0.2">
      <c r="A34" s="17">
        <v>44013</v>
      </c>
      <c r="B34" s="18">
        <v>178.8</v>
      </c>
      <c r="C34" s="18">
        <v>250.36</v>
      </c>
      <c r="E34" s="19">
        <f>MIN($B$34,$B$46,$B$58,$B$70,$B$82)</f>
        <v>112.59147400000001</v>
      </c>
      <c r="F34" s="19">
        <f>MAX($B$34,$B$46,$B$58,$B$70,$B$82)</f>
        <v>178.8</v>
      </c>
      <c r="G34" s="19">
        <f>MIN($C$34,$C$46,$C$58,$C$70,$C$82)</f>
        <v>220.87479500000001</v>
      </c>
      <c r="H34" s="19">
        <f>MAX($C$34,$C$46,$C$58,$C$70,$C$82)</f>
        <v>250.36</v>
      </c>
      <c r="I34" s="18">
        <f t="shared" si="0"/>
        <v>66.208526000000006</v>
      </c>
      <c r="J34" s="18">
        <f t="shared" si="0"/>
        <v>42.074794999999995</v>
      </c>
      <c r="K34" s="18">
        <f t="shared" si="0"/>
        <v>29.485205000000008</v>
      </c>
      <c r="N34" s="18"/>
    </row>
    <row r="35" spans="1:14" x14ac:dyDescent="0.2">
      <c r="A35" s="17">
        <v>44044</v>
      </c>
      <c r="B35" s="18">
        <v>179.76300000000001</v>
      </c>
      <c r="C35" s="18">
        <v>237.53399999999999</v>
      </c>
      <c r="E35" s="19">
        <f>MIN($B$35,$B$47,$B$59,$B$71,$B$83)</f>
        <v>113.121844</v>
      </c>
      <c r="F35" s="19">
        <f>MAX($B$35,$B$47,$B$59,$B$71,$B$83)</f>
        <v>179.76300000000001</v>
      </c>
      <c r="G35" s="19">
        <f>MIN($C$35,$C$47,$C$59,$C$71,$C$83)</f>
        <v>215.59122500000001</v>
      </c>
      <c r="H35" s="19">
        <f>MAX($C$35,$C$47,$C$59,$C$71,$C$83)</f>
        <v>237.53399999999999</v>
      </c>
      <c r="I35" s="18">
        <f t="shared" si="0"/>
        <v>66.641156000000009</v>
      </c>
      <c r="J35" s="18">
        <f t="shared" si="0"/>
        <v>35.828225000000003</v>
      </c>
      <c r="K35" s="18">
        <f t="shared" si="0"/>
        <v>21.942774999999983</v>
      </c>
      <c r="N35" s="18"/>
    </row>
    <row r="36" spans="1:14" x14ac:dyDescent="0.2">
      <c r="A36" s="17">
        <v>44075</v>
      </c>
      <c r="B36" s="18">
        <v>172.50200000000001</v>
      </c>
      <c r="C36" s="18">
        <v>227.578</v>
      </c>
      <c r="E36" s="19">
        <f>MIN($B$36,$B$48,$B$60,$B$72,$B$84)</f>
        <v>110.53083700000001</v>
      </c>
      <c r="F36" s="19">
        <f>MAX($B$36,$B$48,$B$60,$B$72,$B$84)</f>
        <v>172.50200000000001</v>
      </c>
      <c r="G36" s="19">
        <f>MIN($C$36,$C$48,$C$60,$C$72,$C$84)</f>
        <v>209.51571100000001</v>
      </c>
      <c r="H36" s="19">
        <f>MAX($C$36,$C$48,$C$60,$C$72,$C$84)</f>
        <v>227.885199</v>
      </c>
      <c r="I36" s="18">
        <f t="shared" si="0"/>
        <v>61.971163000000004</v>
      </c>
      <c r="J36" s="18">
        <f t="shared" si="0"/>
        <v>37.013711000000001</v>
      </c>
      <c r="K36" s="18">
        <f t="shared" si="0"/>
        <v>18.36948799999999</v>
      </c>
      <c r="N36" s="18"/>
    </row>
    <row r="37" spans="1:14" x14ac:dyDescent="0.2">
      <c r="A37" s="17">
        <v>44105</v>
      </c>
      <c r="B37" s="18">
        <v>156.23500000000001</v>
      </c>
      <c r="C37" s="18">
        <v>227.61586700000001</v>
      </c>
      <c r="E37" s="19">
        <f>MIN($B$37,$B$49,$B$61,$B$73,$B$85)</f>
        <v>109.617171</v>
      </c>
      <c r="F37" s="19">
        <f>MAX($B$37,$B$49,$B$61,$B$73,$B$85)</f>
        <v>156.23500000000001</v>
      </c>
      <c r="G37" s="19">
        <f>MIN($C$37,$C$49,$C$61,$C$73,$C$85)</f>
        <v>210.44437199999999</v>
      </c>
      <c r="H37" s="19">
        <f>MAX($C$37,$C$49,$C$61,$C$73,$C$85)</f>
        <v>227.61586700000001</v>
      </c>
      <c r="I37" s="18">
        <f t="shared" si="0"/>
        <v>46.617829000000015</v>
      </c>
      <c r="J37" s="18">
        <f t="shared" si="0"/>
        <v>54.209371999999973</v>
      </c>
      <c r="K37" s="18">
        <f t="shared" si="0"/>
        <v>17.171495000000021</v>
      </c>
      <c r="N37" s="18"/>
    </row>
    <row r="38" spans="1:14" x14ac:dyDescent="0.2">
      <c r="A38" s="17">
        <v>44136</v>
      </c>
      <c r="B38" s="18">
        <v>157.20500000000001</v>
      </c>
      <c r="C38" s="18">
        <v>241.22969699999999</v>
      </c>
      <c r="E38" s="19">
        <f>MIN($B$38,$B$50,$B$62,$B$74,$B$86)</f>
        <v>113.160725</v>
      </c>
      <c r="F38" s="19">
        <f>MAX($B$38,$B$50,$B$62,$B$74,$B$86)</f>
        <v>157.20500000000001</v>
      </c>
      <c r="G38" s="19">
        <f>MIN($C$38,$C$50,$C$62,$C$74,$C$86)</f>
        <v>220.59760700000001</v>
      </c>
      <c r="H38" s="19">
        <f>MAX($C$38,$C$50,$C$62,$C$74,$C$86)</f>
        <v>241.22969699999999</v>
      </c>
      <c r="I38" s="18">
        <f t="shared" si="0"/>
        <v>44.044275000000013</v>
      </c>
      <c r="J38" s="18">
        <f t="shared" si="0"/>
        <v>63.392606999999998</v>
      </c>
      <c r="K38" s="18">
        <f t="shared" si="0"/>
        <v>20.632089999999977</v>
      </c>
      <c r="N38" s="18"/>
    </row>
    <row r="39" spans="1:14" x14ac:dyDescent="0.2">
      <c r="A39" s="17">
        <v>44166</v>
      </c>
      <c r="B39" s="18">
        <v>161.18799999999999</v>
      </c>
      <c r="C39" s="18">
        <v>243.39474899999999</v>
      </c>
      <c r="E39" s="19">
        <f>MIN($B$39,$B$51,$B$63,$B$75,$B$87)</f>
        <v>118.89921</v>
      </c>
      <c r="F39" s="19">
        <f>MAX($B$39,$B$51,$B$63,$B$75,$B$87)</f>
        <v>161.18799999999999</v>
      </c>
      <c r="G39" s="19">
        <f>MIN($C$39,$C$51,$C$63,$C$75,$C$87)</f>
        <v>224.41015400000001</v>
      </c>
      <c r="H39" s="19">
        <f>MAX($C$39,$C$51,$C$63,$C$75,$C$87)</f>
        <v>243.39474899999999</v>
      </c>
      <c r="I39" s="18">
        <f t="shared" si="0"/>
        <v>42.288789999999992</v>
      </c>
      <c r="J39" s="18">
        <f t="shared" si="0"/>
        <v>63.222154000000018</v>
      </c>
      <c r="K39" s="18">
        <f t="shared" si="0"/>
        <v>18.984594999999985</v>
      </c>
      <c r="N39" s="18"/>
    </row>
    <row r="40" spans="1:14" x14ac:dyDescent="0.2">
      <c r="A40" s="17">
        <v>44197</v>
      </c>
      <c r="B40" s="18">
        <v>164.05760799999999</v>
      </c>
      <c r="C40" s="18">
        <v>255.361605</v>
      </c>
      <c r="E40" s="19">
        <f>MIN($B$28,$B$40,$B$52,$B$64,$B$76)</f>
        <v>122.69627</v>
      </c>
      <c r="F40" s="19">
        <f>MAX($B$28,$B$40,$B$52,$B$64,$B$76)</f>
        <v>164.05760799999999</v>
      </c>
      <c r="G40" s="19">
        <f>MIN($C$28,$C$40,$C$52,$C$64,$C$76)</f>
        <v>239.63172499999999</v>
      </c>
      <c r="H40" s="19">
        <f>MAX($C$28,$C$40,$C$52,$C$64,$C$76)</f>
        <v>265.71100000000001</v>
      </c>
      <c r="I40" s="18">
        <f t="shared" si="0"/>
        <v>41.361337999999989</v>
      </c>
      <c r="J40" s="18">
        <f t="shared" si="0"/>
        <v>75.574117000000001</v>
      </c>
      <c r="K40" s="18">
        <f t="shared" si="0"/>
        <v>26.079275000000024</v>
      </c>
      <c r="N40" s="18"/>
    </row>
    <row r="41" spans="1:14" x14ac:dyDescent="0.2">
      <c r="A41" s="17">
        <v>44228</v>
      </c>
      <c r="B41" s="18">
        <v>144.01243700000001</v>
      </c>
      <c r="C41" s="18">
        <v>241.27302900000001</v>
      </c>
      <c r="E41" s="19">
        <f>MIN($B$29,$B$41,$B$53,$B$65,$B$77)</f>
        <v>117.795738</v>
      </c>
      <c r="F41" s="19">
        <f>MAX($B$29,$B$41,$B$53,$B$65,$B$77)</f>
        <v>144.01243700000001</v>
      </c>
      <c r="G41" s="19">
        <f>MIN($C$29,$C$41,$C$53,$C$65,$C$77)</f>
        <v>240.21721099999999</v>
      </c>
      <c r="H41" s="19">
        <f>MAX($C$29,$C$41,$C$53,$C$65,$C$77)</f>
        <v>253.09100000000001</v>
      </c>
      <c r="I41" s="18">
        <f t="shared" si="0"/>
        <v>26.216699000000006</v>
      </c>
      <c r="J41" s="18">
        <f t="shared" si="0"/>
        <v>96.204773999999986</v>
      </c>
      <c r="K41" s="18">
        <f t="shared" si="0"/>
        <v>12.873789000000016</v>
      </c>
      <c r="N41" s="18"/>
    </row>
    <row r="42" spans="1:14" x14ac:dyDescent="0.2">
      <c r="A42" s="17">
        <v>44256</v>
      </c>
      <c r="B42" s="18">
        <v>146.07853600000001</v>
      </c>
      <c r="C42" s="18">
        <v>237.84609399999999</v>
      </c>
      <c r="E42" s="19">
        <f>MIN($B$30,$B$42,$B$54,$B$66,$B$78)</f>
        <v>111.693021</v>
      </c>
      <c r="F42" s="19">
        <f>MAX($B$30,$B$42,$B$54,$B$66,$B$78)</f>
        <v>146.07853600000001</v>
      </c>
      <c r="G42" s="19">
        <f>MIN($C$30,$C$42,$C$54,$C$66,$C$78)</f>
        <v>225.20362700000001</v>
      </c>
      <c r="H42" s="19">
        <f>MAX($C$30,$C$42,$C$54,$C$66,$C$78)</f>
        <v>261.82299999999998</v>
      </c>
      <c r="I42" s="18">
        <f t="shared" si="0"/>
        <v>34.385515000000012</v>
      </c>
      <c r="J42" s="18">
        <f t="shared" si="0"/>
        <v>79.125090999999998</v>
      </c>
      <c r="K42" s="18">
        <f t="shared" si="0"/>
        <v>36.619372999999968</v>
      </c>
      <c r="N42" s="18"/>
    </row>
    <row r="43" spans="1:14" x14ac:dyDescent="0.2">
      <c r="A43" s="17">
        <v>44287</v>
      </c>
      <c r="B43" s="18">
        <v>137.21829700000001</v>
      </c>
      <c r="C43" s="18">
        <v>238.62245100000001</v>
      </c>
      <c r="E43" s="19">
        <f>MIN($B$31,$B$43,$B$55,$B$67,$B$79)</f>
        <v>106.291242</v>
      </c>
      <c r="F43" s="19">
        <f>MAX($B$31,$B$43,$B$55,$B$67,$B$79)</f>
        <v>150.922</v>
      </c>
      <c r="G43" s="19">
        <f>MIN($C$31,$C$43,$C$55,$C$67,$C$79)</f>
        <v>223.64209</v>
      </c>
      <c r="H43" s="19">
        <f>MAX($C$31,$C$43,$C$55,$C$67,$C$79)</f>
        <v>258.46300000000002</v>
      </c>
      <c r="I43" s="18">
        <f t="shared" si="0"/>
        <v>44.630758</v>
      </c>
      <c r="J43" s="18">
        <f t="shared" si="0"/>
        <v>72.720089999999999</v>
      </c>
      <c r="K43" s="18">
        <f t="shared" si="0"/>
        <v>34.820910000000026</v>
      </c>
      <c r="N43" s="18"/>
    </row>
    <row r="44" spans="1:14" x14ac:dyDescent="0.2">
      <c r="A44" s="17">
        <v>44317</v>
      </c>
      <c r="B44" s="18">
        <v>139.59954400000001</v>
      </c>
      <c r="C44" s="18">
        <v>240.175715</v>
      </c>
      <c r="E44" s="19">
        <f>MIN($B$32,$B$44,$B$56,$B$68,$B$80)</f>
        <v>109.712137</v>
      </c>
      <c r="F44" s="19">
        <f>MAX($B$32,$B$44,$B$56,$B$68,$B$80)</f>
        <v>176.62700000000001</v>
      </c>
      <c r="G44" s="19">
        <f>MIN($C$32,$C$44,$C$56,$C$68,$C$80)</f>
        <v>220.72221500000001</v>
      </c>
      <c r="H44" s="19">
        <f>MAX($C$32,$C$44,$C$56,$C$68,$C$80)</f>
        <v>258.952</v>
      </c>
      <c r="I44" s="18">
        <f t="shared" si="0"/>
        <v>66.914863000000011</v>
      </c>
      <c r="J44" s="18">
        <f t="shared" si="0"/>
        <v>44.095214999999996</v>
      </c>
      <c r="K44" s="18">
        <f t="shared" si="0"/>
        <v>38.229784999999993</v>
      </c>
      <c r="N44" s="18"/>
    </row>
    <row r="45" spans="1:14" x14ac:dyDescent="0.2">
      <c r="A45" s="17">
        <v>44348</v>
      </c>
      <c r="B45" s="18">
        <v>140.132555</v>
      </c>
      <c r="C45" s="18">
        <v>237.28622200000001</v>
      </c>
      <c r="E45" s="19">
        <f>MIN($B$33,$B$45,$B$57,$B$69,$B$81)</f>
        <v>111.329024</v>
      </c>
      <c r="F45" s="19">
        <f>MAX($B$33,$B$45,$B$57,$B$69,$B$81)</f>
        <v>176.947</v>
      </c>
      <c r="G45" s="19">
        <f>MIN($C$33,$C$45,$C$57,$C$69,$C$81)</f>
        <v>221.01629</v>
      </c>
      <c r="H45" s="19">
        <f>MAX($C$33,$C$45,$C$57,$C$69,$C$81)</f>
        <v>254.47900000000001</v>
      </c>
      <c r="I45" s="18">
        <f t="shared" si="0"/>
        <v>65.617975999999999</v>
      </c>
      <c r="J45" s="18">
        <f t="shared" si="0"/>
        <v>44.069289999999995</v>
      </c>
      <c r="K45" s="18">
        <f t="shared" si="0"/>
        <v>33.462710000000015</v>
      </c>
      <c r="N45" s="18"/>
    </row>
    <row r="46" spans="1:14" x14ac:dyDescent="0.2">
      <c r="A46" s="17">
        <v>44378</v>
      </c>
      <c r="B46" s="18">
        <v>142.13915600000001</v>
      </c>
      <c r="C46" s="18">
        <v>230.76469800000001</v>
      </c>
      <c r="E46" s="19">
        <f>MIN($B$34,$B$46,$B$58,$B$70,$B$82)</f>
        <v>112.59147400000001</v>
      </c>
      <c r="F46" s="19">
        <f>MAX($B$34,$B$46,$B$58,$B$70,$B$82)</f>
        <v>178.8</v>
      </c>
      <c r="G46" s="19">
        <f>MIN($C$34,$C$46,$C$58,$C$70,$C$82)</f>
        <v>220.87479500000001</v>
      </c>
      <c r="H46" s="19">
        <f>MAX($C$34,$C$46,$C$58,$C$70,$C$82)</f>
        <v>250.36</v>
      </c>
      <c r="I46" s="18">
        <f t="shared" si="0"/>
        <v>66.208526000000006</v>
      </c>
      <c r="J46" s="18">
        <f t="shared" si="0"/>
        <v>42.074794999999995</v>
      </c>
      <c r="K46" s="18">
        <f t="shared" si="0"/>
        <v>29.485205000000008</v>
      </c>
      <c r="N46" s="18"/>
    </row>
    <row r="47" spans="1:14" x14ac:dyDescent="0.2">
      <c r="A47" s="17">
        <v>44409</v>
      </c>
      <c r="B47" s="18">
        <v>137.625441</v>
      </c>
      <c r="C47" s="18">
        <v>225.55103199999999</v>
      </c>
      <c r="E47" s="19">
        <f>MIN($B$35,$B$47,$B$59,$B$71,$B$83)</f>
        <v>113.121844</v>
      </c>
      <c r="F47" s="19">
        <f>MAX($B$35,$B$47,$B$59,$B$71,$B$83)</f>
        <v>179.76300000000001</v>
      </c>
      <c r="G47" s="19">
        <f>MIN($C$35,$C$47,$C$59,$C$71,$C$83)</f>
        <v>215.59122500000001</v>
      </c>
      <c r="H47" s="19">
        <f>MAX($C$35,$C$47,$C$59,$C$71,$C$83)</f>
        <v>237.53399999999999</v>
      </c>
      <c r="I47" s="18">
        <f t="shared" si="0"/>
        <v>66.641156000000009</v>
      </c>
      <c r="J47" s="18">
        <f t="shared" si="0"/>
        <v>35.828225000000003</v>
      </c>
      <c r="K47" s="18">
        <f t="shared" si="0"/>
        <v>21.942774999999983</v>
      </c>
      <c r="N47" s="18"/>
    </row>
    <row r="48" spans="1:14" x14ac:dyDescent="0.2">
      <c r="A48" s="17">
        <v>44440</v>
      </c>
      <c r="B48" s="18">
        <v>132.095395</v>
      </c>
      <c r="C48" s="18">
        <v>227.04755800000001</v>
      </c>
      <c r="E48" s="19">
        <f>MIN($B$36,$B$48,$B$60,$B$72,$B$84)</f>
        <v>110.53083700000001</v>
      </c>
      <c r="F48" s="19">
        <f>MAX($B$36,$B$48,$B$60,$B$72,$B$84)</f>
        <v>172.50200000000001</v>
      </c>
      <c r="G48" s="19">
        <f>MIN($C$36,$C$48,$C$60,$C$72,$C$84)</f>
        <v>209.51571100000001</v>
      </c>
      <c r="H48" s="19">
        <f>MAX($C$36,$C$48,$C$60,$C$72,$C$84)</f>
        <v>227.885199</v>
      </c>
      <c r="I48" s="18">
        <f t="shared" si="0"/>
        <v>61.971163000000004</v>
      </c>
      <c r="J48" s="18">
        <f t="shared" si="0"/>
        <v>37.013711000000001</v>
      </c>
      <c r="K48" s="18">
        <f t="shared" si="0"/>
        <v>18.36948799999999</v>
      </c>
      <c r="N48" s="18"/>
    </row>
    <row r="49" spans="1:14" x14ac:dyDescent="0.2">
      <c r="A49" s="17">
        <v>44470</v>
      </c>
      <c r="B49" s="18">
        <v>132.81144399999999</v>
      </c>
      <c r="C49" s="18">
        <v>216.69639000000001</v>
      </c>
      <c r="E49" s="19">
        <f>MIN($B$37,$B$49,$B$61,$B$73,$B$85)</f>
        <v>109.617171</v>
      </c>
      <c r="F49" s="19">
        <f>MAX($B$37,$B$49,$B$61,$B$73,$B$85)</f>
        <v>156.23500000000001</v>
      </c>
      <c r="G49" s="19">
        <f>MIN($C$37,$C$49,$C$61,$C$73,$C$85)</f>
        <v>210.44437199999999</v>
      </c>
      <c r="H49" s="19">
        <f>MAX($C$37,$C$49,$C$61,$C$73,$C$85)</f>
        <v>227.61586700000001</v>
      </c>
      <c r="I49" s="18">
        <f t="shared" si="0"/>
        <v>46.617829000000015</v>
      </c>
      <c r="J49" s="18">
        <f t="shared" si="0"/>
        <v>54.209371999999973</v>
      </c>
      <c r="K49" s="18">
        <f t="shared" si="0"/>
        <v>17.171495000000021</v>
      </c>
      <c r="N49" s="18"/>
    </row>
    <row r="50" spans="1:14" x14ac:dyDescent="0.2">
      <c r="A50" s="17">
        <v>44501</v>
      </c>
      <c r="B50" s="18">
        <v>131.69239400000001</v>
      </c>
      <c r="C50" s="18">
        <v>220.59760700000001</v>
      </c>
      <c r="E50" s="19">
        <f>MIN($B$38,$B$50,$B$62,$B$74,$B$86)</f>
        <v>113.160725</v>
      </c>
      <c r="F50" s="19">
        <f>MAX($B$38,$B$50,$B$62,$B$74,$B$86)</f>
        <v>157.20500000000001</v>
      </c>
      <c r="G50" s="19">
        <f>MIN($C$38,$C$50,$C$62,$C$74,$C$86)</f>
        <v>220.59760700000001</v>
      </c>
      <c r="H50" s="19">
        <f>MAX($C$38,$C$50,$C$62,$C$74,$C$86)</f>
        <v>241.22969699999999</v>
      </c>
      <c r="I50" s="18">
        <f t="shared" si="0"/>
        <v>44.044275000000013</v>
      </c>
      <c r="J50" s="18">
        <f t="shared" si="0"/>
        <v>63.392606999999998</v>
      </c>
      <c r="K50" s="18">
        <f t="shared" si="0"/>
        <v>20.632089999999977</v>
      </c>
      <c r="N50" s="18"/>
    </row>
    <row r="51" spans="1:14" x14ac:dyDescent="0.2">
      <c r="A51" s="17">
        <v>44531</v>
      </c>
      <c r="B51" s="18">
        <v>130.03906000000001</v>
      </c>
      <c r="C51" s="18">
        <v>232.177537</v>
      </c>
      <c r="E51" s="19">
        <f>MIN($B$39,$B$51,$B$63,$B$75,$B$87)</f>
        <v>118.89921</v>
      </c>
      <c r="F51" s="19">
        <f>MAX($B$39,$B$51,$B$63,$B$75,$B$87)</f>
        <v>161.18799999999999</v>
      </c>
      <c r="G51" s="19">
        <f>MIN($C$39,$C$51,$C$63,$C$75,$C$87)</f>
        <v>224.41015400000001</v>
      </c>
      <c r="H51" s="19">
        <f>MAX($C$39,$C$51,$C$63,$C$75,$C$87)</f>
        <v>243.39474899999999</v>
      </c>
      <c r="I51" s="18">
        <f t="shared" si="0"/>
        <v>42.288789999999992</v>
      </c>
      <c r="J51" s="18">
        <f t="shared" si="0"/>
        <v>63.222154000000018</v>
      </c>
      <c r="K51" s="18">
        <f t="shared" si="0"/>
        <v>18.984594999999985</v>
      </c>
      <c r="N51" s="18"/>
    </row>
    <row r="52" spans="1:14" x14ac:dyDescent="0.2">
      <c r="A52" s="17">
        <v>44562</v>
      </c>
      <c r="B52" s="18">
        <v>125.281997</v>
      </c>
      <c r="C52" s="18">
        <v>251.78143700000001</v>
      </c>
      <c r="E52" s="19">
        <f>MIN($B$28,$B$40,$B$52,$B$64,$B$76)</f>
        <v>122.69627</v>
      </c>
      <c r="F52" s="19">
        <f>MAX($B$28,$B$40,$B$52,$B$64,$B$76)</f>
        <v>164.05760799999999</v>
      </c>
      <c r="G52" s="19">
        <f>MIN($C$28,$C$40,$C$52,$C$64,$C$76)</f>
        <v>239.63172499999999</v>
      </c>
      <c r="H52" s="19">
        <f>MAX($C$28,$C$40,$C$52,$C$64,$C$76)</f>
        <v>265.71100000000001</v>
      </c>
      <c r="I52" s="18">
        <f t="shared" si="0"/>
        <v>41.361337999999989</v>
      </c>
      <c r="J52" s="18">
        <f t="shared" si="0"/>
        <v>75.574117000000001</v>
      </c>
      <c r="K52" s="18">
        <f t="shared" si="0"/>
        <v>26.079275000000024</v>
      </c>
      <c r="N52" s="18"/>
    </row>
    <row r="53" spans="1:14" x14ac:dyDescent="0.2">
      <c r="A53" s="17">
        <v>44593</v>
      </c>
      <c r="B53" s="18">
        <v>120.609776</v>
      </c>
      <c r="C53" s="18">
        <v>250.26103599999999</v>
      </c>
      <c r="E53" s="19">
        <f>MIN($B$29,$B$41,$B$53,$B$65,$B$77)</f>
        <v>117.795738</v>
      </c>
      <c r="F53" s="19">
        <f>MAX($B$29,$B$41,$B$53,$B$65,$B$77)</f>
        <v>144.01243700000001</v>
      </c>
      <c r="G53" s="19">
        <f>MIN($C$29,$C$41,$C$53,$C$65,$C$77)</f>
        <v>240.21721099999999</v>
      </c>
      <c r="H53" s="19">
        <f>MAX($C$29,$C$41,$C$53,$C$65,$C$77)</f>
        <v>253.09100000000001</v>
      </c>
      <c r="I53" s="18">
        <f t="shared" si="0"/>
        <v>26.216699000000006</v>
      </c>
      <c r="J53" s="18">
        <f t="shared" si="0"/>
        <v>96.204773999999986</v>
      </c>
      <c r="K53" s="18">
        <f t="shared" si="0"/>
        <v>12.873789000000016</v>
      </c>
      <c r="N53" s="18"/>
    </row>
    <row r="54" spans="1:14" x14ac:dyDescent="0.2">
      <c r="A54" s="17">
        <v>44621</v>
      </c>
      <c r="B54" s="18">
        <v>114.65761500000001</v>
      </c>
      <c r="C54" s="18">
        <v>238.50202100000001</v>
      </c>
      <c r="E54" s="19">
        <f>MIN($B$30,$B$42,$B$54,$B$66,$B$78)</f>
        <v>111.693021</v>
      </c>
      <c r="F54" s="19">
        <f>MAX($B$30,$B$42,$B$54,$B$66,$B$78)</f>
        <v>146.07853600000001</v>
      </c>
      <c r="G54" s="19">
        <f>MIN($C$30,$C$42,$C$54,$C$66,$C$78)</f>
        <v>225.20362700000001</v>
      </c>
      <c r="H54" s="19">
        <f>MAX($C$30,$C$42,$C$54,$C$66,$C$78)</f>
        <v>261.82299999999998</v>
      </c>
      <c r="I54" s="18">
        <f t="shared" si="0"/>
        <v>34.385515000000012</v>
      </c>
      <c r="J54" s="18">
        <f t="shared" si="0"/>
        <v>79.125090999999998</v>
      </c>
      <c r="K54" s="18">
        <f t="shared" si="0"/>
        <v>36.619372999999968</v>
      </c>
      <c r="N54" s="18"/>
    </row>
    <row r="55" spans="1:14" x14ac:dyDescent="0.2">
      <c r="A55" s="17">
        <v>44652</v>
      </c>
      <c r="B55" s="18">
        <v>106.291242</v>
      </c>
      <c r="C55" s="18">
        <v>230.01925299999999</v>
      </c>
      <c r="E55" s="19">
        <f>MIN($B$31,$B$43,$B$55,$B$67,$B$79)</f>
        <v>106.291242</v>
      </c>
      <c r="F55" s="19">
        <f>MAX($B$31,$B$43,$B$55,$B$67,$B$79)</f>
        <v>150.922</v>
      </c>
      <c r="G55" s="19">
        <f>MIN($C$31,$C$43,$C$55,$C$67,$C$79)</f>
        <v>223.64209</v>
      </c>
      <c r="H55" s="19">
        <f>MAX($C$31,$C$43,$C$55,$C$67,$C$79)</f>
        <v>258.46300000000002</v>
      </c>
      <c r="I55" s="18">
        <f t="shared" si="0"/>
        <v>44.630758</v>
      </c>
      <c r="J55" s="18">
        <f t="shared" si="0"/>
        <v>72.720089999999999</v>
      </c>
      <c r="K55" s="18">
        <f t="shared" si="0"/>
        <v>34.820910000000026</v>
      </c>
      <c r="N55" s="18"/>
    </row>
    <row r="56" spans="1:14" x14ac:dyDescent="0.2">
      <c r="A56" s="17">
        <v>44682</v>
      </c>
      <c r="B56" s="18">
        <v>109.712137</v>
      </c>
      <c r="C56" s="18">
        <v>220.72221500000001</v>
      </c>
      <c r="E56" s="19">
        <f>MIN($B$32,$B$44,$B$56,$B$68,$B$80)</f>
        <v>109.712137</v>
      </c>
      <c r="F56" s="19">
        <f>MAX($B$32,$B$44,$B$56,$B$68,$B$80)</f>
        <v>176.62700000000001</v>
      </c>
      <c r="G56" s="19">
        <f>MIN($C$32,$C$44,$C$56,$C$68,$C$80)</f>
        <v>220.72221500000001</v>
      </c>
      <c r="H56" s="19">
        <f>MAX($C$32,$C$44,$C$56,$C$68,$C$80)</f>
        <v>258.952</v>
      </c>
      <c r="I56" s="18">
        <f t="shared" si="0"/>
        <v>66.914863000000011</v>
      </c>
      <c r="J56" s="18">
        <f t="shared" si="0"/>
        <v>44.095214999999996</v>
      </c>
      <c r="K56" s="18">
        <f t="shared" si="0"/>
        <v>38.229784999999993</v>
      </c>
      <c r="N56" s="18"/>
    </row>
    <row r="57" spans="1:14" x14ac:dyDescent="0.2">
      <c r="A57" s="17">
        <v>44713</v>
      </c>
      <c r="B57" s="18">
        <v>111.329024</v>
      </c>
      <c r="C57" s="18">
        <v>221.01629</v>
      </c>
      <c r="E57" s="19">
        <f>MIN($B$33,$B$45,$B$57,$B$69,$B$81)</f>
        <v>111.329024</v>
      </c>
      <c r="F57" s="19">
        <f>MAX($B$33,$B$45,$B$57,$B$69,$B$81)</f>
        <v>176.947</v>
      </c>
      <c r="G57" s="19">
        <f>MIN($C$33,$C$45,$C$57,$C$69,$C$81)</f>
        <v>221.01629</v>
      </c>
      <c r="H57" s="19">
        <f>MAX($C$33,$C$45,$C$57,$C$69,$C$81)</f>
        <v>254.47900000000001</v>
      </c>
      <c r="I57" s="18">
        <f t="shared" si="0"/>
        <v>65.617975999999999</v>
      </c>
      <c r="J57" s="18">
        <f t="shared" si="0"/>
        <v>44.069289999999995</v>
      </c>
      <c r="K57" s="18">
        <f t="shared" si="0"/>
        <v>33.462710000000015</v>
      </c>
      <c r="N57" s="18"/>
    </row>
    <row r="58" spans="1:14" x14ac:dyDescent="0.2">
      <c r="A58" s="17">
        <v>44743</v>
      </c>
      <c r="B58" s="18">
        <v>112.59147400000001</v>
      </c>
      <c r="C58" s="18">
        <v>225.133026</v>
      </c>
      <c r="E58" s="19">
        <f>MIN($B$34,$B$46,$B$58,$B$70,$B$82)</f>
        <v>112.59147400000001</v>
      </c>
      <c r="F58" s="19">
        <f>MAX($B$34,$B$46,$B$58,$B$70,$B$82)</f>
        <v>178.8</v>
      </c>
      <c r="G58" s="19">
        <f>MIN($C$34,$C$46,$C$58,$C$70,$C$82)</f>
        <v>220.87479500000001</v>
      </c>
      <c r="H58" s="19">
        <f>MAX($C$34,$C$46,$C$58,$C$70,$C$82)</f>
        <v>250.36</v>
      </c>
      <c r="I58" s="18">
        <f t="shared" si="0"/>
        <v>66.208526000000006</v>
      </c>
      <c r="J58" s="18">
        <f t="shared" si="0"/>
        <v>42.074794999999995</v>
      </c>
      <c r="K58" s="18">
        <f t="shared" si="0"/>
        <v>29.485205000000008</v>
      </c>
      <c r="N58" s="18"/>
    </row>
    <row r="59" spans="1:14" x14ac:dyDescent="0.2">
      <c r="A59" s="17">
        <v>44774</v>
      </c>
      <c r="B59" s="18">
        <v>113.121844</v>
      </c>
      <c r="C59" s="18">
        <v>215.59122500000001</v>
      </c>
      <c r="E59" s="19">
        <f>MIN($B$35,$B$47,$B$59,$B$71,$B$83)</f>
        <v>113.121844</v>
      </c>
      <c r="F59" s="19">
        <f>MAX($B$35,$B$47,$B$59,$B$71,$B$83)</f>
        <v>179.76300000000001</v>
      </c>
      <c r="G59" s="19">
        <f>MIN($C$35,$C$47,$C$59,$C$71,$C$83)</f>
        <v>215.59122500000001</v>
      </c>
      <c r="H59" s="19">
        <f>MAX($C$35,$C$47,$C$59,$C$71,$C$83)</f>
        <v>237.53399999999999</v>
      </c>
      <c r="I59" s="18">
        <f t="shared" si="0"/>
        <v>66.641156000000009</v>
      </c>
      <c r="J59" s="18">
        <f t="shared" si="0"/>
        <v>35.828225000000003</v>
      </c>
      <c r="K59" s="18">
        <f t="shared" si="0"/>
        <v>21.942774999999983</v>
      </c>
      <c r="N59" s="18"/>
    </row>
    <row r="60" spans="1:14" x14ac:dyDescent="0.2">
      <c r="A60" s="17">
        <v>44805</v>
      </c>
      <c r="B60" s="18">
        <v>110.53083700000001</v>
      </c>
      <c r="C60" s="18">
        <v>209.51571100000001</v>
      </c>
      <c r="E60" s="19">
        <f>MIN($B$36,$B$48,$B$60,$B$72,$B$84)</f>
        <v>110.53083700000001</v>
      </c>
      <c r="F60" s="19">
        <f>MAX($B$36,$B$48,$B$60,$B$72,$B$84)</f>
        <v>172.50200000000001</v>
      </c>
      <c r="G60" s="19">
        <f>MIN($C$36,$C$48,$C$60,$C$72,$C$84)</f>
        <v>209.51571100000001</v>
      </c>
      <c r="H60" s="19">
        <f>MAX($C$36,$C$48,$C$60,$C$72,$C$84)</f>
        <v>227.885199</v>
      </c>
      <c r="I60" s="18">
        <f t="shared" ref="I60:K91" si="1">F60-E60</f>
        <v>61.971163000000004</v>
      </c>
      <c r="J60" s="18">
        <f t="shared" si="1"/>
        <v>37.013711000000001</v>
      </c>
      <c r="K60" s="18">
        <f t="shared" si="1"/>
        <v>18.36948799999999</v>
      </c>
      <c r="N60" s="18"/>
    </row>
    <row r="61" spans="1:14" x14ac:dyDescent="0.2">
      <c r="A61" s="17">
        <v>44835</v>
      </c>
      <c r="B61" s="18">
        <v>110.49194900000001</v>
      </c>
      <c r="C61" s="18">
        <v>210.44437199999999</v>
      </c>
      <c r="E61" s="19">
        <f>MIN($B$37,$B$49,$B$61,$B$73,$B$85)</f>
        <v>109.617171</v>
      </c>
      <c r="F61" s="19">
        <f>MAX($B$37,$B$49,$B$61,$B$73,$B$85)</f>
        <v>156.23500000000001</v>
      </c>
      <c r="G61" s="19">
        <f>MIN($C$37,$C$49,$C$61,$C$73,$C$85)</f>
        <v>210.44437199999999</v>
      </c>
      <c r="H61" s="19">
        <f>MAX($C$37,$C$49,$C$61,$C$73,$C$85)</f>
        <v>227.61586700000001</v>
      </c>
      <c r="I61" s="18">
        <f t="shared" si="1"/>
        <v>46.617829000000015</v>
      </c>
      <c r="J61" s="18">
        <f t="shared" si="1"/>
        <v>54.209371999999973</v>
      </c>
      <c r="K61" s="18">
        <f t="shared" si="1"/>
        <v>17.171495000000021</v>
      </c>
      <c r="N61" s="18"/>
    </row>
    <row r="62" spans="1:14" x14ac:dyDescent="0.2">
      <c r="A62" s="17">
        <v>44866</v>
      </c>
      <c r="B62" s="18">
        <v>120.60104200000001</v>
      </c>
      <c r="C62" s="18">
        <v>221.35419999999999</v>
      </c>
      <c r="E62" s="19">
        <f>MIN($B$38,$B$50,$B$62,$B$74,$B$86)</f>
        <v>113.160725</v>
      </c>
      <c r="F62" s="19">
        <f>MAX($B$38,$B$50,$B$62,$B$74,$B$86)</f>
        <v>157.20500000000001</v>
      </c>
      <c r="G62" s="19">
        <f>MIN($C$38,$C$50,$C$62,$C$74,$C$86)</f>
        <v>220.59760700000001</v>
      </c>
      <c r="H62" s="19">
        <f>MAX($C$38,$C$50,$C$62,$C$74,$C$86)</f>
        <v>241.22969699999999</v>
      </c>
      <c r="I62" s="18">
        <f t="shared" si="1"/>
        <v>44.044275000000013</v>
      </c>
      <c r="J62" s="18">
        <f t="shared" si="1"/>
        <v>63.392606999999998</v>
      </c>
      <c r="K62" s="18">
        <f t="shared" si="1"/>
        <v>20.632089999999977</v>
      </c>
      <c r="N62" s="18"/>
    </row>
    <row r="63" spans="1:14" x14ac:dyDescent="0.2">
      <c r="A63" s="17">
        <v>44896</v>
      </c>
      <c r="B63" s="18">
        <v>118.89921</v>
      </c>
      <c r="C63" s="18">
        <v>224.41015400000001</v>
      </c>
      <c r="E63" s="19">
        <f>MIN($B$39,$B$51,$B$63,$B$75,$B$87)</f>
        <v>118.89921</v>
      </c>
      <c r="F63" s="19">
        <f>MAX($B$39,$B$51,$B$63,$B$75,$B$87)</f>
        <v>161.18799999999999</v>
      </c>
      <c r="G63" s="19">
        <f>MIN($C$39,$C$51,$C$63,$C$75,$C$87)</f>
        <v>224.41015400000001</v>
      </c>
      <c r="H63" s="19">
        <f>MAX($C$39,$C$51,$C$63,$C$75,$C$87)</f>
        <v>243.39474899999999</v>
      </c>
      <c r="I63" s="18">
        <f t="shared" si="1"/>
        <v>42.288789999999992</v>
      </c>
      <c r="J63" s="18">
        <f t="shared" si="1"/>
        <v>63.222154000000018</v>
      </c>
      <c r="K63" s="18">
        <f t="shared" si="1"/>
        <v>18.984594999999985</v>
      </c>
      <c r="N63" s="18"/>
    </row>
    <row r="64" spans="1:14" x14ac:dyDescent="0.2">
      <c r="A64" s="17">
        <v>44927</v>
      </c>
      <c r="B64" s="18">
        <v>122.69627</v>
      </c>
      <c r="C64" s="18">
        <v>239.63172499999999</v>
      </c>
      <c r="E64" s="19">
        <f>MIN($B$28,$B$40,$B$52,$B$64,$B$76)</f>
        <v>122.69627</v>
      </c>
      <c r="F64" s="19">
        <f>MAX($B$28,$B$40,$B$52,$B$64,$B$76)</f>
        <v>164.05760799999999</v>
      </c>
      <c r="G64" s="19">
        <f>MIN($C$28,$C$40,$C$52,$C$64,$C$76)</f>
        <v>239.63172499999999</v>
      </c>
      <c r="H64" s="19">
        <f>MAX($C$28,$C$40,$C$52,$C$64,$C$76)</f>
        <v>265.71100000000001</v>
      </c>
      <c r="I64" s="18">
        <f t="shared" si="1"/>
        <v>41.361337999999989</v>
      </c>
      <c r="J64" s="18">
        <f t="shared" si="1"/>
        <v>75.574117000000001</v>
      </c>
      <c r="K64" s="18">
        <f t="shared" si="1"/>
        <v>26.079275000000024</v>
      </c>
      <c r="N64" s="18"/>
    </row>
    <row r="65" spans="1:14" x14ac:dyDescent="0.2">
      <c r="A65" s="17">
        <v>44958</v>
      </c>
      <c r="B65" s="18">
        <v>124.661743</v>
      </c>
      <c r="C65" s="18">
        <v>242.635672</v>
      </c>
      <c r="E65" s="19">
        <f>MIN($B$29,$B$41,$B$53,$B$65,$B$77)</f>
        <v>117.795738</v>
      </c>
      <c r="F65" s="19">
        <f>MAX($B$29,$B$41,$B$53,$B$65,$B$77)</f>
        <v>144.01243700000001</v>
      </c>
      <c r="G65" s="19">
        <f>MIN($C$29,$C$41,$C$53,$C$65,$C$77)</f>
        <v>240.21721099999999</v>
      </c>
      <c r="H65" s="19">
        <f>MAX($C$29,$C$41,$C$53,$C$65,$C$77)</f>
        <v>253.09100000000001</v>
      </c>
      <c r="I65" s="18">
        <f t="shared" si="1"/>
        <v>26.216699000000006</v>
      </c>
      <c r="J65" s="18">
        <f t="shared" si="1"/>
        <v>96.204773999999986</v>
      </c>
      <c r="K65" s="18">
        <f t="shared" si="1"/>
        <v>12.873789000000016</v>
      </c>
      <c r="N65" s="18"/>
    </row>
    <row r="66" spans="1:14" x14ac:dyDescent="0.2">
      <c r="A66" s="17">
        <v>44986</v>
      </c>
      <c r="B66" s="18">
        <v>111.693021</v>
      </c>
      <c r="C66" s="18">
        <v>225.20362700000001</v>
      </c>
      <c r="E66" s="19">
        <f>MIN($B$30,$B$42,$B$54,$B$66,$B$78)</f>
        <v>111.693021</v>
      </c>
      <c r="F66" s="19">
        <f>MAX($B$30,$B$42,$B$54,$B$66,$B$78)</f>
        <v>146.07853600000001</v>
      </c>
      <c r="G66" s="19">
        <f>MIN($C$30,$C$42,$C$54,$C$66,$C$78)</f>
        <v>225.20362700000001</v>
      </c>
      <c r="H66" s="19">
        <f>MAX($C$30,$C$42,$C$54,$C$66,$C$78)</f>
        <v>261.82299999999998</v>
      </c>
      <c r="I66" s="18">
        <f t="shared" si="1"/>
        <v>34.385515000000012</v>
      </c>
      <c r="J66" s="18">
        <f t="shared" si="1"/>
        <v>79.125090999999998</v>
      </c>
      <c r="K66" s="18">
        <f t="shared" si="1"/>
        <v>36.619372999999968</v>
      </c>
      <c r="N66" s="18"/>
    </row>
    <row r="67" spans="1:14" x14ac:dyDescent="0.2">
      <c r="A67" s="17">
        <v>45017</v>
      </c>
      <c r="B67" s="18">
        <v>111.71016400000001</v>
      </c>
      <c r="C67" s="18">
        <v>223.64209</v>
      </c>
      <c r="E67" s="19">
        <f>MIN($B$31,$B$43,$B$55,$B$67,$B$79)</f>
        <v>106.291242</v>
      </c>
      <c r="F67" s="19">
        <f>MAX($B$31,$B$43,$B$55,$B$67,$B$79)</f>
        <v>150.922</v>
      </c>
      <c r="G67" s="19">
        <f>MIN($C$31,$C$43,$C$55,$C$67,$C$79)</f>
        <v>223.64209</v>
      </c>
      <c r="H67" s="19">
        <f>MAX($C$31,$C$43,$C$55,$C$67,$C$79)</f>
        <v>258.46300000000002</v>
      </c>
      <c r="I67" s="18">
        <f t="shared" si="1"/>
        <v>44.630758</v>
      </c>
      <c r="J67" s="18">
        <f t="shared" si="1"/>
        <v>72.720089999999999</v>
      </c>
      <c r="K67" s="18">
        <f t="shared" si="1"/>
        <v>34.820910000000026</v>
      </c>
      <c r="N67" s="18"/>
    </row>
    <row r="68" spans="1:14" x14ac:dyDescent="0.2">
      <c r="A68" s="17">
        <v>45047</v>
      </c>
      <c r="B68" s="18">
        <v>112.76200900000001</v>
      </c>
      <c r="C68" s="18">
        <v>222.14595199999999</v>
      </c>
      <c r="E68" s="19">
        <f>MIN($B$32,$B$44,$B$56,$B$68,$B$80)</f>
        <v>109.712137</v>
      </c>
      <c r="F68" s="19">
        <f>MAX($B$32,$B$44,$B$56,$B$68,$B$80)</f>
        <v>176.62700000000001</v>
      </c>
      <c r="G68" s="19">
        <f>MIN($C$32,$C$44,$C$56,$C$68,$C$80)</f>
        <v>220.72221500000001</v>
      </c>
      <c r="H68" s="19">
        <f>MAX($C$32,$C$44,$C$56,$C$68,$C$80)</f>
        <v>258.952</v>
      </c>
      <c r="I68" s="18">
        <f t="shared" si="1"/>
        <v>66.914863000000011</v>
      </c>
      <c r="J68" s="18">
        <f t="shared" si="1"/>
        <v>44.095214999999996</v>
      </c>
      <c r="K68" s="18">
        <f t="shared" si="1"/>
        <v>38.229784999999993</v>
      </c>
      <c r="N68" s="18"/>
    </row>
    <row r="69" spans="1:14" x14ac:dyDescent="0.2">
      <c r="A69" s="17">
        <v>45078</v>
      </c>
      <c r="B69" s="18">
        <v>111.99350800000001</v>
      </c>
      <c r="C69" s="18">
        <v>222.055801</v>
      </c>
      <c r="E69" s="19">
        <f>MIN($B$33,$B$45,$B$57,$B$69,$B$81)</f>
        <v>111.329024</v>
      </c>
      <c r="F69" s="19">
        <f>MAX($B$33,$B$45,$B$57,$B$69,$B$81)</f>
        <v>176.947</v>
      </c>
      <c r="G69" s="19">
        <f>MIN($C$33,$C$45,$C$57,$C$69,$C$81)</f>
        <v>221.01629</v>
      </c>
      <c r="H69" s="19">
        <f>MAX($C$33,$C$45,$C$57,$C$69,$C$81)</f>
        <v>254.47900000000001</v>
      </c>
      <c r="I69" s="18">
        <f t="shared" si="1"/>
        <v>65.617975999999999</v>
      </c>
      <c r="J69" s="18">
        <f t="shared" si="1"/>
        <v>44.069289999999995</v>
      </c>
      <c r="K69" s="18">
        <f t="shared" si="1"/>
        <v>33.462710000000015</v>
      </c>
      <c r="N69" s="18"/>
    </row>
    <row r="70" spans="1:14" x14ac:dyDescent="0.2">
      <c r="A70" s="17">
        <v>45108</v>
      </c>
      <c r="B70" s="18">
        <v>119.786492</v>
      </c>
      <c r="C70" s="18">
        <v>220.87479500000001</v>
      </c>
      <c r="E70" s="19">
        <f>MIN($B$34,$B$46,$B$58,$B$70,$B$82)</f>
        <v>112.59147400000001</v>
      </c>
      <c r="F70" s="19">
        <f>MAX($B$34,$B$46,$B$58,$B$70,$B$82)</f>
        <v>178.8</v>
      </c>
      <c r="G70" s="19">
        <f>MIN($C$34,$C$46,$C$58,$C$70,$C$82)</f>
        <v>220.87479500000001</v>
      </c>
      <c r="H70" s="19">
        <f>MAX($C$34,$C$46,$C$58,$C$70,$C$82)</f>
        <v>250.36</v>
      </c>
      <c r="I70" s="18">
        <f t="shared" si="1"/>
        <v>66.208526000000006</v>
      </c>
      <c r="J70" s="18">
        <f t="shared" si="1"/>
        <v>42.074794999999995</v>
      </c>
      <c r="K70" s="18">
        <f t="shared" si="1"/>
        <v>29.485205000000008</v>
      </c>
      <c r="N70" s="18"/>
    </row>
    <row r="71" spans="1:14" x14ac:dyDescent="0.2">
      <c r="A71" s="17">
        <v>45139</v>
      </c>
      <c r="B71" s="18">
        <v>116.450351</v>
      </c>
      <c r="C71" s="18">
        <v>219.15346</v>
      </c>
      <c r="E71" s="19">
        <f>MIN($B$35,$B$47,$B$59,$B$71,$B$83)</f>
        <v>113.121844</v>
      </c>
      <c r="F71" s="19">
        <f>MAX($B$35,$B$47,$B$59,$B$71,$B$83)</f>
        <v>179.76300000000001</v>
      </c>
      <c r="G71" s="19">
        <f>MIN($C$35,$C$47,$C$59,$C$71,$C$83)</f>
        <v>215.59122500000001</v>
      </c>
      <c r="H71" s="19">
        <f>MAX($C$35,$C$47,$C$59,$C$71,$C$83)</f>
        <v>237.53399999999999</v>
      </c>
      <c r="I71" s="18">
        <f t="shared" si="1"/>
        <v>66.641156000000009</v>
      </c>
      <c r="J71" s="18">
        <f t="shared" si="1"/>
        <v>35.828225000000003</v>
      </c>
      <c r="K71" s="18">
        <f t="shared" si="1"/>
        <v>21.942774999999983</v>
      </c>
      <c r="N71" s="18"/>
    </row>
    <row r="72" spans="1:14" x14ac:dyDescent="0.2">
      <c r="A72" s="17">
        <v>45170</v>
      </c>
      <c r="B72" s="18">
        <v>118.841938</v>
      </c>
      <c r="C72" s="18">
        <v>227.885199</v>
      </c>
      <c r="E72" s="19">
        <f>MIN($B$36,$B$48,$B$60,$B$72,$B$84)</f>
        <v>110.53083700000001</v>
      </c>
      <c r="F72" s="19">
        <f>MAX($B$36,$B$48,$B$60,$B$72,$B$84)</f>
        <v>172.50200000000001</v>
      </c>
      <c r="G72" s="19">
        <f>MIN($C$36,$C$48,$C$60,$C$72,$C$84)</f>
        <v>209.51571100000001</v>
      </c>
      <c r="H72" s="19">
        <f>MAX($C$36,$C$48,$C$60,$C$72,$C$84)</f>
        <v>227.885199</v>
      </c>
      <c r="I72" s="18">
        <f t="shared" si="1"/>
        <v>61.971163000000004</v>
      </c>
      <c r="J72" s="18">
        <f t="shared" si="1"/>
        <v>37.013711000000001</v>
      </c>
      <c r="K72" s="18">
        <f t="shared" si="1"/>
        <v>18.36948799999999</v>
      </c>
      <c r="N72" s="18"/>
    </row>
    <row r="73" spans="1:14" x14ac:dyDescent="0.2">
      <c r="A73" s="17">
        <v>45200</v>
      </c>
      <c r="B73" s="18">
        <v>109.617171</v>
      </c>
      <c r="C73" s="18">
        <v>218.728658</v>
      </c>
      <c r="E73" s="19">
        <f>MIN($B$37,$B$49,$B$61,$B$73,$B$85)</f>
        <v>109.617171</v>
      </c>
      <c r="F73" s="19">
        <f>MAX($B$37,$B$49,$B$61,$B$73,$B$85)</f>
        <v>156.23500000000001</v>
      </c>
      <c r="G73" s="19">
        <f>MIN($C$37,$C$49,$C$61,$C$73,$C$85)</f>
        <v>210.44437199999999</v>
      </c>
      <c r="H73" s="19">
        <f>MAX($C$37,$C$49,$C$61,$C$73,$C$85)</f>
        <v>227.61586700000001</v>
      </c>
      <c r="I73" s="18">
        <f t="shared" si="1"/>
        <v>46.617829000000015</v>
      </c>
      <c r="J73" s="18">
        <f t="shared" si="1"/>
        <v>54.209371999999973</v>
      </c>
      <c r="K73" s="18">
        <f t="shared" si="1"/>
        <v>17.171495000000021</v>
      </c>
      <c r="N73" s="18"/>
    </row>
    <row r="74" spans="1:14" x14ac:dyDescent="0.2">
      <c r="A74" s="17">
        <v>45231</v>
      </c>
      <c r="B74" s="18">
        <v>113.160725</v>
      </c>
      <c r="C74" s="18">
        <v>221.53345100000001</v>
      </c>
      <c r="E74" s="19">
        <f>MIN($B$38,$B$50,$B$62,$B$74,$B$86)</f>
        <v>113.160725</v>
      </c>
      <c r="F74" s="19">
        <f>MAX($B$38,$B$50,$B$62,$B$74,$B$86)</f>
        <v>157.20500000000001</v>
      </c>
      <c r="G74" s="19">
        <f>MIN($C$38,$C$50,$C$62,$C$74,$C$86)</f>
        <v>220.59760700000001</v>
      </c>
      <c r="H74" s="19">
        <f>MAX($C$38,$C$50,$C$62,$C$74,$C$86)</f>
        <v>241.22969699999999</v>
      </c>
      <c r="I74" s="18">
        <f t="shared" si="1"/>
        <v>44.044275000000013</v>
      </c>
      <c r="J74" s="18">
        <f t="shared" si="1"/>
        <v>63.392606999999998</v>
      </c>
      <c r="K74" s="18">
        <f t="shared" si="1"/>
        <v>20.632089999999977</v>
      </c>
      <c r="N74" s="18"/>
    </row>
    <row r="75" spans="1:14" x14ac:dyDescent="0.2">
      <c r="A75" s="17">
        <v>45261</v>
      </c>
      <c r="B75" s="18">
        <v>130.48589899999999</v>
      </c>
      <c r="C75" s="18">
        <v>240.716757</v>
      </c>
      <c r="E75" s="19">
        <f>MIN($B$39,$B$51,$B$63,$B$75,$B$87)</f>
        <v>118.89921</v>
      </c>
      <c r="F75" s="19">
        <f>MAX($B$39,$B$51,$B$63,$B$75,$B$87)</f>
        <v>161.18799999999999</v>
      </c>
      <c r="G75" s="19">
        <f>MIN($C$39,$C$51,$C$63,$C$75,$C$87)</f>
        <v>224.41015400000001</v>
      </c>
      <c r="H75" s="19">
        <f>MAX($C$39,$C$51,$C$63,$C$75,$C$87)</f>
        <v>243.39474899999999</v>
      </c>
      <c r="I75" s="18">
        <f t="shared" si="1"/>
        <v>42.288789999999992</v>
      </c>
      <c r="J75" s="18">
        <f t="shared" si="1"/>
        <v>63.222154000000018</v>
      </c>
      <c r="K75" s="18">
        <f t="shared" si="1"/>
        <v>18.984594999999985</v>
      </c>
      <c r="N75" s="18"/>
    </row>
    <row r="76" spans="1:14" x14ac:dyDescent="0.2">
      <c r="A76" s="17">
        <v>45292</v>
      </c>
      <c r="B76" s="18">
        <v>128.69119499999999</v>
      </c>
      <c r="C76" s="18">
        <v>252.39195900000001</v>
      </c>
      <c r="E76" s="19">
        <f>MIN($B$28,$B$40,$B$52,$B$64,$B$76)</f>
        <v>122.69627</v>
      </c>
      <c r="F76" s="19">
        <f>MAX($B$28,$B$40,$B$52,$B$64,$B$76)</f>
        <v>164.05760799999999</v>
      </c>
      <c r="G76" s="19">
        <f>MIN($C$28,$C$40,$C$52,$C$64,$C$76)</f>
        <v>239.63172499999999</v>
      </c>
      <c r="H76" s="19">
        <f>MAX($C$28,$C$40,$C$52,$C$64,$C$76)</f>
        <v>265.71100000000001</v>
      </c>
      <c r="I76" s="18">
        <f t="shared" si="1"/>
        <v>41.361337999999989</v>
      </c>
      <c r="J76" s="18">
        <f t="shared" si="1"/>
        <v>75.574117000000001</v>
      </c>
      <c r="K76" s="18">
        <f t="shared" si="1"/>
        <v>26.079275000000024</v>
      </c>
      <c r="N76" s="18"/>
    </row>
    <row r="77" spans="1:14" x14ac:dyDescent="0.2">
      <c r="A77" s="17">
        <v>45323</v>
      </c>
      <c r="B77" s="18">
        <v>117.795738</v>
      </c>
      <c r="C77" s="18">
        <v>240.21721099999999</v>
      </c>
      <c r="E77" s="19">
        <f>MIN($B$29,$B$41,$B$53,$B$65,$B$77)</f>
        <v>117.795738</v>
      </c>
      <c r="F77" s="19">
        <f>MAX($B$29,$B$41,$B$53,$B$65,$B$77)</f>
        <v>144.01243700000001</v>
      </c>
      <c r="G77" s="19">
        <f>MIN($C$29,$C$41,$C$53,$C$65,$C$77)</f>
        <v>240.21721099999999</v>
      </c>
      <c r="H77" s="19">
        <f>MAX($C$29,$C$41,$C$53,$C$65,$C$77)</f>
        <v>253.09100000000001</v>
      </c>
      <c r="I77" s="18">
        <f t="shared" si="1"/>
        <v>26.216699000000006</v>
      </c>
      <c r="J77" s="18">
        <f t="shared" si="1"/>
        <v>96.204773999999986</v>
      </c>
      <c r="K77" s="18">
        <f t="shared" si="1"/>
        <v>12.873789000000016</v>
      </c>
      <c r="N77" s="18"/>
    </row>
    <row r="78" spans="1:14" x14ac:dyDescent="0.2">
      <c r="A78" s="17">
        <v>45352</v>
      </c>
      <c r="B78" s="18">
        <v>121.164891</v>
      </c>
      <c r="C78" s="18">
        <v>233.42984799999999</v>
      </c>
      <c r="E78" s="19">
        <f>MIN($B$30,$B$42,$B$54,$B$66,$B$78)</f>
        <v>111.693021</v>
      </c>
      <c r="F78" s="19">
        <f>MAX($B$30,$B$42,$B$54,$B$66,$B$78)</f>
        <v>146.07853600000001</v>
      </c>
      <c r="G78" s="19">
        <f>MIN($C$30,$C$42,$C$54,$C$66,$C$78)</f>
        <v>225.20362700000001</v>
      </c>
      <c r="H78" s="19">
        <f>MAX($C$30,$C$42,$C$54,$C$66,$C$78)</f>
        <v>261.82299999999998</v>
      </c>
      <c r="I78" s="18">
        <f t="shared" si="1"/>
        <v>34.385515000000012</v>
      </c>
      <c r="J78" s="18">
        <f t="shared" si="1"/>
        <v>79.125090999999998</v>
      </c>
      <c r="K78" s="18">
        <f t="shared" si="1"/>
        <v>36.619372999999968</v>
      </c>
      <c r="N78" s="18"/>
    </row>
    <row r="79" spans="1:14" x14ac:dyDescent="0.2">
      <c r="A79" s="17">
        <v>45383</v>
      </c>
      <c r="B79" s="18">
        <v>117.841658</v>
      </c>
      <c r="C79" s="18">
        <v>233.297033</v>
      </c>
      <c r="E79" s="19">
        <f>MIN($B$31,$B$43,$B$55,$B$67,$B$79)</f>
        <v>106.291242</v>
      </c>
      <c r="F79" s="19">
        <f>MAX($B$31,$B$43,$B$55,$B$67,$B$79)</f>
        <v>150.922</v>
      </c>
      <c r="G79" s="19">
        <f>MIN($C$31,$C$43,$C$55,$C$67,$C$79)</f>
        <v>223.64209</v>
      </c>
      <c r="H79" s="19">
        <f>MAX($C$31,$C$43,$C$55,$C$67,$C$79)</f>
        <v>258.46300000000002</v>
      </c>
      <c r="I79" s="18">
        <f t="shared" si="1"/>
        <v>44.630758</v>
      </c>
      <c r="J79" s="18">
        <f t="shared" si="1"/>
        <v>72.720089999999999</v>
      </c>
      <c r="K79" s="18">
        <f t="shared" si="1"/>
        <v>34.820910000000026</v>
      </c>
      <c r="N79" s="18"/>
    </row>
    <row r="80" spans="1:14" x14ac:dyDescent="0.2">
      <c r="A80" s="17">
        <v>45413</v>
      </c>
      <c r="B80" s="18">
        <v>120.27692</v>
      </c>
      <c r="C80" s="18">
        <v>230.50117900000001</v>
      </c>
      <c r="E80" s="19">
        <f>MIN($B$32,$B$44,$B$56,$B$68,$B$80)</f>
        <v>109.712137</v>
      </c>
      <c r="F80" s="19">
        <f>MAX($B$32,$B$44,$B$56,$B$68,$B$80)</f>
        <v>176.62700000000001</v>
      </c>
      <c r="G80" s="19">
        <f>MIN($C$32,$C$44,$C$56,$C$68,$C$80)</f>
        <v>220.72221500000001</v>
      </c>
      <c r="H80" s="19">
        <f>MAX($C$32,$C$44,$C$56,$C$68,$C$80)</f>
        <v>258.952</v>
      </c>
      <c r="I80" s="18">
        <f t="shared" si="1"/>
        <v>66.914863000000011</v>
      </c>
      <c r="J80" s="18">
        <f t="shared" si="1"/>
        <v>44.095214999999996</v>
      </c>
      <c r="K80" s="18">
        <f t="shared" si="1"/>
        <v>38.229784999999993</v>
      </c>
      <c r="N80" s="18"/>
    </row>
    <row r="81" spans="1:14" x14ac:dyDescent="0.2">
      <c r="A81" s="17">
        <v>45444</v>
      </c>
      <c r="B81" s="18">
        <v>123.123904</v>
      </c>
      <c r="C81" s="18">
        <v>232.42795100000001</v>
      </c>
      <c r="E81" s="19">
        <f>MIN($B$33,$B$45,$B$57,$B$69,$B$81)</f>
        <v>111.329024</v>
      </c>
      <c r="F81" s="19">
        <f>MAX($B$33,$B$45,$B$57,$B$69,$B$81)</f>
        <v>176.947</v>
      </c>
      <c r="G81" s="19">
        <f>MIN($C$33,$C$45,$C$57,$C$69,$C$81)</f>
        <v>221.01629</v>
      </c>
      <c r="H81" s="19">
        <f>MAX($C$33,$C$45,$C$57,$C$69,$C$81)</f>
        <v>254.47900000000001</v>
      </c>
      <c r="I81" s="18">
        <f t="shared" si="1"/>
        <v>65.617975999999999</v>
      </c>
      <c r="J81" s="18">
        <f t="shared" si="1"/>
        <v>44.069289999999995</v>
      </c>
      <c r="K81" s="18">
        <f t="shared" si="1"/>
        <v>33.462710000000015</v>
      </c>
      <c r="N81" s="18"/>
    </row>
    <row r="82" spans="1:14" x14ac:dyDescent="0.2">
      <c r="A82" s="17">
        <v>45474</v>
      </c>
      <c r="B82" s="18">
        <v>129.60264599999999</v>
      </c>
      <c r="C82" s="18">
        <v>223.971417</v>
      </c>
      <c r="E82" s="19">
        <f>MIN($B$34,$B$46,$B$58,$B$70,$B$82)</f>
        <v>112.59147400000001</v>
      </c>
      <c r="F82" s="19">
        <f>MAX($B$34,$B$46,$B$58,$B$70,$B$82)</f>
        <v>178.8</v>
      </c>
      <c r="G82" s="19">
        <f>MIN($C$34,$C$46,$C$58,$C$70,$C$82)</f>
        <v>220.87479500000001</v>
      </c>
      <c r="H82" s="19">
        <f>MAX($C$34,$C$46,$C$58,$C$70,$C$82)</f>
        <v>250.36</v>
      </c>
      <c r="I82" s="18">
        <f t="shared" si="1"/>
        <v>66.208526000000006</v>
      </c>
      <c r="J82" s="18">
        <f t="shared" si="1"/>
        <v>42.074794999999995</v>
      </c>
      <c r="K82" s="18">
        <f t="shared" si="1"/>
        <v>29.485205000000008</v>
      </c>
      <c r="N82" s="18"/>
    </row>
    <row r="83" spans="1:14" x14ac:dyDescent="0.2">
      <c r="A83" s="17">
        <v>45505</v>
      </c>
      <c r="B83" s="18">
        <v>125.44728499999999</v>
      </c>
      <c r="C83" s="18">
        <v>220.41615300000001</v>
      </c>
      <c r="E83" s="19">
        <f>MIN($B$35,$B$47,$B$59,$B$71,$B$83)</f>
        <v>113.121844</v>
      </c>
      <c r="F83" s="19">
        <f>MAX($B$35,$B$47,$B$59,$B$71,$B$83)</f>
        <v>179.76300000000001</v>
      </c>
      <c r="G83" s="19">
        <f>MIN($C$35,$C$47,$C$59,$C$71,$C$83)</f>
        <v>215.59122500000001</v>
      </c>
      <c r="H83" s="19">
        <f>MAX($C$35,$C$47,$C$59,$C$71,$C$83)</f>
        <v>237.53399999999999</v>
      </c>
      <c r="I83" s="18">
        <f t="shared" si="1"/>
        <v>66.641156000000009</v>
      </c>
      <c r="J83" s="18">
        <f t="shared" si="1"/>
        <v>35.828225000000003</v>
      </c>
      <c r="K83" s="18">
        <f t="shared" si="1"/>
        <v>21.942774999999983</v>
      </c>
      <c r="N83" s="18"/>
    </row>
    <row r="84" spans="1:14" x14ac:dyDescent="0.2">
      <c r="A84" s="17">
        <v>45536</v>
      </c>
      <c r="B84" s="18">
        <v>124.295759</v>
      </c>
      <c r="C84" s="18">
        <v>219.70291900000001</v>
      </c>
      <c r="E84" s="19">
        <f>MIN($B$36,$B$48,$B$60,$B$72,$B$84)</f>
        <v>110.53083700000001</v>
      </c>
      <c r="F84" s="19">
        <f>MAX($B$36,$B$48,$B$60,$B$72,$B$84)</f>
        <v>172.50200000000001</v>
      </c>
      <c r="G84" s="19">
        <f>MIN($C$36,$C$48,$C$60,$C$72,$C$84)</f>
        <v>209.51571100000001</v>
      </c>
      <c r="H84" s="19">
        <f>MAX($C$36,$C$48,$C$60,$C$72,$C$84)</f>
        <v>227.885199</v>
      </c>
      <c r="I84" s="18">
        <f t="shared" si="1"/>
        <v>61.971163000000004</v>
      </c>
      <c r="J84" s="18">
        <f t="shared" si="1"/>
        <v>37.013711000000001</v>
      </c>
      <c r="K84" s="18">
        <f t="shared" si="1"/>
        <v>18.36948799999999</v>
      </c>
      <c r="N84" s="18"/>
    </row>
    <row r="85" spans="1:14" x14ac:dyDescent="0.2">
      <c r="A85" s="17">
        <v>45566</v>
      </c>
      <c r="B85" s="18">
        <v>117.859622</v>
      </c>
      <c r="C85" s="18">
        <v>213.19474700000001</v>
      </c>
      <c r="E85" s="19">
        <f>MIN($B$37,$B$49,$B$61,$B$73,$B$85)</f>
        <v>109.617171</v>
      </c>
      <c r="F85" s="19">
        <f>MAX($B$37,$B$49,$B$61,$B$73,$B$85)</f>
        <v>156.23500000000001</v>
      </c>
      <c r="G85" s="19">
        <f>MIN($C$37,$C$49,$C$61,$C$73,$C$85)</f>
        <v>210.44437199999999</v>
      </c>
      <c r="H85" s="19">
        <f>MAX($C$37,$C$49,$C$61,$C$73,$C$85)</f>
        <v>227.61586700000001</v>
      </c>
      <c r="I85" s="18">
        <f t="shared" si="1"/>
        <v>46.617829000000015</v>
      </c>
      <c r="J85" s="18">
        <f t="shared" si="1"/>
        <v>54.209371999999973</v>
      </c>
      <c r="K85" s="18">
        <f t="shared" si="1"/>
        <v>17.171495000000021</v>
      </c>
      <c r="N85" s="18"/>
    </row>
    <row r="86" spans="1:14" x14ac:dyDescent="0.2">
      <c r="A86" s="17">
        <v>45597</v>
      </c>
      <c r="B86" s="18">
        <v>125.034999</v>
      </c>
      <c r="C86" s="18">
        <v>221.59306100000001</v>
      </c>
      <c r="E86" s="19">
        <f>MIN($B$38,$B$50,$B$62,$B$74,$B$86)</f>
        <v>113.160725</v>
      </c>
      <c r="F86" s="19">
        <f>MAX($B$38,$B$50,$B$62,$B$74,$B$86)</f>
        <v>157.20500000000001</v>
      </c>
      <c r="G86" s="19">
        <f>MIN($C$38,$C$50,$C$62,$C$74,$C$86)</f>
        <v>220.59760700000001</v>
      </c>
      <c r="H86" s="19">
        <f>MAX($C$38,$C$50,$C$62,$C$74,$C$86)</f>
        <v>241.22969699999999</v>
      </c>
      <c r="I86" s="18">
        <f t="shared" si="1"/>
        <v>44.044275000000013</v>
      </c>
      <c r="J86" s="18">
        <f t="shared" si="1"/>
        <v>63.392606999999998</v>
      </c>
      <c r="K86" s="18">
        <f t="shared" si="1"/>
        <v>20.632089999999977</v>
      </c>
      <c r="N86" s="18"/>
    </row>
    <row r="87" spans="1:14" x14ac:dyDescent="0.2">
      <c r="A87" s="17">
        <v>45627</v>
      </c>
      <c r="B87" s="18">
        <v>130.338007</v>
      </c>
      <c r="C87" s="18">
        <v>238.61476099999999</v>
      </c>
      <c r="E87" s="19">
        <f>MIN($B$39,$B$51,$B$63,$B$75,$B$87)</f>
        <v>118.89921</v>
      </c>
      <c r="F87" s="19">
        <f>MAX($B$39,$B$51,$B$63,$B$75,$B$87)</f>
        <v>161.18799999999999</v>
      </c>
      <c r="G87" s="19">
        <f>MIN($C$39,$C$51,$C$63,$C$75,$C$87)</f>
        <v>224.41015400000001</v>
      </c>
      <c r="H87" s="19">
        <f>MAX($C$39,$C$51,$C$63,$C$75,$C$87)</f>
        <v>243.39474899999999</v>
      </c>
      <c r="I87" s="18">
        <f t="shared" si="1"/>
        <v>42.288789999999992</v>
      </c>
      <c r="J87" s="18">
        <f t="shared" si="1"/>
        <v>63.222154000000018</v>
      </c>
      <c r="K87" s="18">
        <f t="shared" si="1"/>
        <v>18.984594999999985</v>
      </c>
      <c r="N87" s="18"/>
    </row>
    <row r="88" spans="1:14" x14ac:dyDescent="0.2">
      <c r="A88" s="17">
        <v>45658</v>
      </c>
      <c r="B88" s="18">
        <v>119.93326</v>
      </c>
      <c r="C88" s="18">
        <v>251.069999</v>
      </c>
      <c r="E88" s="19">
        <f>MIN($B$28,$B$40,$B$52,$B$64,$B$76)</f>
        <v>122.69627</v>
      </c>
      <c r="F88" s="19">
        <f>MAX($B$28,$B$40,$B$52,$B$64,$B$76)</f>
        <v>164.05760799999999</v>
      </c>
      <c r="G88" s="19">
        <f>MIN($C$28,$C$40,$C$52,$C$64,$C$76)</f>
        <v>239.63172499999999</v>
      </c>
      <c r="H88" s="19">
        <f>MAX($C$28,$C$40,$C$52,$C$64,$C$76)</f>
        <v>265.71100000000001</v>
      </c>
      <c r="I88" s="18">
        <f t="shared" si="1"/>
        <v>41.361337999999989</v>
      </c>
      <c r="J88" s="18">
        <f t="shared" si="1"/>
        <v>75.574117000000001</v>
      </c>
      <c r="K88" s="18">
        <f t="shared" si="1"/>
        <v>26.079275000000024</v>
      </c>
      <c r="N88" s="18"/>
    </row>
    <row r="89" spans="1:14" x14ac:dyDescent="0.2">
      <c r="A89" s="17">
        <v>45689</v>
      </c>
      <c r="B89" s="18">
        <v>117.595</v>
      </c>
      <c r="C89" s="18">
        <v>241.101</v>
      </c>
      <c r="E89" s="19">
        <f>MIN($B$29,$B$41,$B$53,$B$65,$B$77)</f>
        <v>117.795738</v>
      </c>
      <c r="F89" s="19">
        <f>MAX($B$29,$B$41,$B$53,$B$65,$B$77)</f>
        <v>144.01243700000001</v>
      </c>
      <c r="G89" s="19">
        <f>MIN($C$29,$C$41,$C$53,$C$65,$C$77)</f>
        <v>240.21721099999999</v>
      </c>
      <c r="H89" s="19">
        <f>MAX($C$29,$C$41,$C$53,$C$65,$C$77)</f>
        <v>253.09100000000001</v>
      </c>
      <c r="I89" s="18">
        <f t="shared" si="1"/>
        <v>26.216699000000006</v>
      </c>
      <c r="J89" s="18">
        <f t="shared" si="1"/>
        <v>96.204773999999986</v>
      </c>
      <c r="K89" s="18">
        <f t="shared" si="1"/>
        <v>12.873789000000016</v>
      </c>
      <c r="N89" s="18"/>
    </row>
    <row r="90" spans="1:14" x14ac:dyDescent="0.2">
      <c r="A90" s="17">
        <v>45717</v>
      </c>
      <c r="B90" s="18">
        <v>114.72355214</v>
      </c>
      <c r="C90" s="18">
        <v>237.65089262000001</v>
      </c>
      <c r="E90" s="19">
        <f>MIN($B$30,$B$42,$B$54,$B$66,$B$78)</f>
        <v>111.693021</v>
      </c>
      <c r="F90" s="19">
        <f>MAX($B$30,$B$42,$B$54,$B$66,$B$78)</f>
        <v>146.07853600000001</v>
      </c>
      <c r="G90" s="19">
        <f>MIN($C$30,$C$42,$C$54,$C$66,$C$78)</f>
        <v>225.20362700000001</v>
      </c>
      <c r="H90" s="19">
        <f>MAX($C$30,$C$42,$C$54,$C$66,$C$78)</f>
        <v>261.82299999999998</v>
      </c>
      <c r="I90" s="18">
        <f t="shared" si="1"/>
        <v>34.385515000000012</v>
      </c>
      <c r="J90" s="18">
        <f t="shared" si="1"/>
        <v>79.125090999999998</v>
      </c>
      <c r="K90" s="18">
        <f t="shared" si="1"/>
        <v>36.619372999999968</v>
      </c>
      <c r="N90" s="18"/>
    </row>
    <row r="91" spans="1:14" x14ac:dyDescent="0.2">
      <c r="A91" s="17">
        <v>45748</v>
      </c>
      <c r="B91" s="18">
        <v>113.78959999999999</v>
      </c>
      <c r="C91" s="18">
        <v>229.93129999999999</v>
      </c>
      <c r="E91" s="19">
        <f>MIN($B$31,$B$43,$B$55,$B$67,$B$79)</f>
        <v>106.291242</v>
      </c>
      <c r="F91" s="19">
        <f>MAX($B$31,$B$43,$B$55,$B$67,$B$79)</f>
        <v>150.922</v>
      </c>
      <c r="G91" s="19">
        <f>MIN($C$31,$C$43,$C$55,$C$67,$C$79)</f>
        <v>223.64209</v>
      </c>
      <c r="H91" s="19">
        <f>MAX($C$31,$C$43,$C$55,$C$67,$C$79)</f>
        <v>258.46300000000002</v>
      </c>
      <c r="I91" s="18">
        <f t="shared" si="1"/>
        <v>44.630758</v>
      </c>
      <c r="J91" s="18">
        <f t="shared" si="1"/>
        <v>72.720089999999999</v>
      </c>
      <c r="K91" s="18">
        <f t="shared" si="1"/>
        <v>34.820910000000026</v>
      </c>
      <c r="N91" s="18"/>
    </row>
    <row r="92" spans="1:14" x14ac:dyDescent="0.2">
      <c r="A92" s="17">
        <v>45778</v>
      </c>
      <c r="B92" s="18">
        <v>118.8549</v>
      </c>
      <c r="C92" s="18">
        <v>224.8262</v>
      </c>
      <c r="E92" s="19">
        <f>MIN($B$32,$B$44,$B$56,$B$68,$B$80)</f>
        <v>109.712137</v>
      </c>
      <c r="F92" s="19">
        <f>MAX($B$32,$B$44,$B$56,$B$68,$B$80)</f>
        <v>176.62700000000001</v>
      </c>
      <c r="G92" s="19">
        <f>MIN($C$32,$C$44,$C$56,$C$68,$C$80)</f>
        <v>220.72221500000001</v>
      </c>
      <c r="H92" s="19">
        <f>MAX($C$32,$C$44,$C$56,$C$68,$C$80)</f>
        <v>258.952</v>
      </c>
      <c r="I92" s="18">
        <f t="shared" ref="I92:K107" si="2">F92-E92</f>
        <v>66.914863000000011</v>
      </c>
      <c r="J92" s="18">
        <f t="shared" si="2"/>
        <v>44.095214999999996</v>
      </c>
      <c r="K92" s="18">
        <f t="shared" si="2"/>
        <v>38.229784999999993</v>
      </c>
      <c r="N92" s="18"/>
    </row>
    <row r="93" spans="1:14" x14ac:dyDescent="0.2">
      <c r="A93" s="17">
        <v>45809</v>
      </c>
      <c r="B93" s="18">
        <v>119.93519999999999</v>
      </c>
      <c r="C93" s="18">
        <v>222.4323</v>
      </c>
      <c r="E93" s="19">
        <f>MIN($B$33,$B$45,$B$57,$B$69,$B$81)</f>
        <v>111.329024</v>
      </c>
      <c r="F93" s="19">
        <f>MAX($B$33,$B$45,$B$57,$B$69,$B$81)</f>
        <v>176.947</v>
      </c>
      <c r="G93" s="19">
        <f>MIN($C$33,$C$45,$C$57,$C$69,$C$81)</f>
        <v>221.01629</v>
      </c>
      <c r="H93" s="19">
        <f>MAX($C$33,$C$45,$C$57,$C$69,$C$81)</f>
        <v>254.47900000000001</v>
      </c>
      <c r="I93" s="18">
        <f t="shared" si="2"/>
        <v>65.617975999999999</v>
      </c>
      <c r="J93" s="18">
        <f t="shared" si="2"/>
        <v>44.069289999999995</v>
      </c>
      <c r="K93" s="18">
        <f t="shared" si="2"/>
        <v>33.462710000000015</v>
      </c>
      <c r="N93" s="18"/>
    </row>
    <row r="94" spans="1:14" x14ac:dyDescent="0.2">
      <c r="A94" s="17">
        <v>45839</v>
      </c>
      <c r="B94" s="18">
        <v>122.2963</v>
      </c>
      <c r="C94" s="18">
        <v>222.666</v>
      </c>
      <c r="E94" s="19">
        <f>MIN($B$34,$B$46,$B$58,$B$70,$B$82)</f>
        <v>112.59147400000001</v>
      </c>
      <c r="F94" s="19">
        <f>MAX($B$34,$B$46,$B$58,$B$70,$B$82)</f>
        <v>178.8</v>
      </c>
      <c r="G94" s="19">
        <f>MIN($C$34,$C$46,$C$58,$C$70,$C$82)</f>
        <v>220.87479500000001</v>
      </c>
      <c r="H94" s="19">
        <f>MAX($C$34,$C$46,$C$58,$C$70,$C$82)</f>
        <v>250.36</v>
      </c>
      <c r="I94" s="18">
        <f t="shared" si="2"/>
        <v>66.208526000000006</v>
      </c>
      <c r="J94" s="18">
        <f t="shared" si="2"/>
        <v>42.074794999999995</v>
      </c>
      <c r="K94" s="18">
        <f t="shared" si="2"/>
        <v>29.485205000000008</v>
      </c>
      <c r="N94" s="18"/>
    </row>
    <row r="95" spans="1:14" x14ac:dyDescent="0.2">
      <c r="A95" s="17">
        <v>45870</v>
      </c>
      <c r="B95" s="18">
        <v>121.17059999999999</v>
      </c>
      <c r="C95" s="18">
        <v>214.1088</v>
      </c>
      <c r="E95" s="19">
        <f>MIN($B$35,$B$47,$B$59,$B$71,$B$83)</f>
        <v>113.121844</v>
      </c>
      <c r="F95" s="19">
        <f>MAX($B$35,$B$47,$B$59,$B$71,$B$83)</f>
        <v>179.76300000000001</v>
      </c>
      <c r="G95" s="19">
        <f>MIN($C$35,$C$47,$C$59,$C$71,$C$83)</f>
        <v>215.59122500000001</v>
      </c>
      <c r="H95" s="19">
        <f>MAX($C$35,$C$47,$C$59,$C$71,$C$83)</f>
        <v>237.53399999999999</v>
      </c>
      <c r="I95" s="18">
        <f t="shared" si="2"/>
        <v>66.641156000000009</v>
      </c>
      <c r="J95" s="18">
        <f t="shared" si="2"/>
        <v>35.828225000000003</v>
      </c>
      <c r="K95" s="18">
        <f t="shared" si="2"/>
        <v>21.942774999999983</v>
      </c>
      <c r="N95" s="18"/>
    </row>
    <row r="96" spans="1:14" x14ac:dyDescent="0.2">
      <c r="A96" s="17">
        <v>45901</v>
      </c>
      <c r="B96" s="18">
        <v>117.2317</v>
      </c>
      <c r="C96" s="18">
        <v>215.32759999999999</v>
      </c>
      <c r="E96" s="19">
        <f>MIN($B$36,$B$48,$B$60,$B$72,$B$84)</f>
        <v>110.53083700000001</v>
      </c>
      <c r="F96" s="19">
        <f>MAX($B$36,$B$48,$B$60,$B$72,$B$84)</f>
        <v>172.50200000000001</v>
      </c>
      <c r="G96" s="19">
        <f>MIN($C$36,$C$48,$C$60,$C$72,$C$84)</f>
        <v>209.51571100000001</v>
      </c>
      <c r="H96" s="19">
        <f>MAX($C$36,$C$48,$C$60,$C$72,$C$84)</f>
        <v>227.885199</v>
      </c>
      <c r="I96" s="18">
        <f t="shared" si="2"/>
        <v>61.971163000000004</v>
      </c>
      <c r="J96" s="18">
        <f t="shared" si="2"/>
        <v>37.013711000000001</v>
      </c>
      <c r="K96" s="18">
        <f t="shared" si="2"/>
        <v>18.36948799999999</v>
      </c>
      <c r="N96" s="18"/>
    </row>
    <row r="97" spans="1:14" x14ac:dyDescent="0.2">
      <c r="A97" s="17">
        <v>45931</v>
      </c>
      <c r="B97" s="18">
        <v>111.0985</v>
      </c>
      <c r="C97" s="18">
        <v>213.7466</v>
      </c>
      <c r="E97" s="19">
        <f>MIN($B$37,$B$49,$B$61,$B$73,$B$85)</f>
        <v>109.617171</v>
      </c>
      <c r="F97" s="19">
        <f>MAX($B$37,$B$49,$B$61,$B$73,$B$85)</f>
        <v>156.23500000000001</v>
      </c>
      <c r="G97" s="19">
        <f>MIN($C$37,$C$49,$C$61,$C$73,$C$85)</f>
        <v>210.44437199999999</v>
      </c>
      <c r="H97" s="19">
        <f>MAX($C$37,$C$49,$C$61,$C$73,$C$85)</f>
        <v>227.61586700000001</v>
      </c>
      <c r="I97" s="18">
        <f t="shared" si="2"/>
        <v>46.617829000000015</v>
      </c>
      <c r="J97" s="18">
        <f t="shared" si="2"/>
        <v>54.209371999999973</v>
      </c>
      <c r="K97" s="18">
        <f t="shared" si="2"/>
        <v>17.171495000000021</v>
      </c>
      <c r="N97" s="18"/>
    </row>
    <row r="98" spans="1:14" x14ac:dyDescent="0.2">
      <c r="A98" s="17">
        <v>45962</v>
      </c>
      <c r="B98" s="18">
        <v>115.3536</v>
      </c>
      <c r="C98" s="18">
        <v>221.21190000000001</v>
      </c>
      <c r="E98" s="19">
        <f>MIN($B$38,$B$50,$B$62,$B$74,$B$86)</f>
        <v>113.160725</v>
      </c>
      <c r="F98" s="19">
        <f>MAX($B$38,$B$50,$B$62,$B$74,$B$86)</f>
        <v>157.20500000000001</v>
      </c>
      <c r="G98" s="19">
        <f>MIN($C$38,$C$50,$C$62,$C$74,$C$86)</f>
        <v>220.59760700000001</v>
      </c>
      <c r="H98" s="19">
        <f>MAX($C$38,$C$50,$C$62,$C$74,$C$86)</f>
        <v>241.22969699999999</v>
      </c>
      <c r="I98" s="18">
        <f t="shared" si="2"/>
        <v>44.044275000000013</v>
      </c>
      <c r="J98" s="18">
        <f t="shared" si="2"/>
        <v>63.392606999999998</v>
      </c>
      <c r="K98" s="18">
        <f t="shared" si="2"/>
        <v>20.632089999999977</v>
      </c>
      <c r="N98" s="18"/>
    </row>
    <row r="99" spans="1:14" x14ac:dyDescent="0.2">
      <c r="A99" s="17">
        <v>45992</v>
      </c>
      <c r="B99" s="18">
        <v>117.77330000000001</v>
      </c>
      <c r="C99" s="18">
        <v>233.79259999999999</v>
      </c>
      <c r="E99" s="19">
        <f>MIN($B$39,$B$51,$B$63,$B$75,$B$87)</f>
        <v>118.89921</v>
      </c>
      <c r="F99" s="19">
        <f>MAX($B$39,$B$51,$B$63,$B$75,$B$87)</f>
        <v>161.18799999999999</v>
      </c>
      <c r="G99" s="19">
        <f>MIN($C$39,$C$51,$C$63,$C$75,$C$87)</f>
        <v>224.41015400000001</v>
      </c>
      <c r="H99" s="19">
        <f>MAX($C$39,$C$51,$C$63,$C$75,$C$87)</f>
        <v>243.39474899999999</v>
      </c>
      <c r="I99" s="18">
        <f t="shared" si="2"/>
        <v>42.288789999999992</v>
      </c>
      <c r="J99" s="18">
        <f t="shared" si="2"/>
        <v>63.222154000000018</v>
      </c>
      <c r="K99" s="18">
        <f t="shared" si="2"/>
        <v>18.984594999999985</v>
      </c>
      <c r="N99" s="18"/>
    </row>
    <row r="100" spans="1:14" x14ac:dyDescent="0.2">
      <c r="A100" s="17">
        <v>46023</v>
      </c>
      <c r="B100" s="18">
        <v>120.6327</v>
      </c>
      <c r="C100" s="18">
        <v>245.745</v>
      </c>
      <c r="E100" s="19">
        <f>MIN($B$28,$B$40,$B$52,$B$64,$B$76)</f>
        <v>122.69627</v>
      </c>
      <c r="F100" s="19">
        <f>MAX($B$28,$B$40,$B$52,$B$64,$B$76)</f>
        <v>164.05760799999999</v>
      </c>
      <c r="G100" s="19">
        <f>MIN($C$28,$C$40,$C$52,$C$64,$C$76)</f>
        <v>239.63172499999999</v>
      </c>
      <c r="H100" s="19">
        <f>MAX($C$28,$C$40,$C$52,$C$64,$C$76)</f>
        <v>265.71100000000001</v>
      </c>
      <c r="I100" s="18">
        <f t="shared" si="2"/>
        <v>41.361337999999989</v>
      </c>
      <c r="J100" s="18">
        <f t="shared" si="2"/>
        <v>75.574117000000001</v>
      </c>
      <c r="K100" s="18">
        <f t="shared" si="2"/>
        <v>26.079275000000024</v>
      </c>
      <c r="N100" s="18"/>
    </row>
    <row r="101" spans="1:14" x14ac:dyDescent="0.2">
      <c r="A101" s="17">
        <v>46054</v>
      </c>
      <c r="B101" s="18">
        <v>114.55289999999999</v>
      </c>
      <c r="C101" s="18">
        <v>237.99029999999999</v>
      </c>
      <c r="E101" s="19">
        <f>MIN($B$29,$B$41,$B$53,$B$65,$B$77)</f>
        <v>117.795738</v>
      </c>
      <c r="F101" s="19">
        <f>MAX($B$29,$B$41,$B$53,$B$65,$B$77)</f>
        <v>144.01243700000001</v>
      </c>
      <c r="G101" s="19">
        <f>MIN($C$29,$C$41,$C$53,$C$65,$C$77)</f>
        <v>240.21721099999999</v>
      </c>
      <c r="H101" s="19">
        <f>MAX($C$29,$C$41,$C$53,$C$65,$C$77)</f>
        <v>253.09100000000001</v>
      </c>
      <c r="I101" s="18">
        <f t="shared" si="2"/>
        <v>26.216699000000006</v>
      </c>
      <c r="J101" s="18">
        <f t="shared" si="2"/>
        <v>96.204773999999986</v>
      </c>
      <c r="K101" s="18">
        <f t="shared" si="2"/>
        <v>12.873789000000016</v>
      </c>
      <c r="N101" s="18"/>
    </row>
    <row r="102" spans="1:14" x14ac:dyDescent="0.2">
      <c r="A102" s="17">
        <v>46082</v>
      </c>
      <c r="B102" s="18">
        <v>111.44070000000001</v>
      </c>
      <c r="C102" s="18">
        <v>225.83699999999999</v>
      </c>
      <c r="E102" s="19">
        <f>MIN($B$30,$B$42,$B$54,$B$66,$B$78)</f>
        <v>111.693021</v>
      </c>
      <c r="F102" s="19">
        <f>MAX($B$30,$B$42,$B$54,$B$66,$B$78)</f>
        <v>146.07853600000001</v>
      </c>
      <c r="G102" s="19">
        <f>MIN($C$30,$C$42,$C$54,$C$66,$C$78)</f>
        <v>225.20362700000001</v>
      </c>
      <c r="H102" s="19">
        <f>MAX($C$30,$C$42,$C$54,$C$66,$C$78)</f>
        <v>261.82299999999998</v>
      </c>
      <c r="I102" s="18">
        <f t="shared" si="2"/>
        <v>34.385515000000012</v>
      </c>
      <c r="J102" s="18">
        <f t="shared" si="2"/>
        <v>79.125090999999998</v>
      </c>
      <c r="K102" s="18">
        <f t="shared" si="2"/>
        <v>36.619372999999968</v>
      </c>
      <c r="N102" s="18"/>
    </row>
    <row r="103" spans="1:14" x14ac:dyDescent="0.2">
      <c r="A103" s="17">
        <v>46113</v>
      </c>
      <c r="B103" s="18">
        <v>108.4248</v>
      </c>
      <c r="C103" s="18">
        <v>221.4999</v>
      </c>
      <c r="E103" s="19">
        <f>MIN($B$31,$B$43,$B$55,$B$67,$B$79)</f>
        <v>106.291242</v>
      </c>
      <c r="F103" s="19">
        <f>MAX($B$31,$B$43,$B$55,$B$67,$B$79)</f>
        <v>150.922</v>
      </c>
      <c r="G103" s="19">
        <f>MIN($C$31,$C$43,$C$55,$C$67,$C$79)</f>
        <v>223.64209</v>
      </c>
      <c r="H103" s="19">
        <f>MAX($C$31,$C$43,$C$55,$C$67,$C$79)</f>
        <v>258.46300000000002</v>
      </c>
      <c r="I103" s="18">
        <f t="shared" si="2"/>
        <v>44.630758</v>
      </c>
      <c r="J103" s="18">
        <f t="shared" si="2"/>
        <v>72.720089999999999</v>
      </c>
      <c r="K103" s="18">
        <f t="shared" si="2"/>
        <v>34.820910000000026</v>
      </c>
      <c r="N103" s="18"/>
    </row>
    <row r="104" spans="1:14" x14ac:dyDescent="0.2">
      <c r="A104" s="17">
        <v>46143</v>
      </c>
      <c r="B104" s="18">
        <v>112.7979</v>
      </c>
      <c r="C104" s="18">
        <v>219.53450000000001</v>
      </c>
      <c r="E104" s="19">
        <f>MIN($B$32,$B$44,$B$56,$B$68,$B$80)</f>
        <v>109.712137</v>
      </c>
      <c r="F104" s="19">
        <f>MAX($B$32,$B$44,$B$56,$B$68,$B$80)</f>
        <v>176.62700000000001</v>
      </c>
      <c r="G104" s="19">
        <f>MIN($C$32,$C$44,$C$56,$C$68,$C$80)</f>
        <v>220.72221500000001</v>
      </c>
      <c r="H104" s="19">
        <f>MAX($C$32,$C$44,$C$56,$C$68,$C$80)</f>
        <v>258.952</v>
      </c>
      <c r="I104" s="18">
        <f t="shared" si="2"/>
        <v>66.914863000000011</v>
      </c>
      <c r="J104" s="18">
        <f t="shared" si="2"/>
        <v>44.095214999999996</v>
      </c>
      <c r="K104" s="18">
        <f t="shared" si="2"/>
        <v>38.229784999999993</v>
      </c>
      <c r="N104" s="18"/>
    </row>
    <row r="105" spans="1:14" x14ac:dyDescent="0.2">
      <c r="A105" s="17">
        <v>46174</v>
      </c>
      <c r="B105" s="18">
        <v>111.0977</v>
      </c>
      <c r="C105" s="18">
        <v>216.91569999999999</v>
      </c>
      <c r="E105" s="19">
        <f>MIN($B$33,$B$45,$B$57,$B$69,$B$81)</f>
        <v>111.329024</v>
      </c>
      <c r="F105" s="19">
        <f>MAX($B$33,$B$45,$B$57,$B$69,$B$81)</f>
        <v>176.947</v>
      </c>
      <c r="G105" s="19">
        <f>MIN($C$33,$C$45,$C$57,$C$69,$C$81)</f>
        <v>221.01629</v>
      </c>
      <c r="H105" s="19">
        <f>MAX($C$33,$C$45,$C$57,$C$69,$C$81)</f>
        <v>254.47900000000001</v>
      </c>
      <c r="I105" s="18">
        <f t="shared" si="2"/>
        <v>65.617975999999999</v>
      </c>
      <c r="J105" s="18">
        <f t="shared" si="2"/>
        <v>44.069289999999995</v>
      </c>
      <c r="K105" s="18">
        <f t="shared" si="2"/>
        <v>33.462710000000015</v>
      </c>
      <c r="N105" s="18"/>
    </row>
    <row r="106" spans="1:14" x14ac:dyDescent="0.2">
      <c r="A106" s="17">
        <v>46204</v>
      </c>
      <c r="B106" s="18">
        <v>113.9136</v>
      </c>
      <c r="C106" s="18">
        <v>216.0942</v>
      </c>
      <c r="E106" s="19">
        <f>MIN($B$34,$B$46,$B$58,$B$70,$B$82)</f>
        <v>112.59147400000001</v>
      </c>
      <c r="F106" s="19">
        <f>MAX($B$34,$B$46,$B$58,$B$70,$B$82)</f>
        <v>178.8</v>
      </c>
      <c r="G106" s="19">
        <f>MIN($C$34,$C$46,$C$58,$C$70,$C$82)</f>
        <v>220.87479500000001</v>
      </c>
      <c r="H106" s="19">
        <f>MAX($C$34,$C$46,$C$58,$C$70,$C$82)</f>
        <v>250.36</v>
      </c>
      <c r="I106" s="18">
        <f t="shared" si="2"/>
        <v>66.208526000000006</v>
      </c>
      <c r="J106" s="18">
        <f t="shared" si="2"/>
        <v>42.074794999999995</v>
      </c>
      <c r="K106" s="18">
        <f t="shared" si="2"/>
        <v>29.485205000000008</v>
      </c>
      <c r="N106" s="18"/>
    </row>
    <row r="107" spans="1:14" x14ac:dyDescent="0.2">
      <c r="A107" s="17">
        <v>46235</v>
      </c>
      <c r="B107" s="18">
        <v>115.68040000000001</v>
      </c>
      <c r="C107" s="18">
        <v>208.97479999999999</v>
      </c>
      <c r="E107" s="19">
        <f>MIN($B$35,$B$47,$B$59,$B$71,$B$83)</f>
        <v>113.121844</v>
      </c>
      <c r="F107" s="19">
        <f>MAX($B$35,$B$47,$B$59,$B$71,$B$83)</f>
        <v>179.76300000000001</v>
      </c>
      <c r="G107" s="19">
        <f>MIN($C$35,$C$47,$C$59,$C$71,$C$83)</f>
        <v>215.59122500000001</v>
      </c>
      <c r="H107" s="19">
        <f>MAX($C$35,$C$47,$C$59,$C$71,$C$83)</f>
        <v>237.53399999999999</v>
      </c>
      <c r="I107" s="18">
        <f t="shared" si="2"/>
        <v>66.641156000000009</v>
      </c>
      <c r="J107" s="18">
        <f t="shared" si="2"/>
        <v>35.828225000000003</v>
      </c>
      <c r="K107" s="18">
        <f t="shared" si="2"/>
        <v>21.942774999999983</v>
      </c>
      <c r="N107" s="18"/>
    </row>
    <row r="108" spans="1:14" x14ac:dyDescent="0.2">
      <c r="A108" s="17">
        <v>46266</v>
      </c>
      <c r="B108" s="18">
        <v>110.4803</v>
      </c>
      <c r="C108" s="18">
        <v>206.84309999999999</v>
      </c>
      <c r="E108" s="19">
        <f>MIN($B$36,$B$48,$B$60,$B$72,$B$84)</f>
        <v>110.53083700000001</v>
      </c>
      <c r="F108" s="19">
        <f>MAX($B$36,$B$48,$B$60,$B$72,$B$84)</f>
        <v>172.50200000000001</v>
      </c>
      <c r="G108" s="19">
        <f>MIN($C$36,$C$48,$C$60,$C$72,$C$84)</f>
        <v>209.51571100000001</v>
      </c>
      <c r="H108" s="19">
        <f>MAX($C$36,$C$48,$C$60,$C$72,$C$84)</f>
        <v>227.885199</v>
      </c>
      <c r="I108" s="18">
        <f t="shared" ref="I108:K111" si="3">F108-E108</f>
        <v>61.971163000000004</v>
      </c>
      <c r="J108" s="18">
        <f t="shared" si="3"/>
        <v>37.013711000000001</v>
      </c>
      <c r="K108" s="18">
        <f t="shared" si="3"/>
        <v>18.36948799999999</v>
      </c>
      <c r="N108" s="18"/>
    </row>
    <row r="109" spans="1:14" x14ac:dyDescent="0.2">
      <c r="A109" s="17">
        <v>46296</v>
      </c>
      <c r="B109" s="18">
        <v>105.136</v>
      </c>
      <c r="C109" s="18">
        <v>202.7218</v>
      </c>
      <c r="E109" s="19">
        <f>MIN($B$37,$B$49,$B$61,$B$73,$B$85)</f>
        <v>109.617171</v>
      </c>
      <c r="F109" s="19">
        <f>MAX($B$37,$B$49,$B$61,$B$73,$B$85)</f>
        <v>156.23500000000001</v>
      </c>
      <c r="G109" s="19">
        <f>MIN($C$37,$C$49,$C$61,$C$73,$C$85)</f>
        <v>210.44437199999999</v>
      </c>
      <c r="H109" s="19">
        <f>MAX($C$37,$C$49,$C$61,$C$73,$C$85)</f>
        <v>227.61586700000001</v>
      </c>
      <c r="I109" s="18">
        <f t="shared" si="3"/>
        <v>46.617829000000015</v>
      </c>
      <c r="J109" s="18">
        <f t="shared" si="3"/>
        <v>54.209371999999973</v>
      </c>
      <c r="K109" s="18">
        <f t="shared" si="3"/>
        <v>17.171495000000021</v>
      </c>
      <c r="N109" s="18"/>
    </row>
    <row r="110" spans="1:14" x14ac:dyDescent="0.2">
      <c r="A110" s="17">
        <v>46327</v>
      </c>
      <c r="B110" s="18">
        <v>108.1476</v>
      </c>
      <c r="C110" s="18">
        <v>212.0797</v>
      </c>
      <c r="E110" s="19">
        <f>MIN($B$38,$B$50,$B$62,$B$74,$B$86)</f>
        <v>113.160725</v>
      </c>
      <c r="F110" s="19">
        <f>MAX($B$38,$B$50,$B$62,$B$74,$B$86)</f>
        <v>157.20500000000001</v>
      </c>
      <c r="G110" s="19">
        <f>MIN($C$38,$C$50,$C$62,$C$74,$C$86)</f>
        <v>220.59760700000001</v>
      </c>
      <c r="H110" s="19">
        <f>MAX($C$38,$C$50,$C$62,$C$74,$C$86)</f>
        <v>241.22969699999999</v>
      </c>
      <c r="I110" s="18">
        <f t="shared" si="3"/>
        <v>44.044275000000013</v>
      </c>
      <c r="J110" s="18">
        <f t="shared" si="3"/>
        <v>63.392606999999998</v>
      </c>
      <c r="K110" s="18">
        <f t="shared" si="3"/>
        <v>20.632089999999977</v>
      </c>
      <c r="N110" s="18"/>
    </row>
    <row r="111" spans="1:14" x14ac:dyDescent="0.2">
      <c r="A111" s="22">
        <v>46357</v>
      </c>
      <c r="B111" s="18">
        <v>115.5299</v>
      </c>
      <c r="C111" s="18">
        <v>226.78630000000001</v>
      </c>
      <c r="D111" s="14"/>
      <c r="E111" s="23">
        <f>MIN($B$39,$B$51,$B$63,$B$75,$B$87)</f>
        <v>118.89921</v>
      </c>
      <c r="F111" s="23">
        <f>MAX($B$39,$B$51,$B$63,$B$75,$B$87)</f>
        <v>161.18799999999999</v>
      </c>
      <c r="G111" s="23">
        <f>MIN($C$39,$C$51,$C$63,$C$75,$C$87)</f>
        <v>224.41015400000001</v>
      </c>
      <c r="H111" s="23">
        <f>MAX($C$39,$C$51,$C$63,$C$75,$C$87)</f>
        <v>243.39474899999999</v>
      </c>
      <c r="I111" s="24">
        <f t="shared" si="3"/>
        <v>42.288789999999992</v>
      </c>
      <c r="J111" s="24">
        <f t="shared" si="3"/>
        <v>63.222154000000018</v>
      </c>
      <c r="K111" s="24">
        <f t="shared" si="3"/>
        <v>18.984594999999985</v>
      </c>
      <c r="N111" s="18"/>
    </row>
    <row r="112" spans="1:14" x14ac:dyDescent="0.2">
      <c r="A112" s="25" t="s">
        <v>13</v>
      </c>
    </row>
    <row r="113" spans="1:6" x14ac:dyDescent="0.2">
      <c r="A113" s="13" t="s">
        <v>14</v>
      </c>
    </row>
    <row r="114" spans="1:6" x14ac:dyDescent="0.2">
      <c r="A114" s="26" t="s">
        <v>15</v>
      </c>
    </row>
    <row r="115" spans="1:6" x14ac:dyDescent="0.2">
      <c r="A115" s="27"/>
      <c r="B115" s="28" t="s">
        <v>16</v>
      </c>
      <c r="F115" s="21"/>
    </row>
    <row r="116" spans="1:6" x14ac:dyDescent="0.2">
      <c r="A116" s="1">
        <v>63</v>
      </c>
      <c r="B116" s="1">
        <v>0</v>
      </c>
      <c r="F116" s="21"/>
    </row>
    <row r="117" spans="1:6" x14ac:dyDescent="0.2">
      <c r="A117" s="1">
        <v>63</v>
      </c>
      <c r="B117" s="1">
        <v>1</v>
      </c>
      <c r="F117" s="21"/>
    </row>
    <row r="118" spans="1:6" x14ac:dyDescent="0.2">
      <c r="F118" s="21"/>
    </row>
    <row r="119" spans="1:6" x14ac:dyDescent="0.2">
      <c r="F119" s="21"/>
    </row>
    <row r="120" spans="1:6" x14ac:dyDescent="0.2">
      <c r="A120" s="17"/>
      <c r="F120" s="21"/>
    </row>
    <row r="121" spans="1:6" x14ac:dyDescent="0.2">
      <c r="A121" s="29"/>
      <c r="F121" s="21"/>
    </row>
    <row r="122" spans="1:6" x14ac:dyDescent="0.2">
      <c r="A122" s="29"/>
      <c r="F122" s="21"/>
    </row>
    <row r="123" spans="1:6" x14ac:dyDescent="0.2">
      <c r="F123" s="21"/>
    </row>
    <row r="124" spans="1:6" x14ac:dyDescent="0.2">
      <c r="F124" s="20"/>
    </row>
  </sheetData>
  <pageMargins left="0.75" right="0.75" top="1" bottom="1" header="0.5" footer="0.5"/>
  <pageSetup scale="67" fitToHeight="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18</vt:lpstr>
      <vt:lpstr>'18'!Print_Area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Burdette, Dann (CONTR)</dc:creator>
  <cp:lastModifiedBy>Burdette, Dann (CONTR)</cp:lastModifiedBy>
  <dcterms:created xsi:type="dcterms:W3CDTF">2025-04-09T19:07:40Z</dcterms:created>
  <dcterms:modified xsi:type="dcterms:W3CDTF">2025-04-09T19:07:44Z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{4AD19F3E-B72B-411E-962D-C62354BD05ED}</vt:lpwstr>
  </property>
</Properties>
</file>