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A:\Sep25\"/>
    </mc:Choice>
  </mc:AlternateContent>
  <xr:revisionPtr revIDLastSave="0" documentId="13_ncr:1_{090EA5A7-AF02-4472-B208-4CC1F54C7D88}" xr6:coauthVersionLast="47" xr6:coauthVersionMax="47" xr10:uidLastSave="{00000000-0000-0000-0000-000000000000}"/>
  <bookViews>
    <workbookView xWindow="450" yWindow="2745" windowWidth="21600" windowHeight="11325" tabRatio="824" firstSheet="6" activeTab="9"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<sst xmlns="http://schemas.openxmlformats.org/spreadsheetml/2006/main" count="6352" uniqueCount="1610">
  <si>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</si>
  <si>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</si>
  <si>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</si>
  <si>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</si>
  <si>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</si>
  <si>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</si>
  <si>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</si>
  <si>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</si>
  <si>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</si>
  <si>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</si>
  <si>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</si>
  <si>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</si>
  <si>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</si>
  <si>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</si>
  <si>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</si>
  <si>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</si>
  <si>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</si>
  <si>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</si>
  <si>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</si>
  <si>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</si>
  <si>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</si>
  <si>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</si>
  <si>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</si>
  <si>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</si>
  <si>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</si>
  <si>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</si>
  <si>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</si>
  <si>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</si>
  <si>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</si>
  <si>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</si>
  <si>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</si>
  <si>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</si>
  <si>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</si>
  <si>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</si>
  <si>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</si>
  <si>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</si>
  <si>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</si>
  <si>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</si>
  <si>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</si>
  <si>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</si>
  <si>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</si>
  <si>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</si>
  <si>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</si>
  <si>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</si>
  <si>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</si>
  <si>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</si>
  <si>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</si>
  <si>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</si>
  <si>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</si>
  <si>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</si>
  <si>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</si>
  <si>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</si>
  <si>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</si>
  <si>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</si>
  <si>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</si>
  <si>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</si>
  <si>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</si>
  <si>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</si>
  <si>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</si>
  <si>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</si>
  <si>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</si>
  <si>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</si>
  <si>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</si>
  <si>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</si>
  <si>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</si>
  <si>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</si>
  <si>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</si>
  <si>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</si>
  <si>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</si>
  <si>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</si>
  <si>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</si>
  <si>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</si>
  <si>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</si>
  <si>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</si>
  <si>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</si>
  <si>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</si>
  <si>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</si>
  <si>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</si>
  <si>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</si>
  <si>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</si>
  <si>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</si>
  <si>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</si>
  <si>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</si>
  <si>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</si>
  <si>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</si>
  <si>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</si>
  <si>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</si>
  <si>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</si>
  <si>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</si>
  <si>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</si>
  <si>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</si>
  <si>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</si>
  <si>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</si>
  <si>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</si>
  <si>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</si>
  <si>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</si>
  <si>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</si>
  <si>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</si>
  <si>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</si>
  <si>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</si>
  <si>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</si>
  <si>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</si>
  <si>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</si>
  <si>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</si>
  <si>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</si>
  <si>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</si>
  <si>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</si>
  <si>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</si>
  <si>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</si>
  <si>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</si>
  <si>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</si>
  <si>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</si>
  <si>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</si>
  <si>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</si>
  <si>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</si>
  <si>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</si>
  <si>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</si>
  <si>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</si>
  <si>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</si>
  <si>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</si>
  <si>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</si>
  <si>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</si>
  <si>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</si>
  <si>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</si>
  <si>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</si>
  <si>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</si>
  <si>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</si>
  <si>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</si>
  <si>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</si>
  <si>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</si>
  <si>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</si>
  <si>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</si>
  <si>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</si>
  <si>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</si>
  <si>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</si>
  <si>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</si>
  <si>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</si>
  <si>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</si>
  <si>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</si>
  <si>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</si>
  <si>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</si>
  <si>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</si>
  <si>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</si>
  <si>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</si>
  <si>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</si>
  <si>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</si>
  <si>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</si>
  <si>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</si>
  <si>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</si>
  <si>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</si>
  <si>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</si>
  <si>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</si>
  <si>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</si>
  <si>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</si>
  <si>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</si>
  <si>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</si>
  <si>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</si>
  <si>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</si>
  <si>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</si>
  <si>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</si>
  <si>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</si>
  <si>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</si>
  <si>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</si>
  <si>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</si>
  <si>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</si>
  <si>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</si>
  <si>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</si>
  <si>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</si>
  <si>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</si>
  <si>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</si>
  <si>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</si>
  <si>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</si>
  <si>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</si>
  <si>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</si>
  <si>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</si>
  <si>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</si>
  <si>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</si>
  <si>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</si>
  <si>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</si>
  <si>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</si>
  <si>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</si>
  <si>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</si>
  <si>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</si>
  <si>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</si>
  <si>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</si>
  <si>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</si>
  <si>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</si>
  <si>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</si>
  <si>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</si>
  <si>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</si>
  <si>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</si>
  <si>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</si>
  <si>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</si>
  <si>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</si>
  <si>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</si>
  <si>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</si>
  <si>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</si>
  <si>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</si>
  <si>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</si>
  <si>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</si>
  <si>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</si>
  <si>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</si>
  <si>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</si>
  <si>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</si>
  <si>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</si>
  <si>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</si>
  <si>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</si>
  <si>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</si>
  <si>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</si>
  <si>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</si>
  <si>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</si>
  <si>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</si>
  <si>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</si>
  <si>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</si>
  <si>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</si>
  <si>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</si>
  <si>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</si>
  <si>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</si>
  <si>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</si>
  <si>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</si>
  <si>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</si>
  <si>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</si>
  <si>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</si>
  <si>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</si>
  <si>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</si>
  <si>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</si>
  <si>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</si>
  <si>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</si>
  <si>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</si>
  <si>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</si>
  <si>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</si>
  <si>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</si>
  <si>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</si>
  <si>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</si>
  <si>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</si>
  <si>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</si>
  <si>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</si>
  <si>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</si>
  <si>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</si>
  <si>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</si>
  <si>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</si>
  <si>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</si>
  <si>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</si>
  <si>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</si>
  <si>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</si>
  <si>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</si>
  <si>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</si>
  <si>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</si>
  <si>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</si>
  <si>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</si>
  <si>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</si>
  <si>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</si>
  <si>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</si>
  <si>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</si>
  <si>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</si>
  <si>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</si>
  <si>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</si>
  <si>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</si>
  <si>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</si>
  <si>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</si>
  <si>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</si>
  <si>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</si>
  <si>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</si>
  <si>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</si>
  <si>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</si>
  <si>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</si>
  <si>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</si>
  <si>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</si>
  <si>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</si>
  <si>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</si>
  <si>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</si>
  <si>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</si>
  <si>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</si>
  <si>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</si>
  <si>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</si>
  <si>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</si>
  <si>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</si>
  <si>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</si>
  <si>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</si>
  <si>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</si>
  <si>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</si>
  <si>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</si>
  <si>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</si>
  <si>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</si>
  <si>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</si>
  <si>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</si>
  <si>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</si>
  <si>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</si>
  <si>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</si>
  <si>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</si>
  <si>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</si>
  <si>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</si>
  <si>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</si>
  <si>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</si>
  <si>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</si>
  <si>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</si>
  <si>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</si>
  <si>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</si>
  <si>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</si>
  <si>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</si>
  <si>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</si>
  <si>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</si>
  <si>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</si>
  <si>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</si>
  <si>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</si>
  <si>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</si>
  <si>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</si>
  <si>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</si>
  <si>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</si>
  <si>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</si>
  <si>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</si>
  <si>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</si>
  <si>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</si>
  <si>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</si>
  <si>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</si>
  <si>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</si>
  <si>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</si>
  <si>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</si>
  <si>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</si>
  <si>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</si>
  <si>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</si>
  <si>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</si>
  <si>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</si>
  <si>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</si>
  <si>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</si>
  <si>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</si>
  <si>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</si>
  <si>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</si>
  <si>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</si>
  <si>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</si>
  <si>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</si>
  <si>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</si>
  <si>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</si>
  <si>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</si>
  <si>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</si>
  <si>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</si>
  <si>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</si>
  <si>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</si>
  <si>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</si>
  <si>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</si>
  <si>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</si>
  <si>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</si>
  <si>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</si>
  <si>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</si>
  <si>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</si>
  <si>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</si>
  <si>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</si>
  <si>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</si>
  <si>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</si>
  <si>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</si>
  <si>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</si>
  <si>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</si>
  <si>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</si>
  <si>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</si>
  <si>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</si>
  <si>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</si>
  <si>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</si>
  <si>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</si>
  <si>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</si>
  <si>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</si>
  <si>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</si>
  <si>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</si>
  <si>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</si>
  <si>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</si>
  <si>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</si>
  <si>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</si>
  <si>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</si>
  <si>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</si>
  <si>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</si>
  <si>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</si>
  <si>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</si>
  <si>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</si>
  <si>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</si>
  <si>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</si>
  <si>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</si>
  <si>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</si>
  <si>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</si>
  <si>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</si>
  <si>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</si>
  <si>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</si>
  <si>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</si>
  <si>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</si>
  <si>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</si>
  <si>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</si>
  <si>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</si>
  <si>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</si>
  <si>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</si>
  <si>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</si>
  <si>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</si>
  <si>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</si>
  <si>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</si>
  <si>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</si>
  <si>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</si>
  <si>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</si>
  <si>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</si>
  <si>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</si>
  <si>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</si>
  <si>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</si>
  <si>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</si>
  <si>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</si>
  <si>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</si>
  <si>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</si>
  <si>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</si>
  <si>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</si>
  <si>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</si>
  <si>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</si>
  <si>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</si>
  <si>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</si>
  <si>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</si>
  <si>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</si>
  <si>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</si>
  <si>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</si>
  <si>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</si>
  <si>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</si>
  <si>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</si>
  <si>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</si>
  <si>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</si>
  <si>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</si>
  <si>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</si>
  <si>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</si>
  <si>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</si>
  <si>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</si>
  <si>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</si>
  <si>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</si>
  <si>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</si>
  <si>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</si>
  <si>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</si>
  <si>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</si>
  <si>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</si>
  <si>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</si>
  <si>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</si>
  <si>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</si>
  <si>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</si>
  <si>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</si>
  <si>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</si>
  <si>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</si>
  <si>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</si>
  <si>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</si>
  <si>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</si>
  <si>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</si>
  <si>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</si>
  <si>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</si>
  <si>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</si>
  <si>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</si>
  <si>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</si>
  <si>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</si>
  <si>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</si>
  <si>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</si>
  <si>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</si>
  <si>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</si>
  <si>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</si>
  <si>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</si>
  <si>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</si>
  <si>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</si>
  <si>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</si>
  <si>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</si>
  <si>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</si>
  <si>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</si>
  <si>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</si>
  <si>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</si>
  <si>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</si>
  <si>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</si>
  <si>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</si>
  <si>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</si>
  <si>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</si>
  <si>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</si>
  <si>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</si>
  <si>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</si>
  <si>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</si>
  <si>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</si>
  <si>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</si>
  <si>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</si>
  <si>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</si>
  <si>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</si>
  <si>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</si>
  <si>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</si>
  <si>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</si>
  <si>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</si>
  <si>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</si>
  <si>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</si>
  <si>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</si>
  <si>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</si>
  <si>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</si>
  <si>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</si>
  <si>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</si>
  <si>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</si>
  <si>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</si>
  <si>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</si>
  <si>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</si>
  <si>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</si>
  <si>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</si>
  <si>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</si>
  <si>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</si>
  <si>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</si>
  <si>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</si>
  <si>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</si>
  <si>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</si>
  <si>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</si>
  <si>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</si>
  <si>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</si>
  <si>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</si>
  <si>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</si>
  <si>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</si>
  <si>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</si>
  <si>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</si>
  <si>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</si>
  <si>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</si>
  <si>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</si>
  <si>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</si>
  <si>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</si>
  <si>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</si>
  <si>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</si>
  <si>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</si>
  <si>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</si>
  <si>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</si>
  <si>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</si>
  <si>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</si>
  <si>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</si>
  <si>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</si>
  <si>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</si>
  <si>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</si>
  <si>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</si>
  <si>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</si>
  <si>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</si>
  <si>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</si>
  <si>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</si>
  <si>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</si>
  <si>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</si>
  <si>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</si>
  <si>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</si>
  <si>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</si>
  <si>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</si>
  <si>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</si>
  <si>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</si>
  <si>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</si>
  <si>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</si>
  <si>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</si>
  <si>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</si>
  <si>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</si>
  <si>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</si>
  <si>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</si>
  <si>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</si>
  <si>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</si>
  <si>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</si>
  <si>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</si>
  <si>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</si>
  <si>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</si>
  <si>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</si>
  <si>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</si>
  <si>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</si>
  <si>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</si>
  <si>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</si>
  <si>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</si>
  <si>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</si>
  <si>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</si>
  <si>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</si>
  <si>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</si>
  <si>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</si>
  <si>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</si>
  <si>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</si>
  <si>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</si>
  <si>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</si>
  <si>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</si>
  <si>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</si>
  <si>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</si>
  <si>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</si>
  <si>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</si>
  <si>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</si>
  <si>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</si>
  <si>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</si>
  <si>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</si>
  <si>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</si>
  <si>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</si>
  <si>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</si>
  <si>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</si>
  <si>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</si>
  <si>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</si>
  <si>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</si>
  <si>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</si>
  <si>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</si>
  <si>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</si>
  <si>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</si>
  <si>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</si>
  <si>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</si>
  <si>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</si>
  <si>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</si>
  <si>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</si>
  <si>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</si>
  <si>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</si>
  <si>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</si>
  <si>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</si>
  <si>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</si>
  <si>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</si>
  <si>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</si>
  <si>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</si>
  <si>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</si>
  <si>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</si>
  <si>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</si>
  <si>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</si>
  <si>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</si>
  <si>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</si>
  <si>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</si>
  <si>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</si>
  <si>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</si>
  <si>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</si>
  <si>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</si>
  <si>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</si>
  <si>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</si>
  <si>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</si>
  <si>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</si>
  <si>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</si>
  <si>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</si>
  <si>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</si>
  <si>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</si>
  <si>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</si>
  <si>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</si>
  <si>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</si>
  <si>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</si>
  <si>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</si>
  <si>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</si>
  <si>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</si>
  <si>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</si>
  <si>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</si>
  <si>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</si>
  <si>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</si>
  <si>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</si>
  <si>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</si>
  <si>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</si>
  <si>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</si>
  <si>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</si>
  <si>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</si>
  <si>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</si>
  <si>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</si>
  <si>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</si>
  <si>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</si>
  <si>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</si>
  <si>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</si>
  <si>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</si>
  <si>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</si>
  <si>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</si>
  <si>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</si>
  <si>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</si>
  <si>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</si>
  <si>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</si>
  <si>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</si>
  <si>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</si>
  <si>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</si>
  <si>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</si>
  <si>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</si>
  <si>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</si>
  <si>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</si>
  <si>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</si>
  <si>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</si>
  <si>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</si>
  <si>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</si>
  <si>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</si>
  <si>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</si>
  <si>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</si>
  <si>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</si>
  <si>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</si>
  <si>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</si>
  <si>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</si>
  <si>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</si>
  <si>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</si>
  <si>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</si>
  <si>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</si>
  <si>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</si>
  <si>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</si>
  <si>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</si>
  <si>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</si>
  <si>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</si>
  <si>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</si>
  <si>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</si>
  <si>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</si>
  <si>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</si>
  <si>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</si>
  <si>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</si>
  <si>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</si>
  <si>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</si>
  <si>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</si>
  <si>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</si>
  <si>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</si>
  <si>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</si>
  <si>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</si>
  <si>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</si>
  <si>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</si>
  <si>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</si>
  <si>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</si>
  <si>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</si>
  <si>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</si>
  <si>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</si>
  <si>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</si>
  <si>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</si>
  <si>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</si>
  <si>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</si>
  <si>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</si>
  <si>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</si>
  <si>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</si>
  <si>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</si>
  <si>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</si>
  <si>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</si>
  <si>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</si>
  <si>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</si>
  <si>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</si>
  <si>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</si>
  <si>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</si>
  <si>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</si>
  <si>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</si>
  <si>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</si>
  <si>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</si>
  <si>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</si>
  <si>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</si>
  <si>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</si>
  <si>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</si>
  <si>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</si>
  <si>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</si>
  <si>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</si>
  <si>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</si>
  <si>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</si>
  <si>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</si>
  <si>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</si>
  <si>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</si>
  <si>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</si>
  <si>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</si>
  <si>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</si>
  <si>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</si>
  <si>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</si>
  <si>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</si>
  <si>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</si>
  <si>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</si>
  <si>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</si>
  <si>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</si>
  <si>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</si>
  <si>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</si>
  <si>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</si>
  <si>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</si>
  <si>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</si>
  <si>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</si>
  <si>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</si>
  <si>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</si>
  <si>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</si>
  <si>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</si>
  <si>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</si>
  <si>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</si>
  <si>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</si>
  <si>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</si>
  <si>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</si>
  <si>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</si>
  <si>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</si>
  <si>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</si>
  <si>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</si>
  <si>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</si>
  <si>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</si>
  <si>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</si>
  <si>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</si>
  <si>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</si>
  <si>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</si>
  <si>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</si>
  <si>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</si>
  <si>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</si>
  <si>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</si>
  <si>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</si>
  <si>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</si>
  <si>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</si>
  <si>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</si>
  <si>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</si>
  <si>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</si>
  <si>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</si>
  <si>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</si>
  <si>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</si>
  <si>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</si>
  <si>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</si>
  <si>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</si>
  <si>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</si>
  <si>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</si>
  <si>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</si>
  <si>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</si>
  <si>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</si>
  <si>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</si>
  <si>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</si>
  <si>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</si>
  <si>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</si>
  <si>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</si>
  <si>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</si>
  <si>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</si>
  <si>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</si>
  <si>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</si>
  <si>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</si>
  <si>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</si>
  <si>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</si>
  <si>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</si>
  <si>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</si>
  <si>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</si>
  <si>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</si>
  <si>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</si>
  <si>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</si>
  <si>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</si>
  <si>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</si>
  <si>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</si>
  <si>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</si>
  <si>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</si>
  <si>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</si>
  <si>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</si>
  <si>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</si>
  <si>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</si>
  <si>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</si>
  <si>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</si>
  <si>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</si>
  <si>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</si>
  <si>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</si>
  <si>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</si>
  <si>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</si>
  <si>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</si>
  <si>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</si>
  <si>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</si>
  <si>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</si>
  <si>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</si>
  <si>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</si>
  <si>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</si>
  <si>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</si>
  <si>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</si>
  <si>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</si>
  <si>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</si>
  <si>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</si>
  <si>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</si>
  <si>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</si>
  <si>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</si>
  <si>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</si>
  <si>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</si>
  <si>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</si>
  <si>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</si>
  <si>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</si>
  <si>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</si>
  <si>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</si>
  <si>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</si>
  <si>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</si>
  <si>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</si>
  <si>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</si>
  <si>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</si>
  <si>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</si>
  <si>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</si>
  <si>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</si>
  <si>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</si>
  <si>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</si>
  <si>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</si>
  <si>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</si>
  <si>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</si>
  <si>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</si>
  <si>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</si>
  <si>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</si>
  <si>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</si>
  <si>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</si>
  <si>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</si>
  <si>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</si>
  <si>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</si>
  <si>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</si>
  <si>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</si>
  <si>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</si>
  <si>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</si>
  <si>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</si>
  <si>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</si>
  <si>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</si>
  <si>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</si>
  <si>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</si>
  <si>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</si>
  <si>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</si>
  <si>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</si>
  <si>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</si>
  <si>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</si>
  <si>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</si>
  <si>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</si>
  <si>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</si>
  <si>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</si>
  <si>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</si>
  <si>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</si>
  <si>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</si>
  <si>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</si>
  <si>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</si>
  <si>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</si>
  <si>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</si>
  <si>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</si>
  <si>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</si>
  <si>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</si>
  <si>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</si>
  <si>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</si>
  <si>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</si>
  <si>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</si>
  <si>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</si>
  <si>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</si>
  <si>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</si>
  <si>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</si>
  <si>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</si>
  <si>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</si>
  <si>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</si>
  <si>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</si>
  <si>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</si>
  <si>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</si>
  <si>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</si>
  <si>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</si>
  <si>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</si>
  <si>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</si>
  <si>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</si>
  <si>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</si>
  <si>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</si>
  <si>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</si>
  <si>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</si>
  <si>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</si>
  <si>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</si>
  <si>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</si>
  <si>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</si>
  <si>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</si>
  <si>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</si>
  <si>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</si>
  <si>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</si>
  <si>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</si>
  <si>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</si>
  <si>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</si>
  <si>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</si>
  <si>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</si>
  <si>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</si>
  <si>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</si>
  <si>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</si>
  <si>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</si>
  <si>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</si>
  <si>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</si>
  <si>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</si>
  <si>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</si>
  <si>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</si>
  <si>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</si>
  <si>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</si>
  <si>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</si>
  <si>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</si>
  <si>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</si>
  <si>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</si>
  <si>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</si>
  <si>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</si>
  <si>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</si>
  <si>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</si>
  <si>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</si>
  <si>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</si>
  <si>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</si>
  <si>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</si>
  <si>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</si>
  <si>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</si>
  <si>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</si>
  <si>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</si>
  <si>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</si>
  <si>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</si>
  <si>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</si>
  <si>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</si>
  <si>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</si>
  <si>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</si>
  <si>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</si>
  <si>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</si>
  <si>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</si>
  <si>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</si>
  <si>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</si>
  <si>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</si>
  <si>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</si>
  <si>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</si>
  <si>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</si>
  <si>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</si>
  <si>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</si>
  <si>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</si>
  <si>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</si>
  <si>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</si>
  <si>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</si>
  <si>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</si>
  <si>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</si>
  <si>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</si>
  <si>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</si>
  <si>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</si>
  <si>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</si>
  <si>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</si>
  <si>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</si>
  <si>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</si>
  <si>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</si>
  <si>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</si>
  <si>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</si>
  <si>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</si>
  <si>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</si>
  <si>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</si>
  <si>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</si>
  <si>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</si>
  <si>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</si>
  <si>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</si>
  <si>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</si>
  <si>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</si>
  <si>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</si>
  <si>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</si>
  <si>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</si>
  <si>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</si>
  <si>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</si>
  <si>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</si>
  <si>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</si>
  <si>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</si>
  <si>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</si>
  <si>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</si>
  <si>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</si>
  <si>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</si>
  <si>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</si>
  <si>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</si>
  <si>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</si>
  <si>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</si>
  <si>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</si>
  <si>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</si>
  <si>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</si>
  <si>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</si>
  <si>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</si>
  <si>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</si>
  <si>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</si>
  <si>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</si>
  <si>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</si>
  <si>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</si>
  <si>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</si>
  <si>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</si>
  <si>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</si>
  <si>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</si>
  <si>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</si>
  <si>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</si>
  <si>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</si>
  <si>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</si>
  <si>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</si>
  <si>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</si>
  <si>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</si>
  <si>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</si>
  <si>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</si>
  <si>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</si>
  <si>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</si>
  <si>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</si>
  <si>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</si>
  <si>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</si>
  <si>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</si>
  <si>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</si>
  <si>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</si>
  <si>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</si>
  <si>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</si>
  <si>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</si>
  <si>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</si>
  <si>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</si>
  <si>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</si>
  <si>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</si>
  <si>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</si>
  <si>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</si>
  <si>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</si>
  <si>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</si>
  <si>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</si>
  <si>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</si>
  <si>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</si>
  <si>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</si>
  <si>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</si>
  <si>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</si>
  <si>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</si>
  <si>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</si>
  <si>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</si>
  <si>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</si>
  <si>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</si>
  <si>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</si>
  <si>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</si>
  <si>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</si>
  <si>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</si>
  <si>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</si>
  <si>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</si>
  <si>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</si>
  <si>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</si>
  <si>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</si>
  <si>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</si>
  <si>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</si>
  <si>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</si>
  <si>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</si>
  <si>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</si>
  <si>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</si>
  <si>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</si>
  <si>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</si>
  <si>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</si>
  <si>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</si>
  <si>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</si>
  <si>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</si>
  <si>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</si>
  <si>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</si>
  <si>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</si>
  <si>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</si>
  <si>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</si>
  <si>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</si>
  <si>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</si>
  <si>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</si>
  <si>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</si>
  <si>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</si>
  <si>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</si>
  <si>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</si>
  <si>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</si>
  <si>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</si>
  <si>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</si>
  <si>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</si>
  <si>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</si>
  <si>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</si>
  <si>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</si>
  <si>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</si>
  <si>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</si>
  <si>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</si>
  <si>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</si>
  <si>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</si>
  <si>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</si>
  <si>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</si>
  <si>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</si>
  <si>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</si>
  <si>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</si>
  <si>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</si>
  <si>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</si>
  <si>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</si>
  <si>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</si>
  <si>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</si>
  <si>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</si>
  <si>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</si>
  <si>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</si>
  <si>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</si>
  <si>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</si>
  <si>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</si>
  <si>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</si>
  <si>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</si>
  <si>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</si>
  <si>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</si>
  <si>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</si>
  <si>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</si>
  <si>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</si>
  <si>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</si>
  <si>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</si>
  <si>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</si>
  <si>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</si>
  <si>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</si>
  <si>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</si>
  <si>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</si>
  <si>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</si>
  <si>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</si>
  <si>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</si>
  <si>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</si>
  <si>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</si>
  <si>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</si>
  <si>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</si>
  <si>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</si>
  <si>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</si>
  <si>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</si>
  <si>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</si>
  <si>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</si>
  <si>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</si>
  <si>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</si>
  <si>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</si>
  <si>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</si>
  <si>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</si>
  <si>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</si>
  <si>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</si>
  <si>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</si>
  <si>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</si>
  <si>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</si>
  <si>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</si>
  <si>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</si>
  <si>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</si>
  <si>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</si>
  <si>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</si>
  <si>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</si>
  <si>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</si>
  <si>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</si>
  <si>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</si>
  <si>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</si>
  <si>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</si>
  <si>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</si>
  <si>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</si>
  <si>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</si>
  <si>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</si>
  <si>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</si>
  <si>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</si>
  <si>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</si>
  <si>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</si>
  <si>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</si>
  <si>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</si>
  <si>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</si>
  <si>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</si>
  <si>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</si>
  <si>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</si>
  <si>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</si>
  <si>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</si>
  <si>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</si>
  <si>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</si>
  <si>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</si>
  <si>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</si>
  <si>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</si>
  <si>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</si>
  <si>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</si>
  <si>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</si>
  <si>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</si>
  <si>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</si>
  <si>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</si>
  <si>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</si>
  <si>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</si>
  <si>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</si>
  <si>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</si>
  <si>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</si>
  <si>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</si>
  <si>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</si>
  <si>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</si>
  <si>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</si>
  <si>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</si>
  <si>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</si>
  <si>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</si>
  <si>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</si>
  <si>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</si>
  <si>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</si>
  <si>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</si>
  <si>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</si>
  <si>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</si>
  <si>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</si>
  <si>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</si>
  <si>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</si>
  <si>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</si>
  <si>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</si>
  <si>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</si>
  <si>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</si>
  <si>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</si>
  <si>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</si>
  <si>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</si>
  <si>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</si>
  <si>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</si>
  <si>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</si>
  <si>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</si>
  <si>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</si>
  <si>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</si>
  <si>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</si>
  <si>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</si>
  <si>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</si>
  <si>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</si>
  <si>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</si>
  <si>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</si>
  <si>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</si>
  <si>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</si>
  <si>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</si>
  <si>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</si>
  <si>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</si>
  <si>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</si>
  <si>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</si>
  <si>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</si>
  <si>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</si>
  <si>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</si>
  <si>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</si>
  <si>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</si>
  <si>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</si>
  <si>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</si>
  <si>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</si>
  <si>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</si>
  <si>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</si>
  <si>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</si>
  <si>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</si>
  <si>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</si>
  <si>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</si>
  <si>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</si>
  <si>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</si>
  <si>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</si>
  <si>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</si>
  <si>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</si>
  <si>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</si>
  <si>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</si>
  <si>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</si>
  <si>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</si>
  <si>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</si>
  <si>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</si>
  <si>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</si>
  <si>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</si>
  <si>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</si>
  <si>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</si>
  <si>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</si>
  <si>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</si>
  <si>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</si>
  <si>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</si>
  <si>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</si>
  <si>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</si>
  <si>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</si>
  <si>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</si>
  <si>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</si>
  <si>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</si>
  <si>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</si>
  <si>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</si>
  <si>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</si>
  <si>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</si>
  <si>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</si>
  <si>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</si>
  <si>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</si>
  <si>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</si>
  <si>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</si>
  <si>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</si>
  <si>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</si>
  <si>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</si>
  <si>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</si>
  <si>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</si>
  <si>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</si>
  <si>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</si>
  <si>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</si>
  <si>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</si>
  <si>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</si>
  <si>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</si>
  <si>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</si>
  <si>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</si>
  <si>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</si>
  <si>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</si>
  <si>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</si>
  <si>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</si>
  <si>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</si>
  <si>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</si>
  <si>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</si>
  <si>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</si>
  <si>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</si>
  <si>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</si>
  <si>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</si>
  <si>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</si>
  <si>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</si>
  <si>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</si>
  <si>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</si>
  <si>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</si>
  <si>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</si>
  <si>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</si>
  <si>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</si>
  <si>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</si>
  <si>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</si>
  <si>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</si>
  <si>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</si>
  <si>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</si>
  <si>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</si>
  <si>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</si>
  <si>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</si>
  <si>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</si>
  <si>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</si>
  <si>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</si>
  <si>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</si>
  <si>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</si>
  <si>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</si>
  <si>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</si>
  <si>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</si>
  <si>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</si>
  <si>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</si>
  <si>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</si>
  <si>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</si>
  <si>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</si>
  <si>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</si>
  <si>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</si>
  <si>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</si>
  <si>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</si>
  <si>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</si>
  <si>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</si>
  <si>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</si>
  <si>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</si>
  <si>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</si>
  <si>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</si>
  <si>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</si>
  <si>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</si>
  <si>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</si>
  <si>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</si>
  <si>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</si>
  <si>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</si>
  <si>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</si>
  <si>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</si>
  <si>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</si>
  <si>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</si>
  <si>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</si>
  <si>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</si>
  <si>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</si>
  <si>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</si>
  <si>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</si>
  <si>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</si>
  <si>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</si>
  <si>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</si>
  <si>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</si>
  <si>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</si>
  <si>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</si>
  <si>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</si>
  <si>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</si>
  <si>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</si>
  <si>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</si>
  <si>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</si>
  <si>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</si>
  <si>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</si>
  <si>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</si>
  <si>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</si>
  <si>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</si>
  <si>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</si>
  <si>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</si>
  <si>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</si>
  <si>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</si>
  <si>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</si>
  <si>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</si>
  <si>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</si>
  <si>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</si>
  <si>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</si>
  <si>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</si>
  <si>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</si>
  <si>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</si>
  <si>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</si>
  <si>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</si>
  <si>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</si>
  <si>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</si>
  <si>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</si>
  <si>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</si>
  <si>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</si>
  <si>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</si>
  <si>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</si>
  <si>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</si>
  <si>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</si>
  <si>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</si>
  <si>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</si>
  <si>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</si>
  <si>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</si>
  <si>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</si>
  <si>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</si>
  <si>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</si>
  <si>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</si>
  <si>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</si>
  <si>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</si>
  <si>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</si>
  <si>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</si>
  <si>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</si>
  <si>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</si>
  <si>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</si>
  <si>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</si>
  <si>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</si>
  <si>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</si>
  <si>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</si>
  <si>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</si>
  <si>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</si>
  <si>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</si>
  <si>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</si>
  <si>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</si>
  <si>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</si>
  <si>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</si>
  <si>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</si>
  <si>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</si>
  <si>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</si>
  <si>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</si>
  <si>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</si>
  <si>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</si>
  <si>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</si>
  <si>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</si>
  <si>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</si>
  <si>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</si>
  <si>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</si>
  <si>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</si>
  <si>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</si>
  <si>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</si>
  <si>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</si>
  <si>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</si>
  <si>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</si>
  <si>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</si>
  <si>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</si>
  <si>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</si>
  <si>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</si>
  <si>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</si>
  <si>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</si>
  <si>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</si>
  <si>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</si>
  <si>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</si>
  <si>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</si>
  <si>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</si>
  <si>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</si>
  <si>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</si>
  <si>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</si>
  <si>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</si>
  <si>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</si>
  <si>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</si>
  <si>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</si>
  <si>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</si>
  <si>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</si>
  <si>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</si>
  <si>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</si>
  <si>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</si>
  <si>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</si>
  <si>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</si>
  <si>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</si>
  <si>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</si>
  <si>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</si>
  <si>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</si>
  <si>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</si>
  <si>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</si>
  <si>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</si>
  <si>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</si>
  <si>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</si>
  <si>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</si>
  <si>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</si>
  <si>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</si>
  <si>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</si>
  <si>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</si>
  <si>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</si>
  <si>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</si>
  <si>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</si>
  <si>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</si>
  <si>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</si>
  <si>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</si>
  <si>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</si>
  <si>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</si>
  <si>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</si>
  <si>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</si>
  <si>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</si>
  <si>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</si>
  <si>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</si>
  <si>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</si>
  <si>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</si>
  <si>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</si>
  <si>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</si>
  <si>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</si>
  <si>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</si>
  <si>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</si>
  <si>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</si>
  <si>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</si>
  <si>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</si>
  <si>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</si>
  <si>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</si>
  <si>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</si>
  <si>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</si>
  <si>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</si>
  <si>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</si>
  <si>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</si>
  <si>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</si>
  <si>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</si>
  <si>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</si>
  <si>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</si>
  <si>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</si>
  <si>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</si>
  <si>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</si>
  <si>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</si>
  <si>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</si>
  <si>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</si>
  <si>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</si>
  <si>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</si>
  <si>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</si>
  <si>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</si>
  <si>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</si>
  <si>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</si>
  <si>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</si>
  <si>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</si>
  <si>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</si>
  <si>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</si>
  <si>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</si>
  <si>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</si>
  <si>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</si>
  <si>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</si>
  <si>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</si>
  <si>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</si>
  <si>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</si>
  <si>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</si>
  <si>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</si>
  <si>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</si>
  <si>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</si>
  <si>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</si>
  <si>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</si>
  <si>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</si>
  <si>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</si>
  <si>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</si>
  <si>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</si>
  <si>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</si>
  <si>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</si>
  <si>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</si>
  <si>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</si>
  <si>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</si>
  <si>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</si>
  <si>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</si>
  <si>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</si>
  <si>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</si>
  <si>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</si>
  <si>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</si>
  <si>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</si>
  <si>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</si>
  <si>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</si>
  <si>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</si>
  <si>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</si>
  <si>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</si>
  <si>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</si>
  <si>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</si>
  <si>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</si>
  <si>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</si>
  <si>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</si>
  <si>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</si>
  <si>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</si>
  <si>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</si>
  <si>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</si>
  <si>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</si>
  <si>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</si>
  <si>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</si>
  <si>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</si>
  <si>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</si>
  <si>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</si>
  <si>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</si>
  <si>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</si>
  <si>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</si>
  <si>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</si>
  <si>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</si>
  <si>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</si>
  <si>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</si>
  <si>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</si>
  <si>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</si>
  <si>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</si>
  <si>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</si>
  <si>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</si>
  <si>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</si>
  <si>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</si>
  <si>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</si>
  <si>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</si>
  <si>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</si>
  <si>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</si>
  <si>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</si>
  <si>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</si>
  <si>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</si>
  <si>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</si>
  <si>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</si>
  <si>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September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</si>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</sst>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9">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4" quotePrefix="1" applyFont="1" applyBorder="1" applyAlignment="1">
      <alignment horizontal="lef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137</v>
      </c>
      <c r="D1" s="978" t="s">
        <v>1608</v>
      </c>
      <c r="E1" s="978"/>
      <c r="F1" s="978"/>
    </row>
    <row r="2" spans="1:74" x14ac:dyDescent="0.2">
      <c r="A2" s="310" t="s">
        <v>750</v>
      </c>
      <c r="D2" s="977">
        <v>45904</v>
      </c>
      <c r="E2" s="977"/>
      <c r="F2" s="977"/>
      <c r="G2" s="312" t="str">
        <f>"EIA completed modeling and analysis for this report on "&amp;TEXT(Dates!$D$2,"dddd, mmmm d, yyyy")&amp;"."</f>
        <v>EIA completed modeling and analysis for this report on Thursday, September 4,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202508</v>
      </c>
    </row>
    <row r="9" spans="1:74" x14ac:dyDescent="0.2">
      <c r="A9" t="s">
        <v>812</v>
      </c>
      <c r="D9" s="976">
        <v>45904.621342592596</v>
      </c>
      <c r="E9" s="976"/>
    </row>
    <row r="10" spans="1:74" s="117" customFormat="1" x14ac:dyDescent="0.2">
      <c r="A10" s="117" t="s">
        <v>138</v>
      </c>
    </row>
    <row r="11" spans="1:74" s="7" customFormat="1" ht="11.25"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1.25"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tabSelected="1"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1001" t="s">
        <v>479</v>
      </c>
      <c r="B1" s="1045" t="s">
        <v>892</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959"/>
      <c r="BG5" s="854"/>
      <c r="BH5" s="558"/>
      <c r="BI5" s="558"/>
      <c r="BJ5" s="558"/>
      <c r="BK5" s="558"/>
      <c r="BL5" s="558"/>
      <c r="BM5" s="558"/>
      <c r="BN5" s="558"/>
      <c r="BO5" s="558"/>
      <c r="BP5" s="558"/>
      <c r="BQ5" s="558"/>
      <c r="BR5" s="558"/>
      <c r="BS5" s="558"/>
      <c r="BT5" s="558"/>
      <c r="BU5" s="558"/>
      <c r="BV5" s="558"/>
    </row>
    <row r="6" spans="1:74" s="273" customFormat="1" ht="11.1" customHeight="1" x14ac:dyDescent="0.2">
      <c r="A6" s="543" t="s">
        <v>233</v>
      </c>
      <c r="B6" s="544" t="s">
        <v>1081</v>
      </c>
      <c r="C6" s="102">
        <v>11.155578</v>
      </c>
      <c r="D6" s="102">
        <v>9.9305830000000004</v>
      </c>
      <c r="E6" s="102">
        <v>11.375774</v>
      </c>
      <c r="F6" s="102">
        <v>11.35534</v>
      </c>
      <c r="G6" s="102">
        <v>11.425008999999999</v>
      </c>
      <c r="H6" s="102">
        <v>11.400919</v>
      </c>
      <c r="I6" s="102">
        <v>11.420494</v>
      </c>
      <c r="J6" s="102">
        <v>11.317954</v>
      </c>
      <c r="K6" s="102">
        <v>10.960716</v>
      </c>
      <c r="L6" s="102">
        <v>11.640148</v>
      </c>
      <c r="M6" s="102">
        <v>11.870915</v>
      </c>
      <c r="N6" s="102">
        <v>11.759573</v>
      </c>
      <c r="O6" s="102">
        <v>11.450569</v>
      </c>
      <c r="P6" s="102">
        <v>11.465123999999999</v>
      </c>
      <c r="Q6" s="102">
        <v>11.888377999999999</v>
      </c>
      <c r="R6" s="102">
        <v>11.82958</v>
      </c>
      <c r="S6" s="102">
        <v>11.757607</v>
      </c>
      <c r="T6" s="102">
        <v>11.919069</v>
      </c>
      <c r="U6" s="102">
        <v>12.008948</v>
      </c>
      <c r="V6" s="102">
        <v>12.134452</v>
      </c>
      <c r="W6" s="102">
        <v>12.429211</v>
      </c>
      <c r="X6" s="102">
        <v>12.441943</v>
      </c>
      <c r="Y6" s="102">
        <v>12.493145</v>
      </c>
      <c r="Z6" s="102">
        <v>12.201518</v>
      </c>
      <c r="AA6" s="102">
        <v>12.640105</v>
      </c>
      <c r="AB6" s="102">
        <v>12.620922999999999</v>
      </c>
      <c r="AC6" s="102">
        <v>12.867153999999999</v>
      </c>
      <c r="AD6" s="102">
        <v>12.734163000000001</v>
      </c>
      <c r="AE6" s="102">
        <v>12.73226</v>
      </c>
      <c r="AF6" s="102">
        <v>12.787032999999999</v>
      </c>
      <c r="AG6" s="102">
        <v>12.912464</v>
      </c>
      <c r="AH6" s="102">
        <v>12.999148999999999</v>
      </c>
      <c r="AI6" s="102">
        <v>13.17794</v>
      </c>
      <c r="AJ6" s="102">
        <v>13.213355</v>
      </c>
      <c r="AK6" s="102">
        <v>13.315652999999999</v>
      </c>
      <c r="AL6" s="102">
        <v>13.29698</v>
      </c>
      <c r="AM6" s="102">
        <v>12.517327999999999</v>
      </c>
      <c r="AN6" s="102">
        <v>13.128899000000001</v>
      </c>
      <c r="AO6" s="102">
        <v>13.190308999999999</v>
      </c>
      <c r="AP6" s="102">
        <v>13.313839</v>
      </c>
      <c r="AQ6" s="102">
        <v>13.256073000000001</v>
      </c>
      <c r="AR6" s="102">
        <v>13.251652</v>
      </c>
      <c r="AS6" s="102">
        <v>13.21224</v>
      </c>
      <c r="AT6" s="102">
        <v>13.41051</v>
      </c>
      <c r="AU6" s="102">
        <v>13.170586</v>
      </c>
      <c r="AV6" s="102">
        <v>13.529911999999999</v>
      </c>
      <c r="AW6" s="102">
        <v>13.395830999999999</v>
      </c>
      <c r="AX6" s="102">
        <v>13.437274</v>
      </c>
      <c r="AY6" s="892">
        <v>13.140373</v>
      </c>
      <c r="AZ6" s="892">
        <v>13.239549999999999</v>
      </c>
      <c r="BA6" s="892">
        <v>13.452956</v>
      </c>
      <c r="BB6" s="892">
        <v>13.465611000000001</v>
      </c>
      <c r="BC6" s="892">
        <v>13.446949</v>
      </c>
      <c r="BD6" s="892">
        <v>13.579916000000001</v>
      </c>
      <c r="BE6" s="892">
        <v>13.521786167</v>
      </c>
      <c r="BF6" s="892">
        <v>13.531349232</v>
      </c>
      <c r="BG6" s="559">
        <v>13.40227</v>
      </c>
      <c r="BH6" s="559">
        <v>13.45266</v>
      </c>
      <c r="BI6" s="559">
        <v>13.522030000000001</v>
      </c>
      <c r="BJ6" s="559">
        <v>13.56357</v>
      </c>
      <c r="BK6" s="559">
        <v>13.561870000000001</v>
      </c>
      <c r="BL6" s="559">
        <v>13.369440000000001</v>
      </c>
      <c r="BM6" s="559">
        <v>13.397399999999999</v>
      </c>
      <c r="BN6" s="559">
        <v>13.430289999999999</v>
      </c>
      <c r="BO6" s="559">
        <v>13.366860000000001</v>
      </c>
      <c r="BP6" s="559">
        <v>13.384679999999999</v>
      </c>
      <c r="BQ6" s="559">
        <v>13.284079999999999</v>
      </c>
      <c r="BR6" s="559">
        <v>13.25136</v>
      </c>
      <c r="BS6" s="559">
        <v>13.05434</v>
      </c>
      <c r="BT6" s="559">
        <v>13.11993</v>
      </c>
      <c r="BU6" s="559">
        <v>13.19276</v>
      </c>
      <c r="BV6" s="559">
        <v>13.189780000000001</v>
      </c>
    </row>
    <row r="7" spans="1:74" ht="11.1" customHeight="1" x14ac:dyDescent="0.2">
      <c r="A7" s="269" t="s">
        <v>234</v>
      </c>
      <c r="B7" s="545" t="s">
        <v>1082</v>
      </c>
      <c r="C7" s="341">
        <v>0.45829399999999998</v>
      </c>
      <c r="D7" s="341">
        <v>0.45663999999999999</v>
      </c>
      <c r="E7" s="341">
        <v>0.45417099999999999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0.44978899999999999</v>
      </c>
      <c r="P7" s="341">
        <v>0.45063900000000001</v>
      </c>
      <c r="Q7" s="341">
        <v>0.43985299999999999</v>
      </c>
      <c r="R7" s="341">
        <v>0.441523</v>
      </c>
      <c r="S7" s="341">
        <v>0.44727099999999997</v>
      </c>
      <c r="T7" s="341">
        <v>0.41863099999999998</v>
      </c>
      <c r="U7" s="341">
        <v>0.43156699999999998</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0.39722000000000002</v>
      </c>
      <c r="AH7" s="341">
        <v>0.39592500000000003</v>
      </c>
      <c r="AI7" s="341">
        <v>0.415715</v>
      </c>
      <c r="AJ7" s="341">
        <v>0.42596800000000001</v>
      </c>
      <c r="AK7" s="341">
        <v>0.42787500000000001</v>
      </c>
      <c r="AL7" s="341">
        <v>0.43298599999999998</v>
      </c>
      <c r="AM7" s="341">
        <v>0.427091</v>
      </c>
      <c r="AN7" s="341">
        <v>0.432479</v>
      </c>
      <c r="AO7" s="341">
        <v>0.43356600000000001</v>
      </c>
      <c r="AP7" s="341">
        <v>0.42995699999999998</v>
      </c>
      <c r="AQ7" s="341">
        <v>0.41693400000000003</v>
      </c>
      <c r="AR7" s="341">
        <v>0.40057999999999999</v>
      </c>
      <c r="AS7" s="341">
        <v>0.408273</v>
      </c>
      <c r="AT7" s="341">
        <v>0.39613300000000001</v>
      </c>
      <c r="AU7" s="341">
        <v>0.40866999999999998</v>
      </c>
      <c r="AV7" s="341">
        <v>0.42830200000000002</v>
      </c>
      <c r="AW7" s="341">
        <v>0.43912099999999998</v>
      </c>
      <c r="AX7" s="341">
        <v>0.43429899999999999</v>
      </c>
      <c r="AY7" s="874">
        <v>0.44050400000000001</v>
      </c>
      <c r="AZ7" s="874">
        <v>0.438384</v>
      </c>
      <c r="BA7" s="874">
        <v>0.43376199999999998</v>
      </c>
      <c r="BB7" s="874">
        <v>0.43250499999999997</v>
      </c>
      <c r="BC7" s="874">
        <v>0.43402000000000002</v>
      </c>
      <c r="BD7" s="874">
        <v>0.42234100000000002</v>
      </c>
      <c r="BE7" s="874">
        <v>0.35710996773999998</v>
      </c>
      <c r="BF7" s="874">
        <v>0.40050000000000002</v>
      </c>
      <c r="BG7" s="352">
        <v>0.42831974119999999</v>
      </c>
      <c r="BH7" s="352">
        <v>0.43618087305999997</v>
      </c>
      <c r="BI7" s="352">
        <v>0.44165623753</v>
      </c>
      <c r="BJ7" s="352">
        <v>0.43864982498999999</v>
      </c>
      <c r="BK7" s="352">
        <v>0.44033442710999998</v>
      </c>
      <c r="BL7" s="352">
        <v>0.44395367774</v>
      </c>
      <c r="BM7" s="352">
        <v>0.44878085555000002</v>
      </c>
      <c r="BN7" s="352">
        <v>0.44741761526000001</v>
      </c>
      <c r="BO7" s="352">
        <v>0.43256098564000001</v>
      </c>
      <c r="BP7" s="352">
        <v>0.42327172851</v>
      </c>
      <c r="BQ7" s="352">
        <v>0.41695581921000002</v>
      </c>
      <c r="BR7" s="352">
        <v>0.41190324350000002</v>
      </c>
      <c r="BS7" s="352">
        <v>0.42368958510999999</v>
      </c>
      <c r="BT7" s="352">
        <v>0.4629246393</v>
      </c>
      <c r="BU7" s="352">
        <v>0.4739796107</v>
      </c>
      <c r="BV7" s="352">
        <v>0.46448026293</v>
      </c>
    </row>
    <row r="8" spans="1:74" ht="11.1" customHeight="1" x14ac:dyDescent="0.2">
      <c r="A8" s="269" t="s">
        <v>235</v>
      </c>
      <c r="B8" s="545" t="s">
        <v>1574</v>
      </c>
      <c r="C8" s="341">
        <v>1.810236</v>
      </c>
      <c r="D8" s="341">
        <v>1.795309</v>
      </c>
      <c r="E8" s="341">
        <v>1.878849</v>
      </c>
      <c r="F8" s="341">
        <v>1.7945580000000001</v>
      </c>
      <c r="G8" s="341">
        <v>1.816325</v>
      </c>
      <c r="H8" s="341">
        <v>1.783652</v>
      </c>
      <c r="I8" s="341">
        <v>1.848463</v>
      </c>
      <c r="J8" s="341">
        <v>1.5522609999999999</v>
      </c>
      <c r="K8" s="341">
        <v>1.060325</v>
      </c>
      <c r="L8" s="341">
        <v>1.6777280000000001</v>
      </c>
      <c r="M8" s="341">
        <v>1.7719320000000001</v>
      </c>
      <c r="N8" s="341">
        <v>1.693052</v>
      </c>
      <c r="O8" s="341">
        <v>1.684369</v>
      </c>
      <c r="P8" s="341">
        <v>1.6128199999999999</v>
      </c>
      <c r="Q8" s="341">
        <v>1.6846140000000001</v>
      </c>
      <c r="R8" s="341">
        <v>1.7537210000000001</v>
      </c>
      <c r="S8" s="341">
        <v>1.6063499999999999</v>
      </c>
      <c r="T8" s="341">
        <v>1.7351289999999999</v>
      </c>
      <c r="U8" s="341">
        <v>1.72783</v>
      </c>
      <c r="V8" s="341">
        <v>1.7611479999999999</v>
      </c>
      <c r="W8" s="341">
        <v>1.8250219999999999</v>
      </c>
      <c r="X8" s="341">
        <v>1.7928269999999999</v>
      </c>
      <c r="Y8" s="341">
        <v>1.7971790000000001</v>
      </c>
      <c r="Z8" s="341">
        <v>1.788338</v>
      </c>
      <c r="AA8" s="341">
        <v>1.9144490000000001</v>
      </c>
      <c r="AB8" s="341">
        <v>1.8535539999999999</v>
      </c>
      <c r="AC8" s="341">
        <v>1.8768959999999999</v>
      </c>
      <c r="AD8" s="341">
        <v>1.749533</v>
      </c>
      <c r="AE8" s="341">
        <v>1.7207699999999999</v>
      </c>
      <c r="AF8" s="341">
        <v>1.844633</v>
      </c>
      <c r="AG8" s="341">
        <v>1.925478</v>
      </c>
      <c r="AH8" s="341">
        <v>1.876298</v>
      </c>
      <c r="AI8" s="341">
        <v>1.973946</v>
      </c>
      <c r="AJ8" s="341">
        <v>1.93459</v>
      </c>
      <c r="AK8" s="341">
        <v>1.8511</v>
      </c>
      <c r="AL8" s="341">
        <v>1.8458589999999999</v>
      </c>
      <c r="AM8" s="341">
        <v>1.7459899999999999</v>
      </c>
      <c r="AN8" s="341">
        <v>1.8082780000000001</v>
      </c>
      <c r="AO8" s="341">
        <v>1.798338</v>
      </c>
      <c r="AP8" s="341">
        <v>1.8586830000000001</v>
      </c>
      <c r="AQ8" s="341">
        <v>1.7987629999999999</v>
      </c>
      <c r="AR8" s="341">
        <v>1.814972</v>
      </c>
      <c r="AS8" s="341">
        <v>1.8283700000000001</v>
      </c>
      <c r="AT8" s="341">
        <v>1.839764</v>
      </c>
      <c r="AU8" s="341">
        <v>1.606884</v>
      </c>
      <c r="AV8" s="341">
        <v>1.810297</v>
      </c>
      <c r="AW8" s="341">
        <v>1.6646700000000001</v>
      </c>
      <c r="AX8" s="341">
        <v>1.8696470000000001</v>
      </c>
      <c r="AY8" s="874">
        <v>1.8013840000000001</v>
      </c>
      <c r="AZ8" s="874">
        <v>1.76315</v>
      </c>
      <c r="BA8" s="874">
        <v>1.7911649999999999</v>
      </c>
      <c r="BB8" s="874">
        <v>1.7985679999999999</v>
      </c>
      <c r="BC8" s="874">
        <v>1.847842</v>
      </c>
      <c r="BD8" s="874">
        <v>1.915413</v>
      </c>
      <c r="BE8" s="874">
        <v>1.9218620119000001</v>
      </c>
      <c r="BF8" s="874">
        <v>1.8803456214000001</v>
      </c>
      <c r="BG8" s="352">
        <v>1.7394783150999999</v>
      </c>
      <c r="BH8" s="352">
        <v>1.7880806561</v>
      </c>
      <c r="BI8" s="352">
        <v>1.8984961273000001</v>
      </c>
      <c r="BJ8" s="352">
        <v>1.9432306794</v>
      </c>
      <c r="BK8" s="352">
        <v>1.9555135171</v>
      </c>
      <c r="BL8" s="352">
        <v>1.9587333631999999</v>
      </c>
      <c r="BM8" s="352">
        <v>1.9610981536000001</v>
      </c>
      <c r="BN8" s="352">
        <v>1.9637053815000001</v>
      </c>
      <c r="BO8" s="352">
        <v>1.9670120298</v>
      </c>
      <c r="BP8" s="352">
        <v>1.9566446261999999</v>
      </c>
      <c r="BQ8" s="352">
        <v>1.9445986973</v>
      </c>
      <c r="BR8" s="352">
        <v>1.8907026732000001</v>
      </c>
      <c r="BS8" s="352">
        <v>1.7361629372</v>
      </c>
      <c r="BT8" s="352">
        <v>1.7644427626000001</v>
      </c>
      <c r="BU8" s="352">
        <v>1.8549610481000001</v>
      </c>
      <c r="BV8" s="352">
        <v>1.8782711309</v>
      </c>
    </row>
    <row r="9" spans="1:74" ht="11.1" customHeight="1" x14ac:dyDescent="0.2">
      <c r="A9" s="269" t="s">
        <v>236</v>
      </c>
      <c r="B9" s="545" t="s">
        <v>1568</v>
      </c>
      <c r="C9" s="341">
        <v>8.8870480000000001</v>
      </c>
      <c r="D9" s="341">
        <v>7.6786339999999997</v>
      </c>
      <c r="E9" s="341">
        <v>9.0427540000000004</v>
      </c>
      <c r="F9" s="341">
        <v>9.1144649999999992</v>
      </c>
      <c r="G9" s="341">
        <v>9.1653579999999994</v>
      </c>
      <c r="H9" s="341">
        <v>9.1772849999999995</v>
      </c>
      <c r="I9" s="341">
        <v>9.1920509999999993</v>
      </c>
      <c r="J9" s="341">
        <v>9.3571779999999993</v>
      </c>
      <c r="K9" s="341">
        <v>9.4707080000000001</v>
      </c>
      <c r="L9" s="341">
        <v>9.5254569999999994</v>
      </c>
      <c r="M9" s="341">
        <v>9.6529589999999992</v>
      </c>
      <c r="N9" s="341">
        <v>9.6153969999999997</v>
      </c>
      <c r="O9" s="341">
        <v>9.3164110000000004</v>
      </c>
      <c r="P9" s="341">
        <v>9.4016649999999995</v>
      </c>
      <c r="Q9" s="341">
        <v>9.7639110000000002</v>
      </c>
      <c r="R9" s="341">
        <v>9.6343359999999993</v>
      </c>
      <c r="S9" s="341">
        <v>9.7039860000000004</v>
      </c>
      <c r="T9" s="341">
        <v>9.7653090000000002</v>
      </c>
      <c r="U9" s="341">
        <v>9.8495509999999999</v>
      </c>
      <c r="V9" s="341">
        <v>9.960153</v>
      </c>
      <c r="W9" s="341">
        <v>10.174008000000001</v>
      </c>
      <c r="X9" s="341">
        <v>10.214185000000001</v>
      </c>
      <c r="Y9" s="341">
        <v>10.251289</v>
      </c>
      <c r="Z9" s="341">
        <v>9.9665479999999995</v>
      </c>
      <c r="AA9" s="341">
        <v>10.27725</v>
      </c>
      <c r="AB9" s="341">
        <v>10.321137999999999</v>
      </c>
      <c r="AC9" s="341">
        <v>10.555037</v>
      </c>
      <c r="AD9" s="341">
        <v>10.550163</v>
      </c>
      <c r="AE9" s="341">
        <v>10.581324</v>
      </c>
      <c r="AF9" s="341">
        <v>10.519209999999999</v>
      </c>
      <c r="AG9" s="341">
        <v>10.589765999999999</v>
      </c>
      <c r="AH9" s="341">
        <v>10.726926000000001</v>
      </c>
      <c r="AI9" s="341">
        <v>10.788278999999999</v>
      </c>
      <c r="AJ9" s="341">
        <v>10.852797000000001</v>
      </c>
      <c r="AK9" s="341">
        <v>11.036678</v>
      </c>
      <c r="AL9" s="341">
        <v>11.018134999999999</v>
      </c>
      <c r="AM9" s="341">
        <v>10.344246999999999</v>
      </c>
      <c r="AN9" s="341">
        <v>10.888142</v>
      </c>
      <c r="AO9" s="341">
        <v>10.958405000000001</v>
      </c>
      <c r="AP9" s="341">
        <v>11.025199000000001</v>
      </c>
      <c r="AQ9" s="341">
        <v>11.040376</v>
      </c>
      <c r="AR9" s="341">
        <v>11.036099999999999</v>
      </c>
      <c r="AS9" s="341">
        <v>10.975597</v>
      </c>
      <c r="AT9" s="341">
        <v>11.174613000000001</v>
      </c>
      <c r="AU9" s="341">
        <v>11.155032</v>
      </c>
      <c r="AV9" s="341">
        <v>11.291313000000001</v>
      </c>
      <c r="AW9" s="341">
        <v>11.29204</v>
      </c>
      <c r="AX9" s="341">
        <v>11.133328000000001</v>
      </c>
      <c r="AY9" s="874">
        <v>10.898485000000001</v>
      </c>
      <c r="AZ9" s="874">
        <v>11.038016000000001</v>
      </c>
      <c r="BA9" s="874">
        <v>11.228028999999999</v>
      </c>
      <c r="BB9" s="874">
        <v>11.234538000000001</v>
      </c>
      <c r="BC9" s="874">
        <v>11.165087</v>
      </c>
      <c r="BD9" s="874">
        <v>11.242162</v>
      </c>
      <c r="BE9" s="874">
        <v>11.242814187</v>
      </c>
      <c r="BF9" s="874">
        <v>11.250503610999999</v>
      </c>
      <c r="BG9" s="352">
        <v>11.23447</v>
      </c>
      <c r="BH9" s="352">
        <v>11.228400000000001</v>
      </c>
      <c r="BI9" s="352">
        <v>11.18187</v>
      </c>
      <c r="BJ9" s="352">
        <v>11.18169</v>
      </c>
      <c r="BK9" s="352">
        <v>11.16602</v>
      </c>
      <c r="BL9" s="352">
        <v>10.966749999999999</v>
      </c>
      <c r="BM9" s="352">
        <v>10.98752</v>
      </c>
      <c r="BN9" s="352">
        <v>11.019170000000001</v>
      </c>
      <c r="BO9" s="352">
        <v>10.96729</v>
      </c>
      <c r="BP9" s="352">
        <v>11.004770000000001</v>
      </c>
      <c r="BQ9" s="352">
        <v>10.92253</v>
      </c>
      <c r="BR9" s="352">
        <v>10.94875</v>
      </c>
      <c r="BS9" s="352">
        <v>10.894489999999999</v>
      </c>
      <c r="BT9" s="352">
        <v>10.89256</v>
      </c>
      <c r="BU9" s="352">
        <v>10.86382</v>
      </c>
      <c r="BV9" s="352">
        <v>10.84703</v>
      </c>
    </row>
    <row r="10" spans="1:74" ht="11.1" customHeight="1" x14ac:dyDescent="0.2">
      <c r="A10" s="269" t="s">
        <v>1083</v>
      </c>
      <c r="B10" s="546" t="s">
        <v>1084</v>
      </c>
      <c r="C10" s="341">
        <v>0.13641943483999999</v>
      </c>
      <c r="D10" s="341">
        <v>0.13427281143</v>
      </c>
      <c r="E10" s="341">
        <v>0.13509783225999999</v>
      </c>
      <c r="F10" s="341">
        <v>0.139618678</v>
      </c>
      <c r="G10" s="341">
        <v>0.13235569516000001</v>
      </c>
      <c r="H10" s="341">
        <v>0.12922355432999999</v>
      </c>
      <c r="I10" s="341">
        <v>0.12184244258</v>
      </c>
      <c r="J10" s="341">
        <v>0.12605031032</v>
      </c>
      <c r="K10" s="341">
        <v>0.12832046133</v>
      </c>
      <c r="L10" s="341">
        <v>0.11567829806</v>
      </c>
      <c r="M10" s="341">
        <v>0.11828670567000001</v>
      </c>
      <c r="N10" s="341">
        <v>0.11223273839</v>
      </c>
      <c r="O10" s="341">
        <v>0.11737723613000001</v>
      </c>
      <c r="P10" s="341">
        <v>0.11869111464</v>
      </c>
      <c r="Q10" s="341">
        <v>0.12231740935</v>
      </c>
      <c r="R10" s="341">
        <v>0.12988818999999999</v>
      </c>
      <c r="S10" s="341">
        <v>0.12780128031999999</v>
      </c>
      <c r="T10" s="341">
        <v>0.12504924467</v>
      </c>
      <c r="U10" s="341">
        <v>0.12801658290000001</v>
      </c>
      <c r="V10" s="341">
        <v>0.12567139258000001</v>
      </c>
      <c r="W10" s="341">
        <v>0.12547408299999999</v>
      </c>
      <c r="X10" s="341">
        <v>0.13348238839000001</v>
      </c>
      <c r="Y10" s="341">
        <v>0.13591578000000001</v>
      </c>
      <c r="Z10" s="341">
        <v>0.13397054581000001</v>
      </c>
      <c r="AA10" s="341">
        <v>0.15106161580999999</v>
      </c>
      <c r="AB10" s="341">
        <v>0.15652994107000001</v>
      </c>
      <c r="AC10" s="341">
        <v>0.15344751547999999</v>
      </c>
      <c r="AD10" s="341">
        <v>0.15491257932999999</v>
      </c>
      <c r="AE10" s="341">
        <v>0.15550871677</v>
      </c>
      <c r="AF10" s="341">
        <v>0.15746816266999999</v>
      </c>
      <c r="AG10" s="341">
        <v>0.14833715742</v>
      </c>
      <c r="AH10" s="341">
        <v>0.14957530160999999</v>
      </c>
      <c r="AI10" s="341">
        <v>0.14628516666999999</v>
      </c>
      <c r="AJ10" s="341">
        <v>0.16720282322999999</v>
      </c>
      <c r="AK10" s="341">
        <v>0.16444597532999999</v>
      </c>
      <c r="AL10" s="341">
        <v>0.15738200193999999</v>
      </c>
      <c r="AM10" s="341">
        <v>0.15006892096999999</v>
      </c>
      <c r="AN10" s="341">
        <v>0.14498421310000001</v>
      </c>
      <c r="AO10" s="341">
        <v>0.14323844902999999</v>
      </c>
      <c r="AP10" s="341">
        <v>0.15611894300000001</v>
      </c>
      <c r="AQ10" s="341">
        <v>0.15442056516</v>
      </c>
      <c r="AR10" s="341">
        <v>0.15289957300000001</v>
      </c>
      <c r="AS10" s="341">
        <v>0.15556924806</v>
      </c>
      <c r="AT10" s="341">
        <v>0.16040846</v>
      </c>
      <c r="AU10" s="341">
        <v>0.15660113033</v>
      </c>
      <c r="AV10" s="341">
        <v>0.17285034934999999</v>
      </c>
      <c r="AW10" s="341">
        <v>0.168045519</v>
      </c>
      <c r="AX10" s="341">
        <v>0.16654107226000001</v>
      </c>
      <c r="AY10" s="874">
        <v>0.17479699580999999</v>
      </c>
      <c r="AZ10" s="874">
        <v>0.18377295393000001</v>
      </c>
      <c r="BA10" s="874">
        <v>0.18662224355000001</v>
      </c>
      <c r="BB10" s="874">
        <v>0.19293180800000001</v>
      </c>
      <c r="BC10" s="874">
        <v>0.2035807</v>
      </c>
      <c r="BD10" s="874">
        <v>0.19546285832999999</v>
      </c>
      <c r="BE10" s="874">
        <v>0.19588622575</v>
      </c>
      <c r="BF10" s="874">
        <v>0.19551651123</v>
      </c>
      <c r="BG10" s="352">
        <v>0.18018595172999999</v>
      </c>
      <c r="BH10" s="352">
        <v>0.18107042754</v>
      </c>
      <c r="BI10" s="352">
        <v>0.18071692655999999</v>
      </c>
      <c r="BJ10" s="352">
        <v>0.17583544469000001</v>
      </c>
      <c r="BK10" s="352">
        <v>0.17846823878000001</v>
      </c>
      <c r="BL10" s="352">
        <v>0.17926090908</v>
      </c>
      <c r="BM10" s="352">
        <v>0.17524091895999999</v>
      </c>
      <c r="BN10" s="352">
        <v>0.17302997487999999</v>
      </c>
      <c r="BO10" s="352">
        <v>0.17913766890999999</v>
      </c>
      <c r="BP10" s="352">
        <v>0.17342477634</v>
      </c>
      <c r="BQ10" s="352">
        <v>0.16972055944</v>
      </c>
      <c r="BR10" s="352">
        <v>0.16837616804</v>
      </c>
      <c r="BS10" s="352">
        <v>0.16870071767</v>
      </c>
      <c r="BT10" s="352">
        <v>0.17054298471000001</v>
      </c>
      <c r="BU10" s="352">
        <v>0.17089411419</v>
      </c>
      <c r="BV10" s="352">
        <v>0.17583678482000001</v>
      </c>
    </row>
    <row r="11" spans="1:74" ht="11.1" customHeight="1" x14ac:dyDescent="0.2">
      <c r="A11" s="269" t="s">
        <v>1085</v>
      </c>
      <c r="B11" s="546" t="s">
        <v>1086</v>
      </c>
      <c r="C11" s="341">
        <v>1.1587488361</v>
      </c>
      <c r="D11" s="341">
        <v>1.0949230861000001</v>
      </c>
      <c r="E11" s="341">
        <v>1.1208681406000001</v>
      </c>
      <c r="F11" s="341">
        <v>1.1335796362999999</v>
      </c>
      <c r="G11" s="341">
        <v>1.1402843452</v>
      </c>
      <c r="H11" s="341">
        <v>1.143390068</v>
      </c>
      <c r="I11" s="341">
        <v>1.0883471847999999</v>
      </c>
      <c r="J11" s="341">
        <v>1.1207534339</v>
      </c>
      <c r="K11" s="341">
        <v>1.1277712929999999</v>
      </c>
      <c r="L11" s="341">
        <v>1.1257488571000001</v>
      </c>
      <c r="M11" s="341">
        <v>1.1747201257</v>
      </c>
      <c r="N11" s="341">
        <v>1.1579323445</v>
      </c>
      <c r="O11" s="341">
        <v>1.1030949261</v>
      </c>
      <c r="P11" s="341">
        <v>1.1059264404</v>
      </c>
      <c r="Q11" s="341">
        <v>1.1416183974</v>
      </c>
      <c r="R11" s="341">
        <v>0.93399118400000003</v>
      </c>
      <c r="S11" s="341">
        <v>1.0731295148</v>
      </c>
      <c r="T11" s="341">
        <v>1.1199874297000001</v>
      </c>
      <c r="U11" s="341">
        <v>1.0914584815999999</v>
      </c>
      <c r="V11" s="341">
        <v>1.0925391390000001</v>
      </c>
      <c r="W11" s="341">
        <v>1.139722957</v>
      </c>
      <c r="X11" s="341">
        <v>1.1318771081000001</v>
      </c>
      <c r="Y11" s="341">
        <v>1.1162068463000001</v>
      </c>
      <c r="Z11" s="341">
        <v>0.97969209322999995</v>
      </c>
      <c r="AA11" s="341">
        <v>1.0845457328999999</v>
      </c>
      <c r="AB11" s="341">
        <v>1.1799511071</v>
      </c>
      <c r="AC11" s="341">
        <v>1.1458922052</v>
      </c>
      <c r="AD11" s="341">
        <v>1.1524091457000001</v>
      </c>
      <c r="AE11" s="341">
        <v>1.1551084006000001</v>
      </c>
      <c r="AF11" s="341">
        <v>1.1869772163000001</v>
      </c>
      <c r="AG11" s="341">
        <v>1.1961857674</v>
      </c>
      <c r="AH11" s="341">
        <v>1.235449719</v>
      </c>
      <c r="AI11" s="341">
        <v>1.3154242663</v>
      </c>
      <c r="AJ11" s="341">
        <v>1.282405759</v>
      </c>
      <c r="AK11" s="341">
        <v>1.3073945073</v>
      </c>
      <c r="AL11" s="341">
        <v>1.3021461728999999</v>
      </c>
      <c r="AM11" s="341">
        <v>1.1287168958</v>
      </c>
      <c r="AN11" s="341">
        <v>1.2829949934</v>
      </c>
      <c r="AO11" s="341">
        <v>1.2631563164999999</v>
      </c>
      <c r="AP11" s="341">
        <v>1.2759632133000001</v>
      </c>
      <c r="AQ11" s="341">
        <v>1.2326512280999999</v>
      </c>
      <c r="AR11" s="341">
        <v>1.2205483189999999</v>
      </c>
      <c r="AS11" s="341">
        <v>1.2041652958</v>
      </c>
      <c r="AT11" s="341">
        <v>1.2200227100000001</v>
      </c>
      <c r="AU11" s="341">
        <v>1.243017767</v>
      </c>
      <c r="AV11" s="341">
        <v>1.2229513871</v>
      </c>
      <c r="AW11" s="341">
        <v>1.270440851</v>
      </c>
      <c r="AX11" s="341">
        <v>1.2340040618999999</v>
      </c>
      <c r="AY11" s="874">
        <v>1.2097078800000001</v>
      </c>
      <c r="AZ11" s="874">
        <v>1.1750547420999999</v>
      </c>
      <c r="BA11" s="874">
        <v>1.2130135671</v>
      </c>
      <c r="BB11" s="874">
        <v>1.1935967353000001</v>
      </c>
      <c r="BC11" s="874">
        <v>1.1510350626000001</v>
      </c>
      <c r="BD11" s="874">
        <v>1.1868085666999999</v>
      </c>
      <c r="BE11" s="874">
        <v>1.1956571896999999</v>
      </c>
      <c r="BF11" s="874">
        <v>1.1899508913000001</v>
      </c>
      <c r="BG11" s="352">
        <v>1.1965438015000001</v>
      </c>
      <c r="BH11" s="352">
        <v>1.2101644444999999</v>
      </c>
      <c r="BI11" s="352">
        <v>1.2204168172000001</v>
      </c>
      <c r="BJ11" s="352">
        <v>1.2252948918</v>
      </c>
      <c r="BK11" s="352">
        <v>1.2285114358</v>
      </c>
      <c r="BL11" s="352">
        <v>1.2040852291999999</v>
      </c>
      <c r="BM11" s="352">
        <v>1.1954722769999999</v>
      </c>
      <c r="BN11" s="352">
        <v>1.1887347585000001</v>
      </c>
      <c r="BO11" s="352">
        <v>1.1850344267999999</v>
      </c>
      <c r="BP11" s="352">
        <v>1.1858051024</v>
      </c>
      <c r="BQ11" s="352">
        <v>1.1964434866</v>
      </c>
      <c r="BR11" s="352">
        <v>1.1966263589999999</v>
      </c>
      <c r="BS11" s="352">
        <v>1.1916726583999999</v>
      </c>
      <c r="BT11" s="352">
        <v>1.1988135583999999</v>
      </c>
      <c r="BU11" s="352">
        <v>1.1909693735</v>
      </c>
      <c r="BV11" s="352">
        <v>1.1845112769999999</v>
      </c>
    </row>
    <row r="12" spans="1:74" ht="11.1" customHeight="1" x14ac:dyDescent="0.2">
      <c r="A12" s="269" t="s">
        <v>1087</v>
      </c>
      <c r="B12" s="546" t="s">
        <v>1088</v>
      </c>
      <c r="C12" s="341">
        <v>1.0533721742</v>
      </c>
      <c r="D12" s="341">
        <v>0.89113102857000004</v>
      </c>
      <c r="E12" s="341">
        <v>1.1034194258000001</v>
      </c>
      <c r="F12" s="341">
        <v>1.1085812666999999</v>
      </c>
      <c r="G12" s="341">
        <v>1.0888919871</v>
      </c>
      <c r="H12" s="341">
        <v>1.0840110667</v>
      </c>
      <c r="I12" s="341">
        <v>1.1033644129</v>
      </c>
      <c r="J12" s="341">
        <v>1.1090536677</v>
      </c>
      <c r="K12" s="341">
        <v>1.1203418332999999</v>
      </c>
      <c r="L12" s="341">
        <v>1.0823175613</v>
      </c>
      <c r="M12" s="341">
        <v>1.0880712167</v>
      </c>
      <c r="N12" s="341">
        <v>1.0839628387</v>
      </c>
      <c r="O12" s="341">
        <v>1.0487555451999999</v>
      </c>
      <c r="P12" s="341">
        <v>1.0552980142999999</v>
      </c>
      <c r="Q12" s="341">
        <v>1.0622017935000001</v>
      </c>
      <c r="R12" s="341">
        <v>1.0876916967000001</v>
      </c>
      <c r="S12" s="341">
        <v>1.0825222838999999</v>
      </c>
      <c r="T12" s="341">
        <v>1.1191979166999999</v>
      </c>
      <c r="U12" s="341">
        <v>1.1050630290000001</v>
      </c>
      <c r="V12" s="341">
        <v>1.1174870871</v>
      </c>
      <c r="W12" s="341">
        <v>1.1368634532999999</v>
      </c>
      <c r="X12" s="341">
        <v>1.1430642128999999</v>
      </c>
      <c r="Y12" s="341">
        <v>1.1103090200000001</v>
      </c>
      <c r="Z12" s="341">
        <v>1.0826535968</v>
      </c>
      <c r="AA12" s="341">
        <v>1.1199031773999999</v>
      </c>
      <c r="AB12" s="341">
        <v>1.1312883</v>
      </c>
      <c r="AC12" s="341">
        <v>1.1721934839000001</v>
      </c>
      <c r="AD12" s="341">
        <v>1.1539120367</v>
      </c>
      <c r="AE12" s="341">
        <v>1.1810571000000001</v>
      </c>
      <c r="AF12" s="341">
        <v>1.1846160467</v>
      </c>
      <c r="AG12" s="341">
        <v>1.1892722</v>
      </c>
      <c r="AH12" s="341">
        <v>1.1686339805999999</v>
      </c>
      <c r="AI12" s="341">
        <v>1.1700476867</v>
      </c>
      <c r="AJ12" s="341">
        <v>1.1358979839000001</v>
      </c>
      <c r="AK12" s="341">
        <v>1.1231302599999999</v>
      </c>
      <c r="AL12" s="341">
        <v>1.0836036645</v>
      </c>
      <c r="AM12" s="341">
        <v>1.0424003903000001</v>
      </c>
      <c r="AN12" s="341">
        <v>1.0844822483000001</v>
      </c>
      <c r="AO12" s="341">
        <v>1.112098671</v>
      </c>
      <c r="AP12" s="341">
        <v>1.1499822900000001</v>
      </c>
      <c r="AQ12" s="341">
        <v>1.1893674645000001</v>
      </c>
      <c r="AR12" s="341">
        <v>1.1920015467</v>
      </c>
      <c r="AS12" s="341">
        <v>1.1702244645</v>
      </c>
      <c r="AT12" s="341">
        <v>1.2053440097000001</v>
      </c>
      <c r="AU12" s="341">
        <v>1.2119053399999999</v>
      </c>
      <c r="AV12" s="341">
        <v>1.2252927194000001</v>
      </c>
      <c r="AW12" s="341">
        <v>1.1805987967</v>
      </c>
      <c r="AX12" s="341">
        <v>1.1482100323</v>
      </c>
      <c r="AY12" s="874">
        <v>1.1209372451999999</v>
      </c>
      <c r="AZ12" s="874">
        <v>1.1763095213999999</v>
      </c>
      <c r="BA12" s="874">
        <v>1.1831589839000001</v>
      </c>
      <c r="BB12" s="874">
        <v>1.1549582332999999</v>
      </c>
      <c r="BC12" s="874">
        <v>1.1442033064999999</v>
      </c>
      <c r="BD12" s="874">
        <v>1.08818039</v>
      </c>
      <c r="BE12" s="874">
        <v>1.0949958042000001</v>
      </c>
      <c r="BF12" s="874">
        <v>1.0970600384</v>
      </c>
      <c r="BG12" s="352">
        <v>1.0957932895</v>
      </c>
      <c r="BH12" s="352">
        <v>1.1128653737</v>
      </c>
      <c r="BI12" s="352">
        <v>1.1093791384</v>
      </c>
      <c r="BJ12" s="352">
        <v>1.115182031</v>
      </c>
      <c r="BK12" s="352">
        <v>1.1152267105</v>
      </c>
      <c r="BL12" s="352">
        <v>1.0852961014</v>
      </c>
      <c r="BM12" s="352">
        <v>1.0893203033000001</v>
      </c>
      <c r="BN12" s="352">
        <v>1.1384992039999999</v>
      </c>
      <c r="BO12" s="352">
        <v>1.1229486825999999</v>
      </c>
      <c r="BP12" s="352">
        <v>1.1239600448</v>
      </c>
      <c r="BQ12" s="352">
        <v>1.1010157851</v>
      </c>
      <c r="BR12" s="352">
        <v>1.1104201630999999</v>
      </c>
      <c r="BS12" s="352">
        <v>1.0825619577000001</v>
      </c>
      <c r="BT12" s="352">
        <v>1.0854727188</v>
      </c>
      <c r="BU12" s="352">
        <v>1.0741705604</v>
      </c>
      <c r="BV12" s="352">
        <v>1.0820106543000001</v>
      </c>
    </row>
    <row r="13" spans="1:74" ht="11.1" customHeight="1" x14ac:dyDescent="0.2">
      <c r="A13" s="269" t="s">
        <v>1089</v>
      </c>
      <c r="B13" s="546" t="s">
        <v>1090</v>
      </c>
      <c r="C13" s="341">
        <v>3.0549639355000002E-2</v>
      </c>
      <c r="D13" s="341">
        <v>2.5706958570999999E-2</v>
      </c>
      <c r="E13" s="341">
        <v>3.0474777742000001E-2</v>
      </c>
      <c r="F13" s="341">
        <v>3.0116280666999999E-2</v>
      </c>
      <c r="G13" s="341">
        <v>2.8876489676999999E-2</v>
      </c>
      <c r="H13" s="341">
        <v>2.8981469332999998E-2</v>
      </c>
      <c r="I13" s="341">
        <v>2.8744022902999999E-2</v>
      </c>
      <c r="J13" s="341">
        <v>2.8446238065000001E-2</v>
      </c>
      <c r="K13" s="341">
        <v>2.9963115333000001E-2</v>
      </c>
      <c r="L13" s="341">
        <v>3.1348540644999999E-2</v>
      </c>
      <c r="M13" s="341">
        <v>3.2624714333000002E-2</v>
      </c>
      <c r="N13" s="341">
        <v>3.2843059676999999E-2</v>
      </c>
      <c r="O13" s="341">
        <v>3.1370930967999998E-2</v>
      </c>
      <c r="P13" s="341">
        <v>3.2765528214E-2</v>
      </c>
      <c r="Q13" s="341">
        <v>3.4231869355E-2</v>
      </c>
      <c r="R13" s="341">
        <v>3.3618048999999997E-2</v>
      </c>
      <c r="S13" s="341">
        <v>3.2299348387E-2</v>
      </c>
      <c r="T13" s="341">
        <v>3.1564074667000001E-2</v>
      </c>
      <c r="U13" s="341">
        <v>3.1184033226E-2</v>
      </c>
      <c r="V13" s="341">
        <v>3.2188501612999999E-2</v>
      </c>
      <c r="W13" s="341">
        <v>3.3085762333E-2</v>
      </c>
      <c r="X13" s="341">
        <v>3.2549178710000001E-2</v>
      </c>
      <c r="Y13" s="341">
        <v>3.1769887667E-2</v>
      </c>
      <c r="Z13" s="341">
        <v>3.0769399031999999E-2</v>
      </c>
      <c r="AA13" s="341">
        <v>3.2741498387000002E-2</v>
      </c>
      <c r="AB13" s="341">
        <v>3.2035998928999998E-2</v>
      </c>
      <c r="AC13" s="341">
        <v>3.2179133547999998E-2</v>
      </c>
      <c r="AD13" s="341">
        <v>3.1242216E-2</v>
      </c>
      <c r="AE13" s="341">
        <v>3.1573821935000003E-2</v>
      </c>
      <c r="AF13" s="341">
        <v>2.8119931667000001E-2</v>
      </c>
      <c r="AG13" s="341">
        <v>2.9211019032000001E-2</v>
      </c>
      <c r="AH13" s="341">
        <v>2.9209192581E-2</v>
      </c>
      <c r="AI13" s="341">
        <v>2.8919146999999999E-2</v>
      </c>
      <c r="AJ13" s="341">
        <v>3.0545993870999998E-2</v>
      </c>
      <c r="AK13" s="341">
        <v>2.9966408999999999E-2</v>
      </c>
      <c r="AL13" s="341">
        <v>3.0994610323000001E-2</v>
      </c>
      <c r="AM13" s="341">
        <v>2.7852931934999998E-2</v>
      </c>
      <c r="AN13" s="341">
        <v>2.8980899309999999E-2</v>
      </c>
      <c r="AO13" s="341">
        <v>2.9401436451999999E-2</v>
      </c>
      <c r="AP13" s="341">
        <v>2.8313722999999999E-2</v>
      </c>
      <c r="AQ13" s="341">
        <v>2.7446960645000001E-2</v>
      </c>
      <c r="AR13" s="341">
        <v>2.7210227667E-2</v>
      </c>
      <c r="AS13" s="341">
        <v>2.7941464839000001E-2</v>
      </c>
      <c r="AT13" s="341">
        <v>2.8118205806E-2</v>
      </c>
      <c r="AU13" s="341">
        <v>2.8277689333000001E-2</v>
      </c>
      <c r="AV13" s="341">
        <v>2.9053477418999999E-2</v>
      </c>
      <c r="AW13" s="341">
        <v>2.9018835E-2</v>
      </c>
      <c r="AX13" s="341">
        <v>2.9295189031999999E-2</v>
      </c>
      <c r="AY13" s="874">
        <v>2.8902319355000001E-2</v>
      </c>
      <c r="AZ13" s="874">
        <v>2.8586744643000001E-2</v>
      </c>
      <c r="BA13" s="874">
        <v>2.9213763226E-2</v>
      </c>
      <c r="BB13" s="874">
        <v>3.0281702000000001E-2</v>
      </c>
      <c r="BC13" s="874">
        <v>3.0710161613000001E-2</v>
      </c>
      <c r="BD13" s="874">
        <v>3.0238154E-2</v>
      </c>
      <c r="BE13" s="874">
        <v>2.9641343659000001E-2</v>
      </c>
      <c r="BF13" s="874">
        <v>2.8757201042999999E-2</v>
      </c>
      <c r="BG13" s="352">
        <v>2.9880727169000001E-2</v>
      </c>
      <c r="BH13" s="352">
        <v>2.9230814492999999E-2</v>
      </c>
      <c r="BI13" s="352">
        <v>2.7863970770999998E-2</v>
      </c>
      <c r="BJ13" s="352">
        <v>2.7218056705999999E-2</v>
      </c>
      <c r="BK13" s="352">
        <v>2.7164309851999999E-2</v>
      </c>
      <c r="BL13" s="352">
        <v>2.7501678317000001E-2</v>
      </c>
      <c r="BM13" s="352">
        <v>2.6886082589E-2</v>
      </c>
      <c r="BN13" s="352">
        <v>2.6297709451999999E-2</v>
      </c>
      <c r="BO13" s="352">
        <v>2.5894511301000001E-2</v>
      </c>
      <c r="BP13" s="352">
        <v>2.5482233744E-2</v>
      </c>
      <c r="BQ13" s="352">
        <v>2.5234989733E-2</v>
      </c>
      <c r="BR13" s="352">
        <v>2.5214336539000001E-2</v>
      </c>
      <c r="BS13" s="352">
        <v>2.5733557894E-2</v>
      </c>
      <c r="BT13" s="352">
        <v>2.573193407E-2</v>
      </c>
      <c r="BU13" s="352">
        <v>2.4652222061000002E-2</v>
      </c>
      <c r="BV13" s="352">
        <v>2.4047972880999999E-2</v>
      </c>
    </row>
    <row r="14" spans="1:74" ht="11.1" customHeight="1" x14ac:dyDescent="0.2">
      <c r="A14" s="269" t="s">
        <v>1091</v>
      </c>
      <c r="B14" s="546" t="s">
        <v>1092</v>
      </c>
      <c r="C14" s="341">
        <v>4.4643283160999996</v>
      </c>
      <c r="D14" s="341">
        <v>3.6959935857000001</v>
      </c>
      <c r="E14" s="341">
        <v>4.6329076580999997</v>
      </c>
      <c r="F14" s="341">
        <v>4.6552731367</v>
      </c>
      <c r="G14" s="341">
        <v>4.7279680032</v>
      </c>
      <c r="H14" s="341">
        <v>4.7623689633000001</v>
      </c>
      <c r="I14" s="341">
        <v>4.8236269484000003</v>
      </c>
      <c r="J14" s="341">
        <v>4.9512224710000003</v>
      </c>
      <c r="K14" s="341">
        <v>5.0201507333000004</v>
      </c>
      <c r="L14" s="341">
        <v>5.0963698290000004</v>
      </c>
      <c r="M14" s="341">
        <v>5.1570813133</v>
      </c>
      <c r="N14" s="341">
        <v>5.1319495355000004</v>
      </c>
      <c r="O14" s="341">
        <v>5.0165501806000004</v>
      </c>
      <c r="P14" s="341">
        <v>5.0738922678999998</v>
      </c>
      <c r="Q14" s="341">
        <v>5.2810271774000004</v>
      </c>
      <c r="R14" s="341">
        <v>5.3359488400000004</v>
      </c>
      <c r="S14" s="341">
        <v>5.3009287129000002</v>
      </c>
      <c r="T14" s="341">
        <v>5.2855084300000001</v>
      </c>
      <c r="U14" s="341">
        <v>5.3985491419000002</v>
      </c>
      <c r="V14" s="341">
        <v>5.4972461838999997</v>
      </c>
      <c r="W14" s="341">
        <v>5.6435558132999999</v>
      </c>
      <c r="X14" s="341">
        <v>5.6862506483999997</v>
      </c>
      <c r="Y14" s="341">
        <v>5.7312517400000003</v>
      </c>
      <c r="Z14" s="341">
        <v>5.7110890323000003</v>
      </c>
      <c r="AA14" s="341">
        <v>5.8203291999999998</v>
      </c>
      <c r="AB14" s="341">
        <v>5.7588205679</v>
      </c>
      <c r="AC14" s="341">
        <v>5.9232957258000001</v>
      </c>
      <c r="AD14" s="341">
        <v>5.9133069967000003</v>
      </c>
      <c r="AE14" s="341">
        <v>5.8707418999999996</v>
      </c>
      <c r="AF14" s="341">
        <v>5.7761117232999997</v>
      </c>
      <c r="AG14" s="341">
        <v>5.8587853097</v>
      </c>
      <c r="AH14" s="341">
        <v>5.9509975547999998</v>
      </c>
      <c r="AI14" s="341">
        <v>5.9431126299999999</v>
      </c>
      <c r="AJ14" s="341">
        <v>5.9984200194000001</v>
      </c>
      <c r="AK14" s="341">
        <v>6.1848907833000002</v>
      </c>
      <c r="AL14" s="341">
        <v>6.2217357258000003</v>
      </c>
      <c r="AM14" s="341">
        <v>5.9250565386999998</v>
      </c>
      <c r="AN14" s="341">
        <v>6.1722036724000002</v>
      </c>
      <c r="AO14" s="341">
        <v>6.2437825289999997</v>
      </c>
      <c r="AP14" s="341">
        <v>6.2486684566999999</v>
      </c>
      <c r="AQ14" s="341">
        <v>6.2549677774000001</v>
      </c>
      <c r="AR14" s="341">
        <v>6.3076948399999999</v>
      </c>
      <c r="AS14" s="341">
        <v>6.3075007999999997</v>
      </c>
      <c r="AT14" s="341">
        <v>6.4366668194000001</v>
      </c>
      <c r="AU14" s="341">
        <v>6.3760829633</v>
      </c>
      <c r="AV14" s="341">
        <v>6.4572995097000003</v>
      </c>
      <c r="AW14" s="341">
        <v>6.4439467367000001</v>
      </c>
      <c r="AX14" s="341">
        <v>6.3729297000000003</v>
      </c>
      <c r="AY14" s="874">
        <v>6.2577200581000003</v>
      </c>
      <c r="AZ14" s="874">
        <v>6.3847764642999998</v>
      </c>
      <c r="BA14" s="874">
        <v>6.4733337128999997</v>
      </c>
      <c r="BB14" s="874">
        <v>6.5268022500000002</v>
      </c>
      <c r="BC14" s="874">
        <v>6.5348257032000001</v>
      </c>
      <c r="BD14" s="874">
        <v>6.6021320366999996</v>
      </c>
      <c r="BE14" s="874">
        <v>6.6208555059999998</v>
      </c>
      <c r="BF14" s="874">
        <v>6.6126224472999997</v>
      </c>
      <c r="BG14" s="352">
        <v>6.6073585185999999</v>
      </c>
      <c r="BH14" s="352">
        <v>6.5594757507999999</v>
      </c>
      <c r="BI14" s="352">
        <v>6.5197362447999998</v>
      </c>
      <c r="BJ14" s="352">
        <v>6.5339996730000003</v>
      </c>
      <c r="BK14" s="352">
        <v>6.5366402320999999</v>
      </c>
      <c r="BL14" s="352">
        <v>6.3966371012999996</v>
      </c>
      <c r="BM14" s="352">
        <v>6.4411573523000003</v>
      </c>
      <c r="BN14" s="352">
        <v>6.4333646996000002</v>
      </c>
      <c r="BO14" s="352">
        <v>6.4176045732000002</v>
      </c>
      <c r="BP14" s="352">
        <v>6.4450946616999998</v>
      </c>
      <c r="BQ14" s="352">
        <v>6.3809577395000003</v>
      </c>
      <c r="BR14" s="352">
        <v>6.3995602767999999</v>
      </c>
      <c r="BS14" s="352">
        <v>6.3768087817000003</v>
      </c>
      <c r="BT14" s="352">
        <v>6.3676811862999996</v>
      </c>
      <c r="BU14" s="352">
        <v>6.3726055270000002</v>
      </c>
      <c r="BV14" s="352">
        <v>6.3714668567999997</v>
      </c>
    </row>
    <row r="15" spans="1:74" ht="11.1" customHeight="1" x14ac:dyDescent="0.2">
      <c r="A15" s="269" t="s">
        <v>1093</v>
      </c>
      <c r="B15" s="546" t="s">
        <v>1094</v>
      </c>
      <c r="C15" s="341">
        <v>2.0436290935999999</v>
      </c>
      <c r="D15" s="341">
        <v>1.8366063071000001</v>
      </c>
      <c r="E15" s="341">
        <v>2.0199866760999998</v>
      </c>
      <c r="F15" s="341">
        <v>2.0472959884000002</v>
      </c>
      <c r="G15" s="341">
        <v>2.0469816957</v>
      </c>
      <c r="H15" s="341">
        <v>2.0293096179000001</v>
      </c>
      <c r="I15" s="341">
        <v>2.0261257725999999</v>
      </c>
      <c r="J15" s="341">
        <v>2.0216513098000002</v>
      </c>
      <c r="K15" s="341">
        <v>2.0441605776</v>
      </c>
      <c r="L15" s="341">
        <v>2.0739937969</v>
      </c>
      <c r="M15" s="341">
        <v>2.0821751781</v>
      </c>
      <c r="N15" s="341">
        <v>2.0964760678999999</v>
      </c>
      <c r="O15" s="341">
        <v>1.9992617316000001</v>
      </c>
      <c r="P15" s="341">
        <v>2.0150915305999999</v>
      </c>
      <c r="Q15" s="341">
        <v>2.1225140574000001</v>
      </c>
      <c r="R15" s="341">
        <v>2.1131978038999999</v>
      </c>
      <c r="S15" s="341">
        <v>2.0873042835</v>
      </c>
      <c r="T15" s="341">
        <v>2.0840018782</v>
      </c>
      <c r="U15" s="341">
        <v>2.095279653</v>
      </c>
      <c r="V15" s="341">
        <v>2.0950209482000002</v>
      </c>
      <c r="W15" s="341">
        <v>2.0953064133999999</v>
      </c>
      <c r="X15" s="341">
        <v>2.0869615038</v>
      </c>
      <c r="Y15" s="341">
        <v>2.1258348605999999</v>
      </c>
      <c r="Z15" s="341">
        <v>2.0283733763999998</v>
      </c>
      <c r="AA15" s="341">
        <v>2.0686685091000001</v>
      </c>
      <c r="AB15" s="341">
        <v>2.062511942</v>
      </c>
      <c r="AC15" s="341">
        <v>2.1280290389999998</v>
      </c>
      <c r="AD15" s="341">
        <v>2.1443805248999999</v>
      </c>
      <c r="AE15" s="341">
        <v>2.1873341934999999</v>
      </c>
      <c r="AF15" s="341">
        <v>2.1859173680000001</v>
      </c>
      <c r="AG15" s="341">
        <v>2.1679747947000001</v>
      </c>
      <c r="AH15" s="341">
        <v>2.1930594093</v>
      </c>
      <c r="AI15" s="341">
        <v>2.1844906201000001</v>
      </c>
      <c r="AJ15" s="341">
        <v>2.2383245778999998</v>
      </c>
      <c r="AK15" s="341">
        <v>2.2268495433000002</v>
      </c>
      <c r="AL15" s="341">
        <v>2.2222723246</v>
      </c>
      <c r="AM15" s="341">
        <v>2.0701510938999999</v>
      </c>
      <c r="AN15" s="341">
        <v>2.1744962849</v>
      </c>
      <c r="AO15" s="341">
        <v>2.1667279833999999</v>
      </c>
      <c r="AP15" s="341">
        <v>2.1661523657999999</v>
      </c>
      <c r="AQ15" s="341">
        <v>2.1815220731</v>
      </c>
      <c r="AR15" s="341">
        <v>2.1357460970000002</v>
      </c>
      <c r="AS15" s="341">
        <v>2.1101956687999999</v>
      </c>
      <c r="AT15" s="341">
        <v>2.1240525319999999</v>
      </c>
      <c r="AU15" s="341">
        <v>2.1391472796</v>
      </c>
      <c r="AV15" s="341">
        <v>2.1838652999999999</v>
      </c>
      <c r="AW15" s="341">
        <v>2.1885535977999999</v>
      </c>
      <c r="AX15" s="341">
        <v>2.1823482271999999</v>
      </c>
      <c r="AY15" s="874">
        <v>2.1065661580000001</v>
      </c>
      <c r="AZ15" s="874">
        <v>2.0896606302</v>
      </c>
      <c r="BA15" s="874">
        <v>2.1426866243</v>
      </c>
      <c r="BB15" s="874">
        <v>2.1359671222999999</v>
      </c>
      <c r="BC15" s="874">
        <v>2.1007316337000002</v>
      </c>
      <c r="BD15" s="874">
        <v>2.1393395588000002</v>
      </c>
      <c r="BE15" s="874">
        <v>2.1057781176999999</v>
      </c>
      <c r="BF15" s="874">
        <v>2.1265965216999998</v>
      </c>
      <c r="BG15" s="352">
        <v>2.1247099089999999</v>
      </c>
      <c r="BH15" s="352">
        <v>2.1355954855000001</v>
      </c>
      <c r="BI15" s="352">
        <v>2.1237608030000001</v>
      </c>
      <c r="BJ15" s="352">
        <v>2.1041600168999999</v>
      </c>
      <c r="BK15" s="352">
        <v>2.0800122278000002</v>
      </c>
      <c r="BL15" s="352">
        <v>2.0739685556</v>
      </c>
      <c r="BM15" s="352">
        <v>2.0594392956999998</v>
      </c>
      <c r="BN15" s="352">
        <v>2.0592453495999998</v>
      </c>
      <c r="BO15" s="352">
        <v>2.0366677891</v>
      </c>
      <c r="BP15" s="352">
        <v>2.0509992116000002</v>
      </c>
      <c r="BQ15" s="352">
        <v>2.0491551980999998</v>
      </c>
      <c r="BR15" s="352">
        <v>2.0485519529</v>
      </c>
      <c r="BS15" s="352">
        <v>2.0490095663000001</v>
      </c>
      <c r="BT15" s="352">
        <v>2.0443167814000001</v>
      </c>
      <c r="BU15" s="352">
        <v>2.0305262051000001</v>
      </c>
      <c r="BV15" s="352">
        <v>2.0091588038000001</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4"/>
      <c r="BA16" s="874"/>
      <c r="BB16" s="874"/>
      <c r="BC16" s="874"/>
      <c r="BD16" s="874"/>
      <c r="BE16" s="874"/>
      <c r="BF16" s="874"/>
      <c r="BG16" s="352"/>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19.789404967999999</v>
      </c>
      <c r="AN17" s="102">
        <v>19.972100517000001</v>
      </c>
      <c r="AO17" s="102">
        <v>20.010914031999999</v>
      </c>
      <c r="AP17" s="102">
        <v>20.154661567000002</v>
      </c>
      <c r="AQ17" s="102">
        <v>20.887079065000002</v>
      </c>
      <c r="AR17" s="102">
        <v>20.536077367000001</v>
      </c>
      <c r="AS17" s="102">
        <v>20.592636839000001</v>
      </c>
      <c r="AT17" s="102">
        <v>20.983979483999999</v>
      </c>
      <c r="AU17" s="102">
        <v>20.355124366999998</v>
      </c>
      <c r="AV17" s="102">
        <v>21.247971065000002</v>
      </c>
      <c r="AW17" s="102">
        <v>20.365890767</v>
      </c>
      <c r="AX17" s="102">
        <v>20.613660968000001</v>
      </c>
      <c r="AY17" s="892">
        <v>20.706618161000002</v>
      </c>
      <c r="AZ17" s="892">
        <v>20.224115036000001</v>
      </c>
      <c r="BA17" s="892">
        <v>19.949541451999998</v>
      </c>
      <c r="BB17" s="892">
        <v>20.211924332999999</v>
      </c>
      <c r="BC17" s="892">
        <v>20.321400032</v>
      </c>
      <c r="BD17" s="892">
        <v>21.0064174</v>
      </c>
      <c r="BE17" s="892">
        <v>20.441987538999999</v>
      </c>
      <c r="BF17" s="892">
        <v>20.825608636999998</v>
      </c>
      <c r="BG17" s="559">
        <v>20.469850000000001</v>
      </c>
      <c r="BH17" s="559">
        <v>20.751449999999998</v>
      </c>
      <c r="BI17" s="559">
        <v>20.439959999999999</v>
      </c>
      <c r="BJ17" s="559">
        <v>20.42597</v>
      </c>
      <c r="BK17" s="559">
        <v>20.19735</v>
      </c>
      <c r="BL17" s="559">
        <v>20.297149999999998</v>
      </c>
      <c r="BM17" s="559">
        <v>20.30911</v>
      </c>
      <c r="BN17" s="559">
        <v>20.514869999999998</v>
      </c>
      <c r="BO17" s="559">
        <v>20.59864</v>
      </c>
      <c r="BP17" s="559">
        <v>20.952259999999999</v>
      </c>
      <c r="BQ17" s="559">
        <v>20.90025</v>
      </c>
      <c r="BR17" s="559">
        <v>21.026299999999999</v>
      </c>
      <c r="BS17" s="559">
        <v>20.502839999999999</v>
      </c>
      <c r="BT17" s="559">
        <v>20.86956</v>
      </c>
      <c r="BU17" s="559">
        <v>20.59694</v>
      </c>
      <c r="BV17" s="559">
        <v>20.580120000000001</v>
      </c>
    </row>
    <row r="18" spans="1:74" s="273" customFormat="1" ht="11.1"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15.394838999999999</v>
      </c>
      <c r="AN18" s="102">
        <v>14.881862</v>
      </c>
      <c r="AO18" s="102">
        <v>15.864613</v>
      </c>
      <c r="AP18" s="102">
        <v>15.881767</v>
      </c>
      <c r="AQ18" s="102">
        <v>16.718516000000001</v>
      </c>
      <c r="AR18" s="102">
        <v>16.815632999999998</v>
      </c>
      <c r="AS18" s="102">
        <v>16.579903000000002</v>
      </c>
      <c r="AT18" s="102">
        <v>16.853031999999999</v>
      </c>
      <c r="AU18" s="102">
        <v>16.202500000000001</v>
      </c>
      <c r="AV18" s="102">
        <v>16.116871</v>
      </c>
      <c r="AW18" s="102">
        <v>16.553699999999999</v>
      </c>
      <c r="AX18" s="102">
        <v>16.772129</v>
      </c>
      <c r="AY18" s="892">
        <v>15.737</v>
      </c>
      <c r="AZ18" s="892">
        <v>15.357393</v>
      </c>
      <c r="BA18" s="892">
        <v>15.829644999999999</v>
      </c>
      <c r="BB18" s="892">
        <v>16.090599999999998</v>
      </c>
      <c r="BC18" s="892">
        <v>16.723580999999999</v>
      </c>
      <c r="BD18" s="892">
        <v>17.095267</v>
      </c>
      <c r="BE18" s="892">
        <v>16.959935483999999</v>
      </c>
      <c r="BF18" s="892">
        <v>16.996955160999999</v>
      </c>
      <c r="BG18" s="559">
        <v>15.935739999999999</v>
      </c>
      <c r="BH18" s="559">
        <v>15.237109999999999</v>
      </c>
      <c r="BI18" s="559">
        <v>15.78341</v>
      </c>
      <c r="BJ18" s="559">
        <v>15.852220000000001</v>
      </c>
      <c r="BK18" s="559">
        <v>15.396610000000001</v>
      </c>
      <c r="BL18" s="559">
        <v>15.112550000000001</v>
      </c>
      <c r="BM18" s="559">
        <v>15.739879999999999</v>
      </c>
      <c r="BN18" s="559">
        <v>15.92615</v>
      </c>
      <c r="BO18" s="559">
        <v>16.347359999999998</v>
      </c>
      <c r="BP18" s="559">
        <v>16.44342</v>
      </c>
      <c r="BQ18" s="559">
        <v>16.590229999999998</v>
      </c>
      <c r="BR18" s="559">
        <v>16.474889999999998</v>
      </c>
      <c r="BS18" s="559">
        <v>15.824619999999999</v>
      </c>
      <c r="BT18" s="559">
        <v>15.310129999999999</v>
      </c>
      <c r="BU18" s="559">
        <v>15.800219999999999</v>
      </c>
      <c r="BV18" s="559">
        <v>15.950480000000001</v>
      </c>
    </row>
    <row r="19" spans="1:74" ht="11.1" customHeight="1" x14ac:dyDescent="0.2">
      <c r="A19" s="269" t="s">
        <v>233</v>
      </c>
      <c r="B19" s="550" t="s">
        <v>1081</v>
      </c>
      <c r="C19" s="341">
        <v>11.155578</v>
      </c>
      <c r="D19" s="341">
        <v>9.9305830000000004</v>
      </c>
      <c r="E19" s="341">
        <v>11.375774</v>
      </c>
      <c r="F19" s="341">
        <v>11.35534</v>
      </c>
      <c r="G19" s="341">
        <v>11.425008999999999</v>
      </c>
      <c r="H19" s="341">
        <v>11.400919</v>
      </c>
      <c r="I19" s="341">
        <v>11.420494</v>
      </c>
      <c r="J19" s="341">
        <v>11.317954</v>
      </c>
      <c r="K19" s="341">
        <v>10.960716</v>
      </c>
      <c r="L19" s="341">
        <v>11.640148</v>
      </c>
      <c r="M19" s="341">
        <v>11.870915</v>
      </c>
      <c r="N19" s="341">
        <v>11.759573</v>
      </c>
      <c r="O19" s="341">
        <v>11.450569</v>
      </c>
      <c r="P19" s="341">
        <v>11.465123999999999</v>
      </c>
      <c r="Q19" s="341">
        <v>11.888377999999999</v>
      </c>
      <c r="R19" s="341">
        <v>11.82958</v>
      </c>
      <c r="S19" s="341">
        <v>11.757607</v>
      </c>
      <c r="T19" s="341">
        <v>11.919069</v>
      </c>
      <c r="U19" s="341">
        <v>12.008948</v>
      </c>
      <c r="V19" s="341">
        <v>12.134452</v>
      </c>
      <c r="W19" s="341">
        <v>12.429211</v>
      </c>
      <c r="X19" s="341">
        <v>12.441943</v>
      </c>
      <c r="Y19" s="341">
        <v>12.493145</v>
      </c>
      <c r="Z19" s="341">
        <v>12.201518</v>
      </c>
      <c r="AA19" s="341">
        <v>12.640105</v>
      </c>
      <c r="AB19" s="341">
        <v>12.620922999999999</v>
      </c>
      <c r="AC19" s="341">
        <v>12.867153999999999</v>
      </c>
      <c r="AD19" s="341">
        <v>12.734163000000001</v>
      </c>
      <c r="AE19" s="341">
        <v>12.73226</v>
      </c>
      <c r="AF19" s="341">
        <v>12.787032999999999</v>
      </c>
      <c r="AG19" s="341">
        <v>12.912464</v>
      </c>
      <c r="AH19" s="341">
        <v>12.999148999999999</v>
      </c>
      <c r="AI19" s="341">
        <v>13.17794</v>
      </c>
      <c r="AJ19" s="341">
        <v>13.213355</v>
      </c>
      <c r="AK19" s="341">
        <v>13.315652999999999</v>
      </c>
      <c r="AL19" s="341">
        <v>13.29698</v>
      </c>
      <c r="AM19" s="341">
        <v>12.517327999999999</v>
      </c>
      <c r="AN19" s="341">
        <v>13.128899000000001</v>
      </c>
      <c r="AO19" s="341">
        <v>13.190308999999999</v>
      </c>
      <c r="AP19" s="341">
        <v>13.313839</v>
      </c>
      <c r="AQ19" s="341">
        <v>13.256073000000001</v>
      </c>
      <c r="AR19" s="341">
        <v>13.251652</v>
      </c>
      <c r="AS19" s="341">
        <v>13.21224</v>
      </c>
      <c r="AT19" s="341">
        <v>13.41051</v>
      </c>
      <c r="AU19" s="341">
        <v>13.170586</v>
      </c>
      <c r="AV19" s="341">
        <v>13.529911999999999</v>
      </c>
      <c r="AW19" s="341">
        <v>13.395830999999999</v>
      </c>
      <c r="AX19" s="341">
        <v>13.437274</v>
      </c>
      <c r="AY19" s="874">
        <v>13.140373</v>
      </c>
      <c r="AZ19" s="874">
        <v>13.239549999999999</v>
      </c>
      <c r="BA19" s="874">
        <v>13.452956</v>
      </c>
      <c r="BB19" s="874">
        <v>13.465611000000001</v>
      </c>
      <c r="BC19" s="874">
        <v>13.446949</v>
      </c>
      <c r="BD19" s="874">
        <v>13.579916000000001</v>
      </c>
      <c r="BE19" s="874">
        <v>13.521786167</v>
      </c>
      <c r="BF19" s="874">
        <v>13.531349232</v>
      </c>
      <c r="BG19" s="352">
        <v>13.40227</v>
      </c>
      <c r="BH19" s="352">
        <v>13.45266</v>
      </c>
      <c r="BI19" s="352">
        <v>13.522030000000001</v>
      </c>
      <c r="BJ19" s="352">
        <v>13.56357</v>
      </c>
      <c r="BK19" s="352">
        <v>13.561870000000001</v>
      </c>
      <c r="BL19" s="352">
        <v>13.369440000000001</v>
      </c>
      <c r="BM19" s="352">
        <v>13.397399999999999</v>
      </c>
      <c r="BN19" s="352">
        <v>13.430289999999999</v>
      </c>
      <c r="BO19" s="352">
        <v>13.366860000000001</v>
      </c>
      <c r="BP19" s="352">
        <v>13.384679999999999</v>
      </c>
      <c r="BQ19" s="352">
        <v>13.284079999999999</v>
      </c>
      <c r="BR19" s="352">
        <v>13.25136</v>
      </c>
      <c r="BS19" s="352">
        <v>13.05434</v>
      </c>
      <c r="BT19" s="352">
        <v>13.11993</v>
      </c>
      <c r="BU19" s="352">
        <v>13.19276</v>
      </c>
      <c r="BV19" s="352">
        <v>13.189780000000001</v>
      </c>
    </row>
    <row r="20" spans="1:74" ht="11.1"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0.50376699999999996</v>
      </c>
      <c r="AN20" s="341">
        <v>0.54354100000000005</v>
      </c>
      <c r="AO20" s="341">
        <v>0.50770499999999996</v>
      </c>
      <c r="AP20" s="341">
        <v>0.60906300000000002</v>
      </c>
      <c r="AQ20" s="341">
        <v>0.56484400000000001</v>
      </c>
      <c r="AR20" s="341">
        <v>0.68176300000000001</v>
      </c>
      <c r="AS20" s="341">
        <v>0.51678999999999997</v>
      </c>
      <c r="AT20" s="341">
        <v>0.64451899999999995</v>
      </c>
      <c r="AU20" s="341">
        <v>0.71692299999999998</v>
      </c>
      <c r="AV20" s="341">
        <v>0.65523900000000002</v>
      </c>
      <c r="AW20" s="341">
        <v>0.688693</v>
      </c>
      <c r="AX20" s="341">
        <v>0.71265199999999995</v>
      </c>
      <c r="AY20" s="874">
        <v>0.56069199999999997</v>
      </c>
      <c r="AZ20" s="874">
        <v>0.70757400000000004</v>
      </c>
      <c r="BA20" s="874">
        <v>0.74473199999999995</v>
      </c>
      <c r="BB20" s="874">
        <v>0.62717000000000001</v>
      </c>
      <c r="BC20" s="874">
        <v>0.61721099999999995</v>
      </c>
      <c r="BD20" s="874">
        <v>0.39513399999999999</v>
      </c>
      <c r="BE20" s="874">
        <v>0.53</v>
      </c>
      <c r="BF20" s="874">
        <v>0.53</v>
      </c>
      <c r="BG20" s="352">
        <v>0.6493025</v>
      </c>
      <c r="BH20" s="352">
        <v>0.64440730000000002</v>
      </c>
      <c r="BI20" s="352">
        <v>0.61412149999999999</v>
      </c>
      <c r="BJ20" s="352">
        <v>0.60010110000000005</v>
      </c>
      <c r="BK20" s="352">
        <v>0.65178020000000003</v>
      </c>
      <c r="BL20" s="352">
        <v>0.63191299999999995</v>
      </c>
      <c r="BM20" s="352">
        <v>0.62483920000000004</v>
      </c>
      <c r="BN20" s="352">
        <v>0.62432980000000005</v>
      </c>
      <c r="BO20" s="352">
        <v>0.62648959999999998</v>
      </c>
      <c r="BP20" s="352">
        <v>0.62038800000000005</v>
      </c>
      <c r="BQ20" s="352">
        <v>0.61486019999999997</v>
      </c>
      <c r="BR20" s="352">
        <v>0.63360349999999999</v>
      </c>
      <c r="BS20" s="352">
        <v>0.6498292</v>
      </c>
      <c r="BT20" s="352">
        <v>0.64769019999999999</v>
      </c>
      <c r="BU20" s="352">
        <v>0.60642949999999995</v>
      </c>
      <c r="BV20" s="352">
        <v>0.58710010000000001</v>
      </c>
    </row>
    <row r="21" spans="1:74" ht="11.1"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2.7233450000000001</v>
      </c>
      <c r="AN21" s="341">
        <v>1.9429099999999999</v>
      </c>
      <c r="AO21" s="341">
        <v>1.8470850000000001</v>
      </c>
      <c r="AP21" s="341">
        <v>2.602068</v>
      </c>
      <c r="AQ21" s="341">
        <v>2.8264719999999999</v>
      </c>
      <c r="AR21" s="341">
        <v>2.5246909999999998</v>
      </c>
      <c r="AS21" s="341">
        <v>2.8533279999999999</v>
      </c>
      <c r="AT21" s="341">
        <v>2.3408679999999999</v>
      </c>
      <c r="AU21" s="341">
        <v>2.6593429999999998</v>
      </c>
      <c r="AV21" s="341">
        <v>2.487581</v>
      </c>
      <c r="AW21" s="341">
        <v>2.288926</v>
      </c>
      <c r="AX21" s="341">
        <v>2.805301</v>
      </c>
      <c r="AY21" s="874">
        <v>2.7184330000000001</v>
      </c>
      <c r="AZ21" s="874">
        <v>1.7508349999999999</v>
      </c>
      <c r="BA21" s="874">
        <v>1.712612</v>
      </c>
      <c r="BB21" s="874">
        <v>2.1500330000000001</v>
      </c>
      <c r="BC21" s="874">
        <v>2.6305670000000001</v>
      </c>
      <c r="BD21" s="874">
        <v>2.4022039999999998</v>
      </c>
      <c r="BE21" s="874">
        <v>2.8134193548000002</v>
      </c>
      <c r="BF21" s="874">
        <v>2.6758610644999998</v>
      </c>
      <c r="BG21" s="352">
        <v>2.250874</v>
      </c>
      <c r="BH21" s="352">
        <v>1.768421</v>
      </c>
      <c r="BI21" s="352">
        <v>1.796554</v>
      </c>
      <c r="BJ21" s="352">
        <v>1.6856359999999999</v>
      </c>
      <c r="BK21" s="352">
        <v>1.7056290000000001</v>
      </c>
      <c r="BL21" s="352">
        <v>1.5737810000000001</v>
      </c>
      <c r="BM21" s="352">
        <v>2.1088809999999998</v>
      </c>
      <c r="BN21" s="352">
        <v>2.273695</v>
      </c>
      <c r="BO21" s="352">
        <v>2.3097789999999998</v>
      </c>
      <c r="BP21" s="352">
        <v>2.2052619999999998</v>
      </c>
      <c r="BQ21" s="352">
        <v>2.340039</v>
      </c>
      <c r="BR21" s="352">
        <v>2.3765580000000002</v>
      </c>
      <c r="BS21" s="352">
        <v>2.1328049999999998</v>
      </c>
      <c r="BT21" s="352">
        <v>2.0045359999999999</v>
      </c>
      <c r="BU21" s="352">
        <v>1.98645</v>
      </c>
      <c r="BV21" s="352">
        <v>1.9431830000000001</v>
      </c>
    </row>
    <row r="22" spans="1:74" ht="11.1"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74">
        <v>-4.8258064516000003E-2</v>
      </c>
      <c r="AZ22" s="874">
        <v>-8.8928571428999997E-3</v>
      </c>
      <c r="BA22" s="874">
        <v>-4.5064516128999997E-2</v>
      </c>
      <c r="BB22" s="874">
        <v>-8.0366666667E-2</v>
      </c>
      <c r="BC22" s="874">
        <v>-9.4774193547999999E-2</v>
      </c>
      <c r="BD22" s="874">
        <v>-3.1466666667000001E-2</v>
      </c>
      <c r="BE22" s="874">
        <v>8.7096774194000005E-4</v>
      </c>
      <c r="BF22" s="874">
        <v>-6.6362122789E-2</v>
      </c>
      <c r="BG22" s="352">
        <v>-0.1026667</v>
      </c>
      <c r="BH22" s="352">
        <v>-9.9354799999999993E-2</v>
      </c>
      <c r="BI22" s="352">
        <v>-0.1026667</v>
      </c>
      <c r="BJ22" s="352">
        <v>-9.9354799999999993E-2</v>
      </c>
      <c r="BK22" s="352">
        <v>-9.9354799999999993E-2</v>
      </c>
      <c r="BL22" s="352">
        <v>-0.11</v>
      </c>
      <c r="BM22" s="352">
        <v>-9.9354799999999993E-2</v>
      </c>
      <c r="BN22" s="352">
        <v>-0.1026667</v>
      </c>
      <c r="BO22" s="352">
        <v>0</v>
      </c>
      <c r="BP22" s="352">
        <v>0</v>
      </c>
      <c r="BQ22" s="352">
        <v>0</v>
      </c>
      <c r="BR22" s="352">
        <v>0</v>
      </c>
      <c r="BS22" s="352">
        <v>0</v>
      </c>
      <c r="BT22" s="352">
        <v>0</v>
      </c>
      <c r="BU22" s="352">
        <v>0</v>
      </c>
      <c r="BV22" s="352">
        <v>0</v>
      </c>
    </row>
    <row r="23" spans="1:74" ht="11.1"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-5.3677419354999999E-2</v>
      </c>
      <c r="AN23" s="341">
        <v>-0.69593103448000004</v>
      </c>
      <c r="AO23" s="341">
        <v>1.8806451613E-2</v>
      </c>
      <c r="AP23" s="341">
        <v>-0.56153333333</v>
      </c>
      <c r="AQ23" s="341">
        <v>0.30883870967999999</v>
      </c>
      <c r="AR23" s="341">
        <v>0.48480000000000001</v>
      </c>
      <c r="AS23" s="341">
        <v>0.41322580645000001</v>
      </c>
      <c r="AT23" s="341">
        <v>0.32293548386999998</v>
      </c>
      <c r="AU23" s="341">
        <v>8.3666666666999998E-2</v>
      </c>
      <c r="AV23" s="341">
        <v>-0.27787096773999997</v>
      </c>
      <c r="AW23" s="341">
        <v>8.4666666666999998E-2</v>
      </c>
      <c r="AX23" s="341">
        <v>0.25306451612999997</v>
      </c>
      <c r="AY23" s="874">
        <v>-0.17425806452000001</v>
      </c>
      <c r="AZ23" s="874">
        <v>-0.39300000000000002</v>
      </c>
      <c r="BA23" s="874">
        <v>-6.1354838709999998E-2</v>
      </c>
      <c r="BB23" s="874">
        <v>-0.11256666667</v>
      </c>
      <c r="BC23" s="874">
        <v>0.14638709677</v>
      </c>
      <c r="BD23" s="874">
        <v>0.55403333333000004</v>
      </c>
      <c r="BE23" s="874">
        <v>-0.31470967742</v>
      </c>
      <c r="BF23" s="874">
        <v>0.11167741935</v>
      </c>
      <c r="BG23" s="352">
        <v>-0.2094404</v>
      </c>
      <c r="BH23" s="352">
        <v>-0.48061979999999999</v>
      </c>
      <c r="BI23" s="352">
        <v>-3.65638E-2</v>
      </c>
      <c r="BJ23" s="352">
        <v>9.4569799999999996E-2</v>
      </c>
      <c r="BK23" s="352">
        <v>-0.36557299999999998</v>
      </c>
      <c r="BL23" s="352">
        <v>-0.31999899999999998</v>
      </c>
      <c r="BM23" s="352">
        <v>-0.26824759999999997</v>
      </c>
      <c r="BN23" s="352">
        <v>-0.27651429999999999</v>
      </c>
      <c r="BO23" s="352">
        <v>6.9946599999999998E-2</v>
      </c>
      <c r="BP23" s="352">
        <v>0.25108350000000002</v>
      </c>
      <c r="BQ23" s="352">
        <v>0.36224519999999999</v>
      </c>
      <c r="BR23" s="352">
        <v>0.2480966</v>
      </c>
      <c r="BS23" s="352">
        <v>4.2915599999999998E-2</v>
      </c>
      <c r="BT23" s="352">
        <v>-0.40945819999999999</v>
      </c>
      <c r="BU23" s="352">
        <v>1.4906300000000001E-2</v>
      </c>
      <c r="BV23" s="352">
        <v>0.2062629</v>
      </c>
    </row>
    <row r="24" spans="1:74" ht="11.1" customHeight="1" x14ac:dyDescent="0.2">
      <c r="A24" s="270" t="s">
        <v>238</v>
      </c>
      <c r="B24" s="550" t="s">
        <v>1100</v>
      </c>
      <c r="C24" s="341">
        <v>0.47523003225999999</v>
      </c>
      <c r="D24" s="341">
        <v>3.4377571428999998E-2</v>
      </c>
      <c r="E24" s="341">
        <v>0.27722851612999999</v>
      </c>
      <c r="F24" s="341">
        <v>0.57416199999999995</v>
      </c>
      <c r="G24" s="341">
        <v>0.59608441935000001</v>
      </c>
      <c r="H24" s="341">
        <v>0.42415233333000002</v>
      </c>
      <c r="I24" s="341">
        <v>0.43530022581</v>
      </c>
      <c r="J24" s="341">
        <v>0.60841712903</v>
      </c>
      <c r="K24" s="341">
        <v>0.122129</v>
      </c>
      <c r="L24" s="341">
        <v>0.50703925806000005</v>
      </c>
      <c r="M24" s="341">
        <v>0.20352200000000001</v>
      </c>
      <c r="N24" s="341">
        <v>0.33676880645000001</v>
      </c>
      <c r="O24" s="341">
        <v>0.30005774194000001</v>
      </c>
      <c r="P24" s="341">
        <v>-3.9499142857E-2</v>
      </c>
      <c r="Q24" s="341">
        <v>6.7745E-2</v>
      </c>
      <c r="R24" s="341">
        <v>0.34402233332999999</v>
      </c>
      <c r="S24" s="341">
        <v>0.42696416128999998</v>
      </c>
      <c r="T24" s="341">
        <v>0.36880499999999999</v>
      </c>
      <c r="U24" s="341">
        <v>0.41602593548</v>
      </c>
      <c r="V24" s="341">
        <v>0.20278358064999999</v>
      </c>
      <c r="W24" s="341">
        <v>8.1023999999999999E-2</v>
      </c>
      <c r="X24" s="341">
        <v>0.27706687096999999</v>
      </c>
      <c r="Y24" s="341">
        <v>0.225103</v>
      </c>
      <c r="Z24" s="341">
        <v>0.47994254839</v>
      </c>
      <c r="AA24" s="341">
        <v>4.1891935483999998E-3</v>
      </c>
      <c r="AB24" s="341">
        <v>0.12461871429</v>
      </c>
      <c r="AC24" s="341">
        <v>6.3523580644999994E-2</v>
      </c>
      <c r="AD24" s="341">
        <v>6.0555999999999999E-2</v>
      </c>
      <c r="AE24" s="341">
        <v>0.25907948387000002</v>
      </c>
      <c r="AF24" s="341">
        <v>2.5986333332999999E-2</v>
      </c>
      <c r="AG24" s="341">
        <v>0.29846729032000002</v>
      </c>
      <c r="AH24" s="341">
        <v>-0.20438393548</v>
      </c>
      <c r="AI24" s="341">
        <v>-0.12480933332999999</v>
      </c>
      <c r="AJ24" s="341">
        <v>-0.26460345160999998</v>
      </c>
      <c r="AK24" s="341">
        <v>-0.37794699999999998</v>
      </c>
      <c r="AL24" s="341">
        <v>0.52705709677000001</v>
      </c>
      <c r="AM24" s="341">
        <v>-0.18853648386999999</v>
      </c>
      <c r="AN24" s="341">
        <v>6.3994758621E-2</v>
      </c>
      <c r="AO24" s="341">
        <v>0.39670754839</v>
      </c>
      <c r="AP24" s="341">
        <v>1.7763666667000001E-2</v>
      </c>
      <c r="AQ24" s="341">
        <v>-0.13287299999999999</v>
      </c>
      <c r="AR24" s="341">
        <v>-3.0439666667000001E-2</v>
      </c>
      <c r="AS24" s="341">
        <v>-0.33951951612999998</v>
      </c>
      <c r="AT24" s="341">
        <v>0.27042532258000002</v>
      </c>
      <c r="AU24" s="341">
        <v>-0.31888533333000002</v>
      </c>
      <c r="AV24" s="341">
        <v>-0.13966745160999999</v>
      </c>
      <c r="AW24" s="341">
        <v>0.24831666666999999</v>
      </c>
      <c r="AX24" s="341">
        <v>-0.37913025806</v>
      </c>
      <c r="AY24" s="874">
        <v>-0.45998187096999998</v>
      </c>
      <c r="AZ24" s="874">
        <v>6.1326857142999999E-2</v>
      </c>
      <c r="BA24" s="874">
        <v>2.5764354839000001E-2</v>
      </c>
      <c r="BB24" s="874">
        <v>4.0719333332999999E-2</v>
      </c>
      <c r="BC24" s="874">
        <v>-2.2758903226E-2</v>
      </c>
      <c r="BD24" s="874">
        <v>0.19544633333</v>
      </c>
      <c r="BE24" s="874">
        <v>0.40856867200000002</v>
      </c>
      <c r="BF24" s="874">
        <v>0.21442956781</v>
      </c>
      <c r="BG24" s="352">
        <v>-5.4603699999999998E-2</v>
      </c>
      <c r="BH24" s="352">
        <v>-4.84056E-2</v>
      </c>
      <c r="BI24" s="352">
        <v>-1.0058900000000001E-2</v>
      </c>
      <c r="BJ24" s="352">
        <v>7.6932299999999997E-3</v>
      </c>
      <c r="BK24" s="352">
        <v>-5.7740800000000002E-2</v>
      </c>
      <c r="BL24" s="352">
        <v>-3.2585799999999998E-2</v>
      </c>
      <c r="BM24" s="352">
        <v>-2.3629299999999999E-2</v>
      </c>
      <c r="BN24" s="352">
        <v>-2.2984299999999999E-2</v>
      </c>
      <c r="BO24" s="352">
        <v>-2.5718899999999999E-2</v>
      </c>
      <c r="BP24" s="352">
        <v>-1.79934E-2</v>
      </c>
      <c r="BQ24" s="352">
        <v>-1.0994200000000001E-2</v>
      </c>
      <c r="BR24" s="352">
        <v>-3.4726300000000002E-2</v>
      </c>
      <c r="BS24" s="352">
        <v>-5.5270600000000003E-2</v>
      </c>
      <c r="BT24" s="352">
        <v>-5.2562200000000003E-2</v>
      </c>
      <c r="BU24" s="352">
        <v>-3.1956699999999998E-4</v>
      </c>
      <c r="BV24" s="352">
        <v>2.4154499999999999E-2</v>
      </c>
    </row>
    <row r="25" spans="1:74" s="273" customFormat="1" ht="11.1"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0.96887199999999996</v>
      </c>
      <c r="AN25" s="102">
        <v>0.83903499999999998</v>
      </c>
      <c r="AO25" s="102">
        <v>0.92435500000000004</v>
      </c>
      <c r="AP25" s="102">
        <v>0.97323400000000004</v>
      </c>
      <c r="AQ25" s="102">
        <v>0.97599999999999998</v>
      </c>
      <c r="AR25" s="102">
        <v>0.97896799999999995</v>
      </c>
      <c r="AS25" s="102">
        <v>0.91967699999999997</v>
      </c>
      <c r="AT25" s="102">
        <v>1.0033570000000001</v>
      </c>
      <c r="AU25" s="102">
        <v>0.98699800000000004</v>
      </c>
      <c r="AV25" s="102">
        <v>1.008645</v>
      </c>
      <c r="AW25" s="102">
        <v>1.0306649999999999</v>
      </c>
      <c r="AX25" s="102">
        <v>1.020035</v>
      </c>
      <c r="AY25" s="892">
        <v>0.96013099999999996</v>
      </c>
      <c r="AZ25" s="892">
        <v>0.94250100000000003</v>
      </c>
      <c r="BA25" s="892">
        <v>0.91890300000000003</v>
      </c>
      <c r="BB25" s="892">
        <v>0.93333500000000003</v>
      </c>
      <c r="BC25" s="892">
        <v>1.065742</v>
      </c>
      <c r="BD25" s="892">
        <v>1.023166</v>
      </c>
      <c r="BE25" s="892">
        <v>1.029941</v>
      </c>
      <c r="BF25" s="892">
        <v>1.0409440000000001</v>
      </c>
      <c r="BG25" s="559">
        <v>0.99315960000000003</v>
      </c>
      <c r="BH25" s="559">
        <v>0.98124319999999998</v>
      </c>
      <c r="BI25" s="559">
        <v>1.0099739999999999</v>
      </c>
      <c r="BJ25" s="559">
        <v>1.0033110000000001</v>
      </c>
      <c r="BK25" s="559">
        <v>0.95966830000000003</v>
      </c>
      <c r="BL25" s="559">
        <v>0.91336969999999995</v>
      </c>
      <c r="BM25" s="559">
        <v>0.93884259999999997</v>
      </c>
      <c r="BN25" s="559">
        <v>0.96982800000000002</v>
      </c>
      <c r="BO25" s="559">
        <v>0.97678670000000001</v>
      </c>
      <c r="BP25" s="559">
        <v>0.99196269999999998</v>
      </c>
      <c r="BQ25" s="559">
        <v>1.0018450000000001</v>
      </c>
      <c r="BR25" s="559">
        <v>1.008697</v>
      </c>
      <c r="BS25" s="559">
        <v>0.96558390000000005</v>
      </c>
      <c r="BT25" s="559">
        <v>0.96627949999999996</v>
      </c>
      <c r="BU25" s="559">
        <v>0.99432750000000003</v>
      </c>
      <c r="BV25" s="559">
        <v>0.9960213</v>
      </c>
    </row>
    <row r="26" spans="1:74" s="273" customFormat="1" ht="11.1"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6.1396769999999998</v>
      </c>
      <c r="AN26" s="102">
        <v>6.7073450000000001</v>
      </c>
      <c r="AO26" s="102">
        <v>6.9603229999999998</v>
      </c>
      <c r="AP26" s="102">
        <v>7.0796000000000001</v>
      </c>
      <c r="AQ26" s="102">
        <v>7.1399679999999996</v>
      </c>
      <c r="AR26" s="102">
        <v>7.1203000000000003</v>
      </c>
      <c r="AS26" s="102">
        <v>7.0094839999999996</v>
      </c>
      <c r="AT26" s="102">
        <v>7.1390969999999996</v>
      </c>
      <c r="AU26" s="102">
        <v>7.2344999999999997</v>
      </c>
      <c r="AV26" s="102">
        <v>7.3744189999999996</v>
      </c>
      <c r="AW26" s="102">
        <v>7.3837330000000003</v>
      </c>
      <c r="AX26" s="102">
        <v>7.204161</v>
      </c>
      <c r="AY26" s="892">
        <v>6.7095159999999998</v>
      </c>
      <c r="AZ26" s="892">
        <v>6.9413210000000003</v>
      </c>
      <c r="BA26" s="892">
        <v>7.3242580000000004</v>
      </c>
      <c r="BB26" s="892">
        <v>7.3574330000000003</v>
      </c>
      <c r="BC26" s="892">
        <v>7.4719360000000004</v>
      </c>
      <c r="BD26" s="892">
        <v>7.4839330000000004</v>
      </c>
      <c r="BE26" s="892">
        <v>7.2669512871000004</v>
      </c>
      <c r="BF26" s="892">
        <v>7.4544861584</v>
      </c>
      <c r="BG26" s="559">
        <v>7.4973260000000002</v>
      </c>
      <c r="BH26" s="559">
        <v>7.4922529999999998</v>
      </c>
      <c r="BI26" s="559">
        <v>7.4194440000000004</v>
      </c>
      <c r="BJ26" s="559">
        <v>7.2457549999999999</v>
      </c>
      <c r="BK26" s="559">
        <v>7.2632750000000001</v>
      </c>
      <c r="BL26" s="559">
        <v>7.2360100000000003</v>
      </c>
      <c r="BM26" s="559">
        <v>7.3882440000000003</v>
      </c>
      <c r="BN26" s="559">
        <v>7.4888810000000001</v>
      </c>
      <c r="BO26" s="559">
        <v>7.485754</v>
      </c>
      <c r="BP26" s="559">
        <v>7.5240549999999997</v>
      </c>
      <c r="BQ26" s="559">
        <v>7.5237400000000001</v>
      </c>
      <c r="BR26" s="559">
        <v>7.6017989999999998</v>
      </c>
      <c r="BS26" s="559">
        <v>7.6285819999999998</v>
      </c>
      <c r="BT26" s="559">
        <v>7.6584440000000003</v>
      </c>
      <c r="BU26" s="559">
        <v>7.6357689999999998</v>
      </c>
      <c r="BV26" s="559">
        <v>7.4718119999999999</v>
      </c>
    </row>
    <row r="27" spans="1:74" s="273" customFormat="1" ht="11.1"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1.280397</v>
      </c>
      <c r="AN27" s="102">
        <v>1.3743639999999999</v>
      </c>
      <c r="AO27" s="102">
        <v>1.362549</v>
      </c>
      <c r="AP27" s="102">
        <v>1.3026770000000001</v>
      </c>
      <c r="AQ27" s="102">
        <v>1.312872</v>
      </c>
      <c r="AR27" s="102">
        <v>1.394882</v>
      </c>
      <c r="AS27" s="102">
        <v>1.4245570000000001</v>
      </c>
      <c r="AT27" s="102">
        <v>1.413205</v>
      </c>
      <c r="AU27" s="102">
        <v>1.378784</v>
      </c>
      <c r="AV27" s="102">
        <v>1.386541</v>
      </c>
      <c r="AW27" s="102">
        <v>1.465471</v>
      </c>
      <c r="AX27" s="102">
        <v>1.442026</v>
      </c>
      <c r="AY27" s="892">
        <v>1.325928</v>
      </c>
      <c r="AZ27" s="892">
        <v>1.338042</v>
      </c>
      <c r="BA27" s="892">
        <v>1.3206439999999999</v>
      </c>
      <c r="BB27" s="892">
        <v>1.286232</v>
      </c>
      <c r="BC27" s="892">
        <v>1.3317330000000001</v>
      </c>
      <c r="BD27" s="892">
        <v>1.384331</v>
      </c>
      <c r="BE27" s="892">
        <v>1.3906102628999999</v>
      </c>
      <c r="BF27" s="892">
        <v>1.3916292948</v>
      </c>
      <c r="BG27" s="559">
        <v>1.346473</v>
      </c>
      <c r="BH27" s="559">
        <v>1.3816329999999999</v>
      </c>
      <c r="BI27" s="559">
        <v>1.433691</v>
      </c>
      <c r="BJ27" s="559">
        <v>1.427924</v>
      </c>
      <c r="BK27" s="559">
        <v>1.4181710000000001</v>
      </c>
      <c r="BL27" s="559">
        <v>1.4049579999999999</v>
      </c>
      <c r="BM27" s="559">
        <v>1.42093</v>
      </c>
      <c r="BN27" s="559">
        <v>1.41262</v>
      </c>
      <c r="BO27" s="559">
        <v>1.4343939999999999</v>
      </c>
      <c r="BP27" s="559">
        <v>1.4648080000000001</v>
      </c>
      <c r="BQ27" s="559">
        <v>1.4594370000000001</v>
      </c>
      <c r="BR27" s="559">
        <v>1.4366920000000001</v>
      </c>
      <c r="BS27" s="559">
        <v>1.406209</v>
      </c>
      <c r="BT27" s="559">
        <v>1.4387529999999999</v>
      </c>
      <c r="BU27" s="559">
        <v>1.495193</v>
      </c>
      <c r="BV27" s="559">
        <v>1.4851989999999999</v>
      </c>
    </row>
    <row r="28" spans="1:74" ht="11.1"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0.99494000000000005</v>
      </c>
      <c r="AN28" s="341">
        <v>1.074103</v>
      </c>
      <c r="AO28" s="341">
        <v>1.0686929999999999</v>
      </c>
      <c r="AP28" s="341">
        <v>0.98221000000000003</v>
      </c>
      <c r="AQ28" s="341">
        <v>1.025274</v>
      </c>
      <c r="AR28" s="341">
        <v>1.043453</v>
      </c>
      <c r="AS28" s="341">
        <v>1.0906309999999999</v>
      </c>
      <c r="AT28" s="341">
        <v>1.080837</v>
      </c>
      <c r="AU28" s="341">
        <v>1.0406550000000001</v>
      </c>
      <c r="AV28" s="341">
        <v>1.049636</v>
      </c>
      <c r="AW28" s="341">
        <v>1.112771</v>
      </c>
      <c r="AX28" s="341">
        <v>1.102722</v>
      </c>
      <c r="AY28" s="874">
        <v>1.083731</v>
      </c>
      <c r="AZ28" s="874">
        <v>1.084055</v>
      </c>
      <c r="BA28" s="874">
        <v>1.054281</v>
      </c>
      <c r="BB28" s="874">
        <v>1.0216229999999999</v>
      </c>
      <c r="BC28" s="874">
        <v>1.0354099999999999</v>
      </c>
      <c r="BD28" s="874">
        <v>1.0772470000000001</v>
      </c>
      <c r="BE28" s="874">
        <v>1.0854516129</v>
      </c>
      <c r="BF28" s="874">
        <v>1.0696303547999999</v>
      </c>
      <c r="BG28" s="352">
        <v>1.014159</v>
      </c>
      <c r="BH28" s="352">
        <v>1.042419</v>
      </c>
      <c r="BI28" s="352">
        <v>1.0793109999999999</v>
      </c>
      <c r="BJ28" s="352">
        <v>1.060978</v>
      </c>
      <c r="BK28" s="352">
        <v>1.0818920000000001</v>
      </c>
      <c r="BL28" s="352">
        <v>1.0572680000000001</v>
      </c>
      <c r="BM28" s="352">
        <v>1.060713</v>
      </c>
      <c r="BN28" s="352">
        <v>1.0415970000000001</v>
      </c>
      <c r="BO28" s="352">
        <v>1.056033</v>
      </c>
      <c r="BP28" s="352">
        <v>1.0750489999999999</v>
      </c>
      <c r="BQ28" s="352">
        <v>1.0687489999999999</v>
      </c>
      <c r="BR28" s="352">
        <v>1.046645</v>
      </c>
      <c r="BS28" s="352">
        <v>1.018726</v>
      </c>
      <c r="BT28" s="352">
        <v>1.0531489999999999</v>
      </c>
      <c r="BU28" s="352">
        <v>1.1044480000000001</v>
      </c>
      <c r="BV28" s="352">
        <v>1.086905</v>
      </c>
    </row>
    <row r="29" spans="1:74" s="273" customFormat="1" ht="11.1"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0.22280467742000001</v>
      </c>
      <c r="AN29" s="102">
        <v>0.19337955171999999</v>
      </c>
      <c r="AO29" s="102">
        <v>0.22074132258000001</v>
      </c>
      <c r="AP29" s="102">
        <v>0.22623326666999999</v>
      </c>
      <c r="AQ29" s="102">
        <v>0.22361141935000001</v>
      </c>
      <c r="AR29" s="102">
        <v>0.21826719999999999</v>
      </c>
      <c r="AS29" s="102">
        <v>0.22264435484</v>
      </c>
      <c r="AT29" s="102">
        <v>0.22271148387</v>
      </c>
      <c r="AU29" s="102">
        <v>0.22040109999999999</v>
      </c>
      <c r="AV29" s="102">
        <v>0.21603245161000001</v>
      </c>
      <c r="AW29" s="102">
        <v>0.222801</v>
      </c>
      <c r="AX29" s="102">
        <v>0.23103238709999999</v>
      </c>
      <c r="AY29" s="892">
        <v>0.21096829032</v>
      </c>
      <c r="AZ29" s="892">
        <v>0.20428678571</v>
      </c>
      <c r="BA29" s="892">
        <v>0.2030663871</v>
      </c>
      <c r="BB29" s="892">
        <v>0.20223346667</v>
      </c>
      <c r="BC29" s="892">
        <v>0.20938664516</v>
      </c>
      <c r="BD29" s="892">
        <v>0.21020136667</v>
      </c>
      <c r="BE29" s="892">
        <v>0.21731230000000001</v>
      </c>
      <c r="BF29" s="892">
        <v>0.2159036</v>
      </c>
      <c r="BG29" s="559">
        <v>0.21360170000000001</v>
      </c>
      <c r="BH29" s="559">
        <v>0.20845140000000001</v>
      </c>
      <c r="BI29" s="559">
        <v>0.2189622</v>
      </c>
      <c r="BJ29" s="559">
        <v>0.2217684</v>
      </c>
      <c r="BK29" s="559">
        <v>0.20716870000000001</v>
      </c>
      <c r="BL29" s="559">
        <v>0.20364099999999999</v>
      </c>
      <c r="BM29" s="559">
        <v>0.20836370000000001</v>
      </c>
      <c r="BN29" s="559">
        <v>0.21410960000000001</v>
      </c>
      <c r="BO29" s="559">
        <v>0.2133169</v>
      </c>
      <c r="BP29" s="559">
        <v>0.21505959999999999</v>
      </c>
      <c r="BQ29" s="559">
        <v>0.21725920000000001</v>
      </c>
      <c r="BR29" s="559">
        <v>0.21366299999999999</v>
      </c>
      <c r="BS29" s="559">
        <v>0.2105303</v>
      </c>
      <c r="BT29" s="559">
        <v>0.20686299999999999</v>
      </c>
      <c r="BU29" s="559">
        <v>0.21706639999999999</v>
      </c>
      <c r="BV29" s="559">
        <v>0.22037680000000001</v>
      </c>
    </row>
    <row r="30" spans="1:74" s="273" customFormat="1" ht="11.1"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-0.50376699999999996</v>
      </c>
      <c r="AN30" s="102">
        <v>-0.54354100000000005</v>
      </c>
      <c r="AO30" s="102">
        <v>-0.50770499999999996</v>
      </c>
      <c r="AP30" s="102">
        <v>-0.60906300000000002</v>
      </c>
      <c r="AQ30" s="102">
        <v>-0.56484400000000001</v>
      </c>
      <c r="AR30" s="102">
        <v>-0.68176300000000001</v>
      </c>
      <c r="AS30" s="102">
        <v>-0.51678999999999997</v>
      </c>
      <c r="AT30" s="102">
        <v>-0.64451800000000004</v>
      </c>
      <c r="AU30" s="102">
        <v>-0.71692400000000001</v>
      </c>
      <c r="AV30" s="102">
        <v>-0.65524000000000004</v>
      </c>
      <c r="AW30" s="102">
        <v>-0.688693</v>
      </c>
      <c r="AX30" s="102">
        <v>-0.71265199999999995</v>
      </c>
      <c r="AY30" s="892">
        <v>-0.56069199999999997</v>
      </c>
      <c r="AZ30" s="892">
        <v>-0.70757499999999995</v>
      </c>
      <c r="BA30" s="892">
        <v>-0.74473299999999998</v>
      </c>
      <c r="BB30" s="892">
        <v>-0.62717000000000001</v>
      </c>
      <c r="BC30" s="892">
        <v>-0.61721099999999995</v>
      </c>
      <c r="BD30" s="892">
        <v>-0.39513399999999999</v>
      </c>
      <c r="BE30" s="892">
        <v>-0.53</v>
      </c>
      <c r="BF30" s="892">
        <v>-0.53</v>
      </c>
      <c r="BG30" s="559">
        <v>-0.6493025</v>
      </c>
      <c r="BH30" s="559">
        <v>-0.64440730000000002</v>
      </c>
      <c r="BI30" s="559">
        <v>-0.61412149999999999</v>
      </c>
      <c r="BJ30" s="559">
        <v>-0.60010110000000005</v>
      </c>
      <c r="BK30" s="559">
        <v>-0.65178020000000003</v>
      </c>
      <c r="BL30" s="559">
        <v>-0.63191299999999995</v>
      </c>
      <c r="BM30" s="559">
        <v>-0.62483920000000004</v>
      </c>
      <c r="BN30" s="559">
        <v>-0.62432980000000005</v>
      </c>
      <c r="BO30" s="559">
        <v>-0.62648959999999998</v>
      </c>
      <c r="BP30" s="559">
        <v>-0.62038800000000005</v>
      </c>
      <c r="BQ30" s="559">
        <v>-0.61486019999999997</v>
      </c>
      <c r="BR30" s="559">
        <v>-0.63360349999999999</v>
      </c>
      <c r="BS30" s="559">
        <v>-0.6498292</v>
      </c>
      <c r="BT30" s="559">
        <v>-0.64769019999999999</v>
      </c>
      <c r="BU30" s="559">
        <v>-0.60642949999999995</v>
      </c>
      <c r="BV30" s="559">
        <v>-0.58710010000000001</v>
      </c>
    </row>
    <row r="31" spans="1:74" s="273" customFormat="1" ht="11.1"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-4.3889250000000004</v>
      </c>
      <c r="AN31" s="102">
        <v>-4.5148720000000004</v>
      </c>
      <c r="AO31" s="102">
        <v>-4.4985290000000004</v>
      </c>
      <c r="AP31" s="102">
        <v>-4.3389639999999998</v>
      </c>
      <c r="AQ31" s="102">
        <v>-4.0532339999999998</v>
      </c>
      <c r="AR31" s="102">
        <v>-4.7291699999999999</v>
      </c>
      <c r="AS31" s="102">
        <v>-4.3846259999999999</v>
      </c>
      <c r="AT31" s="102">
        <v>-5.016286</v>
      </c>
      <c r="AU31" s="102">
        <v>-5.1767649999999996</v>
      </c>
      <c r="AV31" s="102">
        <v>-5.074675</v>
      </c>
      <c r="AW31" s="102">
        <v>-5.5828680000000004</v>
      </c>
      <c r="AX31" s="102">
        <v>-5.4357949999999997</v>
      </c>
      <c r="AY31" s="892">
        <v>-4.6681720000000002</v>
      </c>
      <c r="AZ31" s="892">
        <v>-4.5831749999999998</v>
      </c>
      <c r="BA31" s="892">
        <v>-4.8555840000000003</v>
      </c>
      <c r="BB31" s="892">
        <v>-4.7886329999999999</v>
      </c>
      <c r="BC31" s="892">
        <v>-4.845879</v>
      </c>
      <c r="BD31" s="892">
        <v>-5.1659709999999999</v>
      </c>
      <c r="BE31" s="892">
        <v>-5.4784843703000004</v>
      </c>
      <c r="BF31" s="892">
        <v>-5.3901669195000004</v>
      </c>
      <c r="BG31" s="559">
        <v>-4.95113</v>
      </c>
      <c r="BH31" s="559">
        <v>-4.323944</v>
      </c>
      <c r="BI31" s="559">
        <v>-4.9773310000000004</v>
      </c>
      <c r="BJ31" s="559">
        <v>-4.9868360000000003</v>
      </c>
      <c r="BK31" s="559">
        <v>-4.343089</v>
      </c>
      <c r="BL31" s="559">
        <v>-4.7516910000000001</v>
      </c>
      <c r="BM31" s="559">
        <v>-5.0140459999999996</v>
      </c>
      <c r="BN31" s="559">
        <v>-4.7540199999999997</v>
      </c>
      <c r="BO31" s="559">
        <v>-4.613753</v>
      </c>
      <c r="BP31" s="559">
        <v>-4.7857500000000002</v>
      </c>
      <c r="BQ31" s="559">
        <v>-4.7741210000000001</v>
      </c>
      <c r="BR31" s="559">
        <v>-4.8837549999999998</v>
      </c>
      <c r="BS31" s="559">
        <v>-4.9100219999999997</v>
      </c>
      <c r="BT31" s="559">
        <v>-4.7281839999999997</v>
      </c>
      <c r="BU31" s="559">
        <v>-4.9751669999999999</v>
      </c>
      <c r="BV31" s="559">
        <v>-5.1321180000000002</v>
      </c>
    </row>
    <row r="32" spans="1:74" ht="11.1"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-2.5116619999999998</v>
      </c>
      <c r="AN32" s="341">
        <v>-2.6802069999999998</v>
      </c>
      <c r="AO32" s="341">
        <v>-2.5867650000000002</v>
      </c>
      <c r="AP32" s="341">
        <v>-2.7236929999999999</v>
      </c>
      <c r="AQ32" s="341">
        <v>-2.5670190000000002</v>
      </c>
      <c r="AR32" s="341">
        <v>-2.713762</v>
      </c>
      <c r="AS32" s="341">
        <v>-2.6158489999999999</v>
      </c>
      <c r="AT32" s="341">
        <v>-2.7440329999999999</v>
      </c>
      <c r="AU32" s="341">
        <v>-2.872106</v>
      </c>
      <c r="AV32" s="341">
        <v>-2.7592370000000002</v>
      </c>
      <c r="AW32" s="341">
        <v>-3.0234839999999998</v>
      </c>
      <c r="AX32" s="341">
        <v>-2.8570869999999999</v>
      </c>
      <c r="AY32" s="874">
        <v>-2.77542</v>
      </c>
      <c r="AZ32" s="874">
        <v>-2.8681390000000002</v>
      </c>
      <c r="BA32" s="874">
        <v>-2.8857940000000002</v>
      </c>
      <c r="BB32" s="874">
        <v>-2.9790009999999998</v>
      </c>
      <c r="BC32" s="874">
        <v>-2.882479</v>
      </c>
      <c r="BD32" s="874">
        <v>-2.8762910000000002</v>
      </c>
      <c r="BE32" s="874">
        <v>-2.8719513226000002</v>
      </c>
      <c r="BF32" s="874">
        <v>-3.0263217613000002</v>
      </c>
      <c r="BG32" s="352">
        <v>-3.071018</v>
      </c>
      <c r="BH32" s="352">
        <v>-3.0212119999999998</v>
      </c>
      <c r="BI32" s="352">
        <v>-3.032</v>
      </c>
      <c r="BJ32" s="352">
        <v>-3.0498129999999999</v>
      </c>
      <c r="BK32" s="352">
        <v>-3.0157379999999998</v>
      </c>
      <c r="BL32" s="352">
        <v>-3.0543010000000002</v>
      </c>
      <c r="BM32" s="352">
        <v>-3.134436</v>
      </c>
      <c r="BN32" s="352">
        <v>-3.1653359999999999</v>
      </c>
      <c r="BO32" s="352">
        <v>-3.1625809999999999</v>
      </c>
      <c r="BP32" s="352">
        <v>-3.2541099999999998</v>
      </c>
      <c r="BQ32" s="352">
        <v>-3.1522039999999998</v>
      </c>
      <c r="BR32" s="352">
        <v>-3.1527769999999999</v>
      </c>
      <c r="BS32" s="352">
        <v>-3.179589</v>
      </c>
      <c r="BT32" s="352">
        <v>-3.1901359999999999</v>
      </c>
      <c r="BU32" s="352">
        <v>-3.2112989999999999</v>
      </c>
      <c r="BV32" s="352">
        <v>-3.2068050000000001</v>
      </c>
    </row>
    <row r="33" spans="1:74" ht="11.1"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8.4984000000000004E-2</v>
      </c>
      <c r="AN33" s="341">
        <v>4.5814000000000001E-2</v>
      </c>
      <c r="AO33" s="341">
        <v>0.12210600000000001</v>
      </c>
      <c r="AP33" s="341">
        <v>0.19767699999999999</v>
      </c>
      <c r="AQ33" s="341">
        <v>0.16572799999999999</v>
      </c>
      <c r="AR33" s="341">
        <v>0.160356</v>
      </c>
      <c r="AS33" s="341">
        <v>0.16420000000000001</v>
      </c>
      <c r="AT33" s="341">
        <v>7.4779999999999999E-2</v>
      </c>
      <c r="AU33" s="341">
        <v>9.1993000000000005E-2</v>
      </c>
      <c r="AV33" s="341">
        <v>0.107157</v>
      </c>
      <c r="AW33" s="341">
        <v>0.147926</v>
      </c>
      <c r="AX33" s="341">
        <v>0.12403400000000001</v>
      </c>
      <c r="AY33" s="874">
        <v>0.10745399999999999</v>
      </c>
      <c r="AZ33" s="874">
        <v>0.166273</v>
      </c>
      <c r="BA33" s="874">
        <v>0.141732</v>
      </c>
      <c r="BB33" s="874">
        <v>4.5494E-2</v>
      </c>
      <c r="BC33" s="874">
        <v>8.4412000000000001E-2</v>
      </c>
      <c r="BD33" s="874">
        <v>5.5440000000000003E-3</v>
      </c>
      <c r="BE33" s="874">
        <v>4.6324799999999999E-2</v>
      </c>
      <c r="BF33" s="874">
        <v>0.15441930000000001</v>
      </c>
      <c r="BG33" s="352">
        <v>0.19406509999999999</v>
      </c>
      <c r="BH33" s="352">
        <v>0.20577889999999999</v>
      </c>
      <c r="BI33" s="352">
        <v>0.103135</v>
      </c>
      <c r="BJ33" s="352">
        <v>5.5857600000000004E-3</v>
      </c>
      <c r="BK33" s="352">
        <v>0.16807630000000001</v>
      </c>
      <c r="BL33" s="352">
        <v>0.116781</v>
      </c>
      <c r="BM33" s="352">
        <v>0.15028730000000001</v>
      </c>
      <c r="BN33" s="352">
        <v>0.1370373</v>
      </c>
      <c r="BO33" s="352">
        <v>0.106586</v>
      </c>
      <c r="BP33" s="352">
        <v>0.14174220000000001</v>
      </c>
      <c r="BQ33" s="352">
        <v>0.1793072</v>
      </c>
      <c r="BR33" s="352">
        <v>0.11387659999999999</v>
      </c>
      <c r="BS33" s="352">
        <v>0.12654180000000001</v>
      </c>
      <c r="BT33" s="352">
        <v>0.1290907</v>
      </c>
      <c r="BU33" s="352">
        <v>7.7231999999999995E-2</v>
      </c>
      <c r="BV33" s="352">
        <v>-2.9099799999999999E-3</v>
      </c>
    </row>
    <row r="34" spans="1:74" ht="11.1"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-5.0252999999999999E-2</v>
      </c>
      <c r="AN34" s="341">
        <v>-2.6571000000000001E-2</v>
      </c>
      <c r="AO34" s="341">
        <v>-8.1292000000000003E-2</v>
      </c>
      <c r="AP34" s="341">
        <v>-8.0427999999999999E-2</v>
      </c>
      <c r="AQ34" s="341">
        <v>-8.0878000000000005E-2</v>
      </c>
      <c r="AR34" s="341">
        <v>-4.9775E-2</v>
      </c>
      <c r="AS34" s="341">
        <v>-4.8237000000000002E-2</v>
      </c>
      <c r="AT34" s="341">
        <v>-7.4690000000000006E-2</v>
      </c>
      <c r="AU34" s="341">
        <v>-9.2297000000000004E-2</v>
      </c>
      <c r="AV34" s="341">
        <v>-9.0995999999999994E-2</v>
      </c>
      <c r="AW34" s="341">
        <v>-0.13866600000000001</v>
      </c>
      <c r="AX34" s="341">
        <v>-9.9307999999999994E-2</v>
      </c>
      <c r="AY34" s="874">
        <v>-0.16137599999999999</v>
      </c>
      <c r="AZ34" s="874">
        <v>-0.119634</v>
      </c>
      <c r="BA34" s="874">
        <v>-0.16553399999999999</v>
      </c>
      <c r="BB34" s="874">
        <v>-0.18204799999999999</v>
      </c>
      <c r="BC34" s="874">
        <v>-0.17652300000000001</v>
      </c>
      <c r="BD34" s="874">
        <v>-0.19819999999999999</v>
      </c>
      <c r="BE34" s="874">
        <v>-0.16073242355</v>
      </c>
      <c r="BF34" s="874">
        <v>-0.16246482547999999</v>
      </c>
      <c r="BG34" s="352">
        <v>-0.1505427</v>
      </c>
      <c r="BH34" s="352">
        <v>-0.15104110000000001</v>
      </c>
      <c r="BI34" s="352">
        <v>-0.15791450000000001</v>
      </c>
      <c r="BJ34" s="352">
        <v>-0.1629295</v>
      </c>
      <c r="BK34" s="352">
        <v>-0.18159839999999999</v>
      </c>
      <c r="BL34" s="352">
        <v>-0.1821363</v>
      </c>
      <c r="BM34" s="352">
        <v>-0.1872471</v>
      </c>
      <c r="BN34" s="352">
        <v>-0.18779109999999999</v>
      </c>
      <c r="BO34" s="352">
        <v>-0.166491</v>
      </c>
      <c r="BP34" s="352">
        <v>-0.1613745</v>
      </c>
      <c r="BQ34" s="352">
        <v>-0.1538223</v>
      </c>
      <c r="BR34" s="352">
        <v>-0.14643719999999999</v>
      </c>
      <c r="BS34" s="352">
        <v>-0.1460823</v>
      </c>
      <c r="BT34" s="352">
        <v>-0.15670039999999999</v>
      </c>
      <c r="BU34" s="352">
        <v>-0.1644188</v>
      </c>
      <c r="BV34" s="352">
        <v>-0.16714090000000001</v>
      </c>
    </row>
    <row r="35" spans="1:74" s="33" customFormat="1" ht="11.1"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-0.43420300000000001</v>
      </c>
      <c r="AN35" s="341">
        <v>-0.248973</v>
      </c>
      <c r="AO35" s="341">
        <v>-0.26378499999999999</v>
      </c>
      <c r="AP35" s="341">
        <v>1.5959999999999998E-2</v>
      </c>
      <c r="AQ35" s="341">
        <v>6.1641000000000001E-2</v>
      </c>
      <c r="AR35" s="341">
        <v>2.911E-3</v>
      </c>
      <c r="AS35" s="341">
        <v>1.2689999999999999E-3</v>
      </c>
      <c r="AT35" s="341">
        <v>-0.12762599999999999</v>
      </c>
      <c r="AU35" s="341">
        <v>-0.119009</v>
      </c>
      <c r="AV35" s="341">
        <v>-0.413464</v>
      </c>
      <c r="AW35" s="341">
        <v>-0.49898700000000001</v>
      </c>
      <c r="AX35" s="341">
        <v>-0.45042399999999999</v>
      </c>
      <c r="AY35" s="874">
        <v>-0.32830100000000001</v>
      </c>
      <c r="AZ35" s="874">
        <v>-0.37813400000000003</v>
      </c>
      <c r="BA35" s="874">
        <v>-0.22717999999999999</v>
      </c>
      <c r="BB35" s="874">
        <v>-3.3248E-2</v>
      </c>
      <c r="BC35" s="874">
        <v>-1.2345E-2</v>
      </c>
      <c r="BD35" s="874">
        <v>4.3478999999999997E-2</v>
      </c>
      <c r="BE35" s="874">
        <v>-0.28747249839</v>
      </c>
      <c r="BF35" s="874">
        <v>-0.30418572298000002</v>
      </c>
      <c r="BG35" s="352">
        <v>-6.2909900000000005E-2</v>
      </c>
      <c r="BH35" s="352">
        <v>-4.3957299999999998E-2</v>
      </c>
      <c r="BI35" s="352">
        <v>-0.23049230000000001</v>
      </c>
      <c r="BJ35" s="352">
        <v>-3.2183200000000002E-2</v>
      </c>
      <c r="BK35" s="352">
        <v>-9.7485500000000003E-2</v>
      </c>
      <c r="BL35" s="352">
        <v>-0.20450779999999999</v>
      </c>
      <c r="BM35" s="352">
        <v>-0.18356020000000001</v>
      </c>
      <c r="BN35" s="352">
        <v>0.1951898</v>
      </c>
      <c r="BO35" s="352">
        <v>0.2009185</v>
      </c>
      <c r="BP35" s="352">
        <v>0.26772459999999998</v>
      </c>
      <c r="BQ35" s="352">
        <v>0.16074089999999999</v>
      </c>
      <c r="BR35" s="352">
        <v>9.5596200000000006E-2</v>
      </c>
      <c r="BS35" s="352">
        <v>1.9769399999999999E-2</v>
      </c>
      <c r="BT35" s="352">
        <v>-2.67248E-2</v>
      </c>
      <c r="BU35" s="352">
        <v>-0.1447937</v>
      </c>
      <c r="BV35" s="352">
        <v>-6.5514799999999998E-2</v>
      </c>
    </row>
    <row r="36" spans="1:74" ht="11.1"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-0.109697</v>
      </c>
      <c r="AN36" s="341">
        <v>-0.15060000000000001</v>
      </c>
      <c r="AO36" s="341">
        <v>-3.5569999999999997E-2</v>
      </c>
      <c r="AP36" s="341">
        <v>-8.6972999999999995E-2</v>
      </c>
      <c r="AQ36" s="341">
        <v>-4.6391000000000002E-2</v>
      </c>
      <c r="AR36" s="341">
        <v>-0.107539</v>
      </c>
      <c r="AS36" s="341">
        <v>-8.4948999999999997E-2</v>
      </c>
      <c r="AT36" s="341">
        <v>-0.108705</v>
      </c>
      <c r="AU36" s="341">
        <v>-0.13381299999999999</v>
      </c>
      <c r="AV36" s="341">
        <v>-0.10829</v>
      </c>
      <c r="AW36" s="341">
        <v>-0.15996099999999999</v>
      </c>
      <c r="AX36" s="341">
        <v>-0.13377500000000001</v>
      </c>
      <c r="AY36" s="874">
        <v>-0.115773</v>
      </c>
      <c r="AZ36" s="874">
        <v>-7.7909999999999993E-2</v>
      </c>
      <c r="BA36" s="874">
        <v>-0.13311600000000001</v>
      </c>
      <c r="BB36" s="874">
        <v>-6.1427000000000002E-2</v>
      </c>
      <c r="BC36" s="874">
        <v>-6.0471999999999998E-2</v>
      </c>
      <c r="BD36" s="874">
        <v>-0.17157500000000001</v>
      </c>
      <c r="BE36" s="874">
        <v>-0.11677419355</v>
      </c>
      <c r="BF36" s="874">
        <v>-0.18043529656999999</v>
      </c>
      <c r="BG36" s="352">
        <v>-0.1273677</v>
      </c>
      <c r="BH36" s="352">
        <v>-6.0478700000000003E-2</v>
      </c>
      <c r="BI36" s="352">
        <v>-0.1198765</v>
      </c>
      <c r="BJ36" s="352">
        <v>-0.1179137</v>
      </c>
      <c r="BK36" s="352">
        <v>-5.33543E-2</v>
      </c>
      <c r="BL36" s="352">
        <v>-2.5308000000000001E-2</v>
      </c>
      <c r="BM36" s="352">
        <v>-0.1166461</v>
      </c>
      <c r="BN36" s="352">
        <v>-3.51128E-2</v>
      </c>
      <c r="BO36" s="352">
        <v>1.5719500000000001E-2</v>
      </c>
      <c r="BP36" s="352">
        <v>-6.4479499999999995E-2</v>
      </c>
      <c r="BQ36" s="352">
        <v>-6.7726900000000007E-2</v>
      </c>
      <c r="BR36" s="352">
        <v>-8.2537799999999995E-2</v>
      </c>
      <c r="BS36" s="352">
        <v>-6.36409E-2</v>
      </c>
      <c r="BT36" s="352">
        <v>-2.4333500000000001E-2</v>
      </c>
      <c r="BU36" s="352">
        <v>-9.7482200000000005E-2</v>
      </c>
      <c r="BV36" s="352">
        <v>-0.1054431</v>
      </c>
    </row>
    <row r="37" spans="1:74" ht="11.1"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-0.83654499999999998</v>
      </c>
      <c r="AN37" s="341">
        <v>-0.79840999999999995</v>
      </c>
      <c r="AO37" s="341">
        <v>-0.91920199999999996</v>
      </c>
      <c r="AP37" s="341">
        <v>-1.1123209999999999</v>
      </c>
      <c r="AQ37" s="341">
        <v>-1.118336</v>
      </c>
      <c r="AR37" s="341">
        <v>-1.324832</v>
      </c>
      <c r="AS37" s="341">
        <v>-1.236853</v>
      </c>
      <c r="AT37" s="341">
        <v>-1.357294</v>
      </c>
      <c r="AU37" s="341">
        <v>-1.356606</v>
      </c>
      <c r="AV37" s="341">
        <v>-1.1291439999999999</v>
      </c>
      <c r="AW37" s="341">
        <v>-1.2364919999999999</v>
      </c>
      <c r="AX37" s="341">
        <v>-1.2962180000000001</v>
      </c>
      <c r="AY37" s="874">
        <v>-1.0123759999999999</v>
      </c>
      <c r="AZ37" s="874">
        <v>-0.63463800000000004</v>
      </c>
      <c r="BA37" s="874">
        <v>-0.92863799999999996</v>
      </c>
      <c r="BB37" s="874">
        <v>-1.0645800000000001</v>
      </c>
      <c r="BC37" s="874">
        <v>-1.1596379999999999</v>
      </c>
      <c r="BD37" s="874">
        <v>-1.2990999999999999</v>
      </c>
      <c r="BE37" s="874">
        <v>-1.3358387097</v>
      </c>
      <c r="BF37" s="874">
        <v>-1.2956668356000001</v>
      </c>
      <c r="BG37" s="352">
        <v>-1.266532</v>
      </c>
      <c r="BH37" s="352">
        <v>-0.81032630000000005</v>
      </c>
      <c r="BI37" s="352">
        <v>-1.0747390000000001</v>
      </c>
      <c r="BJ37" s="352">
        <v>-1.074292</v>
      </c>
      <c r="BK37" s="352">
        <v>-0.74091689999999999</v>
      </c>
      <c r="BL37" s="352">
        <v>-0.81739859999999998</v>
      </c>
      <c r="BM37" s="352">
        <v>-0.96076839999999997</v>
      </c>
      <c r="BN37" s="352">
        <v>-1.0852820000000001</v>
      </c>
      <c r="BO37" s="352">
        <v>-1.02352</v>
      </c>
      <c r="BP37" s="352">
        <v>-1.0611330000000001</v>
      </c>
      <c r="BQ37" s="352">
        <v>-1.0486470000000001</v>
      </c>
      <c r="BR37" s="352">
        <v>-1.0614730000000001</v>
      </c>
      <c r="BS37" s="352">
        <v>-1.0438130000000001</v>
      </c>
      <c r="BT37" s="352">
        <v>-0.84961260000000005</v>
      </c>
      <c r="BU37" s="352">
        <v>-0.88934179999999996</v>
      </c>
      <c r="BV37" s="352">
        <v>-0.9190796</v>
      </c>
    </row>
    <row r="38" spans="1:74" ht="11.1"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5.0259999999999999E-2</v>
      </c>
      <c r="AN38" s="341">
        <v>-3.7229999999999999E-2</v>
      </c>
      <c r="AO38" s="341">
        <v>-7.5124999999999997E-2</v>
      </c>
      <c r="AP38" s="341">
        <v>-4.0912999999999998E-2</v>
      </c>
      <c r="AQ38" s="341">
        <v>8.7340000000000004E-3</v>
      </c>
      <c r="AR38" s="341">
        <v>-5.7866000000000001E-2</v>
      </c>
      <c r="AS38" s="341">
        <v>-5.9607E-2</v>
      </c>
      <c r="AT38" s="341">
        <v>-4.5256999999999999E-2</v>
      </c>
      <c r="AU38" s="341">
        <v>-7.9232999999999998E-2</v>
      </c>
      <c r="AV38" s="341">
        <v>-1.2333E-2</v>
      </c>
      <c r="AW38" s="341">
        <v>-7.3889999999999997E-3</v>
      </c>
      <c r="AX38" s="341">
        <v>2.6388000000000002E-2</v>
      </c>
      <c r="AY38" s="874">
        <v>7.6229000000000005E-2</v>
      </c>
      <c r="AZ38" s="874">
        <v>2.4045E-2</v>
      </c>
      <c r="BA38" s="874">
        <v>-1.7034000000000001E-2</v>
      </c>
      <c r="BB38" s="874">
        <v>3.4809E-2</v>
      </c>
      <c r="BC38" s="874">
        <v>-9.6305000000000002E-2</v>
      </c>
      <c r="BD38" s="874">
        <v>-6.4243999999999996E-2</v>
      </c>
      <c r="BE38" s="874">
        <v>-0.12829032258</v>
      </c>
      <c r="BF38" s="874">
        <v>-1.3220377627000001E-2</v>
      </c>
      <c r="BG38" s="352">
        <v>-6.9502500000000005E-4</v>
      </c>
      <c r="BH38" s="352">
        <v>3.1749100000000002E-2</v>
      </c>
      <c r="BI38" s="352">
        <v>4.2831800000000003E-2</v>
      </c>
      <c r="BJ38" s="352">
        <v>3.1663299999999998E-2</v>
      </c>
      <c r="BK38" s="352">
        <v>5.3233299999999997E-2</v>
      </c>
      <c r="BL38" s="352">
        <v>3.9087299999999998E-2</v>
      </c>
      <c r="BM38" s="352">
        <v>3.5726000000000001E-2</v>
      </c>
      <c r="BN38" s="352">
        <v>3.68712E-2</v>
      </c>
      <c r="BO38" s="352">
        <v>6.3659400000000005E-2</v>
      </c>
      <c r="BP38" s="352">
        <v>2.24748E-2</v>
      </c>
      <c r="BQ38" s="352">
        <v>-9.8556200000000007E-3</v>
      </c>
      <c r="BR38" s="352">
        <v>-1.79386E-3</v>
      </c>
      <c r="BS38" s="352">
        <v>2.7711599999999999E-2</v>
      </c>
      <c r="BT38" s="352">
        <v>5.5242800000000002E-2</v>
      </c>
      <c r="BU38" s="352">
        <v>6.07428E-2</v>
      </c>
      <c r="BV38" s="352">
        <v>4.3494900000000003E-2</v>
      </c>
    </row>
    <row r="39" spans="1:74" ht="11.1"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-0.58180900000000002</v>
      </c>
      <c r="AN39" s="341">
        <v>-0.61869499999999999</v>
      </c>
      <c r="AO39" s="341">
        <v>-0.65889600000000004</v>
      </c>
      <c r="AP39" s="341">
        <v>-0.50827299999999997</v>
      </c>
      <c r="AQ39" s="341">
        <v>-0.476713</v>
      </c>
      <c r="AR39" s="341">
        <v>-0.63866299999999998</v>
      </c>
      <c r="AS39" s="341">
        <v>-0.50460000000000005</v>
      </c>
      <c r="AT39" s="341">
        <v>-0.63346100000000005</v>
      </c>
      <c r="AU39" s="341">
        <v>-0.61569399999999996</v>
      </c>
      <c r="AV39" s="341">
        <v>-0.66836799999999996</v>
      </c>
      <c r="AW39" s="341">
        <v>-0.66581500000000005</v>
      </c>
      <c r="AX39" s="341">
        <v>-0.74940499999999999</v>
      </c>
      <c r="AY39" s="874">
        <v>-0.45860899999999999</v>
      </c>
      <c r="AZ39" s="874">
        <v>-0.69503800000000004</v>
      </c>
      <c r="BA39" s="874">
        <v>-0.64002000000000003</v>
      </c>
      <c r="BB39" s="874">
        <v>-0.54863200000000001</v>
      </c>
      <c r="BC39" s="874">
        <v>-0.54252900000000004</v>
      </c>
      <c r="BD39" s="874">
        <v>-0.60558400000000001</v>
      </c>
      <c r="BE39" s="874">
        <v>-0.62374969999999996</v>
      </c>
      <c r="BF39" s="874">
        <v>-0.5622914</v>
      </c>
      <c r="BG39" s="352">
        <v>-0.46612979999999998</v>
      </c>
      <c r="BH39" s="352">
        <v>-0.4744564</v>
      </c>
      <c r="BI39" s="352">
        <v>-0.50827540000000004</v>
      </c>
      <c r="BJ39" s="352">
        <v>-0.58695359999999996</v>
      </c>
      <c r="BK39" s="352">
        <v>-0.47530489999999997</v>
      </c>
      <c r="BL39" s="352">
        <v>-0.62390769999999995</v>
      </c>
      <c r="BM39" s="352">
        <v>-0.61740150000000005</v>
      </c>
      <c r="BN39" s="352">
        <v>-0.64959650000000002</v>
      </c>
      <c r="BO39" s="352">
        <v>-0.64804459999999997</v>
      </c>
      <c r="BP39" s="352">
        <v>-0.67659499999999995</v>
      </c>
      <c r="BQ39" s="352">
        <v>-0.68191349999999995</v>
      </c>
      <c r="BR39" s="352">
        <v>-0.64820900000000004</v>
      </c>
      <c r="BS39" s="352">
        <v>-0.65091869999999996</v>
      </c>
      <c r="BT39" s="352">
        <v>-0.66501069999999995</v>
      </c>
      <c r="BU39" s="352">
        <v>-0.60580719999999999</v>
      </c>
      <c r="BV39" s="352">
        <v>-0.70872029999999997</v>
      </c>
    </row>
    <row r="40" spans="1:74" s="273" customFormat="1" ht="11.1"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0.67550729032000001</v>
      </c>
      <c r="AN40" s="102">
        <v>1.0345279654999999</v>
      </c>
      <c r="AO40" s="102">
        <v>-0.31543329032</v>
      </c>
      <c r="AP40" s="102">
        <v>-0.3608227</v>
      </c>
      <c r="AQ40" s="102">
        <v>-0.86581035484000002</v>
      </c>
      <c r="AR40" s="102">
        <v>-0.58103983332999998</v>
      </c>
      <c r="AS40" s="102">
        <v>-0.66221251612999998</v>
      </c>
      <c r="AT40" s="102">
        <v>1.3381000000000001E-2</v>
      </c>
      <c r="AU40" s="102">
        <v>0.22563026667</v>
      </c>
      <c r="AV40" s="102">
        <v>0.87537761290000005</v>
      </c>
      <c r="AW40" s="102">
        <v>-1.8918233332999999E-2</v>
      </c>
      <c r="AX40" s="102">
        <v>9.2724580644999999E-2</v>
      </c>
      <c r="AY40" s="892">
        <v>0.99193887097</v>
      </c>
      <c r="AZ40" s="892">
        <v>0.73132125000000003</v>
      </c>
      <c r="BA40" s="892">
        <v>-4.6657935483999997E-2</v>
      </c>
      <c r="BB40" s="892">
        <v>-0.24210613333</v>
      </c>
      <c r="BC40" s="892">
        <v>-1.0178886129</v>
      </c>
      <c r="BD40" s="892">
        <v>-0.62937596666999995</v>
      </c>
      <c r="BE40" s="892">
        <v>-0.41427842483999999</v>
      </c>
      <c r="BF40" s="892">
        <v>-0.35414265787999999</v>
      </c>
      <c r="BG40" s="559">
        <v>8.3985599999999994E-2</v>
      </c>
      <c r="BH40" s="559">
        <v>0.41910439999999999</v>
      </c>
      <c r="BI40" s="559">
        <v>0.16592480000000001</v>
      </c>
      <c r="BJ40" s="559">
        <v>0.26193119999999998</v>
      </c>
      <c r="BK40" s="559">
        <v>-5.2671200000000001E-2</v>
      </c>
      <c r="BL40" s="559">
        <v>0.81023020000000001</v>
      </c>
      <c r="BM40" s="559">
        <v>0.2517259</v>
      </c>
      <c r="BN40" s="559">
        <v>-0.118372</v>
      </c>
      <c r="BO40" s="559">
        <v>-0.61872850000000001</v>
      </c>
      <c r="BP40" s="559">
        <v>-0.28091129999999997</v>
      </c>
      <c r="BQ40" s="559">
        <v>-0.503278</v>
      </c>
      <c r="BR40" s="559">
        <v>-0.19208169999999999</v>
      </c>
      <c r="BS40" s="559">
        <v>2.7164600000000001E-2</v>
      </c>
      <c r="BT40" s="559">
        <v>0.66496469999999996</v>
      </c>
      <c r="BU40" s="559">
        <v>3.5952499999999998E-2</v>
      </c>
      <c r="BV40" s="559">
        <v>0.17544770000000001</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74"/>
      <c r="AZ41" s="874"/>
      <c r="BA41" s="874"/>
      <c r="BB41" s="874"/>
      <c r="BC41" s="874"/>
      <c r="BD41" s="874"/>
      <c r="BE41" s="874"/>
      <c r="BF41" s="874"/>
      <c r="BG41" s="352"/>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74"/>
      <c r="AZ42" s="874"/>
      <c r="BA42" s="874"/>
      <c r="BB42" s="874"/>
      <c r="BC42" s="874"/>
      <c r="BD42" s="874"/>
      <c r="BE42" s="874"/>
      <c r="BF42" s="874"/>
      <c r="BG42" s="352"/>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19.789279000000001</v>
      </c>
      <c r="AN43" s="102">
        <v>19.972377999999999</v>
      </c>
      <c r="AO43" s="102">
        <v>20.011388</v>
      </c>
      <c r="AP43" s="102">
        <v>20.155279</v>
      </c>
      <c r="AQ43" s="102">
        <v>20.887834000000002</v>
      </c>
      <c r="AR43" s="102">
        <v>20.536577000000001</v>
      </c>
      <c r="AS43" s="102">
        <v>20.593178000000002</v>
      </c>
      <c r="AT43" s="102">
        <v>20.984949</v>
      </c>
      <c r="AU43" s="102">
        <v>20.356294999999999</v>
      </c>
      <c r="AV43" s="102">
        <v>21.249372000000001</v>
      </c>
      <c r="AW43" s="102">
        <v>20.367204000000001</v>
      </c>
      <c r="AX43" s="102">
        <v>20.615046</v>
      </c>
      <c r="AY43" s="892">
        <v>20.735623</v>
      </c>
      <c r="AZ43" s="892">
        <v>20.225491000000002</v>
      </c>
      <c r="BA43" s="892">
        <v>19.949864000000002</v>
      </c>
      <c r="BB43" s="892">
        <v>20.212610000000002</v>
      </c>
      <c r="BC43" s="892">
        <v>20.322931000000001</v>
      </c>
      <c r="BD43" s="892">
        <v>21.007196</v>
      </c>
      <c r="BE43" s="892">
        <v>20.4416343</v>
      </c>
      <c r="BF43" s="892">
        <v>20.826037557999999</v>
      </c>
      <c r="BG43" s="559">
        <v>20.469850000000001</v>
      </c>
      <c r="BH43" s="559">
        <v>20.751449999999998</v>
      </c>
      <c r="BI43" s="559">
        <v>20.439959999999999</v>
      </c>
      <c r="BJ43" s="559">
        <v>20.42597</v>
      </c>
      <c r="BK43" s="559">
        <v>20.19735</v>
      </c>
      <c r="BL43" s="559">
        <v>20.297149999999998</v>
      </c>
      <c r="BM43" s="559">
        <v>20.30911</v>
      </c>
      <c r="BN43" s="559">
        <v>20.514869999999998</v>
      </c>
      <c r="BO43" s="559">
        <v>20.59864</v>
      </c>
      <c r="BP43" s="559">
        <v>20.952259999999999</v>
      </c>
      <c r="BQ43" s="559">
        <v>20.90025</v>
      </c>
      <c r="BR43" s="559">
        <v>21.026299999999999</v>
      </c>
      <c r="BS43" s="559">
        <v>20.502839999999999</v>
      </c>
      <c r="BT43" s="559">
        <v>20.86956</v>
      </c>
      <c r="BU43" s="559">
        <v>20.59694</v>
      </c>
      <c r="BV43" s="559">
        <v>20.580120000000001</v>
      </c>
    </row>
    <row r="44" spans="1:74" ht="11.1"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4.0437820000000002</v>
      </c>
      <c r="AN44" s="341">
        <v>3.8258049999999999</v>
      </c>
      <c r="AO44" s="341">
        <v>3.670636</v>
      </c>
      <c r="AP44" s="341">
        <v>3.4626540000000001</v>
      </c>
      <c r="AQ44" s="341">
        <v>3.547717</v>
      </c>
      <c r="AR44" s="341">
        <v>3.4481630000000001</v>
      </c>
      <c r="AS44" s="341">
        <v>3.217689</v>
      </c>
      <c r="AT44" s="341">
        <v>3.5866660000000001</v>
      </c>
      <c r="AU44" s="341">
        <v>3.7537120000000002</v>
      </c>
      <c r="AV44" s="341">
        <v>3.9982280000000001</v>
      </c>
      <c r="AW44" s="341">
        <v>3.948391</v>
      </c>
      <c r="AX44" s="341">
        <v>4.3865590000000001</v>
      </c>
      <c r="AY44" s="874">
        <v>4.4300920000000001</v>
      </c>
      <c r="AZ44" s="874">
        <v>4.0808099999999996</v>
      </c>
      <c r="BA44" s="874">
        <v>3.67008</v>
      </c>
      <c r="BB44" s="874">
        <v>3.4802439999999999</v>
      </c>
      <c r="BC44" s="874">
        <v>3.479006</v>
      </c>
      <c r="BD44" s="874">
        <v>3.6115780000000002</v>
      </c>
      <c r="BE44" s="874">
        <v>3.5578513419000002</v>
      </c>
      <c r="BF44" s="874">
        <v>3.4793484773999999</v>
      </c>
      <c r="BG44" s="352">
        <v>3.6435179999999998</v>
      </c>
      <c r="BH44" s="352">
        <v>3.8285719999999999</v>
      </c>
      <c r="BI44" s="352">
        <v>3.9659070000000001</v>
      </c>
      <c r="BJ44" s="352">
        <v>4.128336</v>
      </c>
      <c r="BK44" s="352">
        <v>4.307887</v>
      </c>
      <c r="BL44" s="352">
        <v>4.1489839999999996</v>
      </c>
      <c r="BM44" s="352">
        <v>3.7865989999999998</v>
      </c>
      <c r="BN44" s="352">
        <v>3.654128</v>
      </c>
      <c r="BO44" s="352">
        <v>3.5599180000000001</v>
      </c>
      <c r="BP44" s="352">
        <v>3.5552130000000002</v>
      </c>
      <c r="BQ44" s="352">
        <v>3.613686</v>
      </c>
      <c r="BR44" s="352">
        <v>3.621003</v>
      </c>
      <c r="BS44" s="352">
        <v>3.6447940000000001</v>
      </c>
      <c r="BT44" s="352">
        <v>3.8825440000000002</v>
      </c>
      <c r="BU44" s="352">
        <v>4.029217</v>
      </c>
      <c r="BV44" s="352">
        <v>4.2255989999999999</v>
      </c>
    </row>
    <row r="45" spans="1:74" ht="11.1"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0.260042</v>
      </c>
      <c r="AN45" s="341">
        <v>0.33938099999999999</v>
      </c>
      <c r="AO45" s="341">
        <v>0.299736</v>
      </c>
      <c r="AP45" s="341">
        <v>0.32794400000000001</v>
      </c>
      <c r="AQ45" s="341">
        <v>0.32777800000000001</v>
      </c>
      <c r="AR45" s="341">
        <v>0.34833999999999998</v>
      </c>
      <c r="AS45" s="341">
        <v>0.36960599999999999</v>
      </c>
      <c r="AT45" s="341">
        <v>0.32306000000000001</v>
      </c>
      <c r="AU45" s="341">
        <v>0.33768700000000001</v>
      </c>
      <c r="AV45" s="341">
        <v>0.33503500000000003</v>
      </c>
      <c r="AW45" s="341">
        <v>0.334731</v>
      </c>
      <c r="AX45" s="341">
        <v>0.315689</v>
      </c>
      <c r="AY45" s="874">
        <v>0.19112299999999999</v>
      </c>
      <c r="AZ45" s="874">
        <v>0.24505399999999999</v>
      </c>
      <c r="BA45" s="874">
        <v>0.228883</v>
      </c>
      <c r="BB45" s="874">
        <v>0.234954</v>
      </c>
      <c r="BC45" s="874">
        <v>0.213868</v>
      </c>
      <c r="BD45" s="874">
        <v>0.18539</v>
      </c>
      <c r="BE45" s="874">
        <v>0.2153127</v>
      </c>
      <c r="BF45" s="874">
        <v>0.2380563</v>
      </c>
      <c r="BG45" s="352">
        <v>0.2466787</v>
      </c>
      <c r="BH45" s="352">
        <v>0.26016739999999999</v>
      </c>
      <c r="BI45" s="352">
        <v>0.2666559</v>
      </c>
      <c r="BJ45" s="352">
        <v>0.27822330000000001</v>
      </c>
      <c r="BK45" s="352">
        <v>0.24627399999999999</v>
      </c>
      <c r="BL45" s="352">
        <v>0.26502530000000002</v>
      </c>
      <c r="BM45" s="352">
        <v>0.27494669999999999</v>
      </c>
      <c r="BN45" s="352">
        <v>0.2841996</v>
      </c>
      <c r="BO45" s="352">
        <v>0.29893350000000002</v>
      </c>
      <c r="BP45" s="352">
        <v>0.30539080000000002</v>
      </c>
      <c r="BQ45" s="352">
        <v>0.30425039999999998</v>
      </c>
      <c r="BR45" s="352">
        <v>0.30543160000000003</v>
      </c>
      <c r="BS45" s="352">
        <v>0.3007629</v>
      </c>
      <c r="BT45" s="352">
        <v>0.30329669999999997</v>
      </c>
      <c r="BU45" s="352">
        <v>0.29845660000000002</v>
      </c>
      <c r="BV45" s="352">
        <v>0.30527189999999998</v>
      </c>
    </row>
    <row r="46" spans="1:74" ht="11.1"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8.2903669999999998</v>
      </c>
      <c r="AN46" s="341">
        <v>8.6591609999999992</v>
      </c>
      <c r="AO46" s="341">
        <v>8.9370569999999994</v>
      </c>
      <c r="AP46" s="341">
        <v>8.8692729999999997</v>
      </c>
      <c r="AQ46" s="341">
        <v>9.3909450000000003</v>
      </c>
      <c r="AR46" s="341">
        <v>9.1993849999999995</v>
      </c>
      <c r="AS46" s="341">
        <v>9.317653</v>
      </c>
      <c r="AT46" s="341">
        <v>9.2571440000000003</v>
      </c>
      <c r="AU46" s="341">
        <v>8.9833510000000008</v>
      </c>
      <c r="AV46" s="341">
        <v>9.0698410000000003</v>
      </c>
      <c r="AW46" s="341">
        <v>8.8323300000000007</v>
      </c>
      <c r="AX46" s="341">
        <v>8.7726059999999997</v>
      </c>
      <c r="AY46" s="874">
        <v>8.4827619999999992</v>
      </c>
      <c r="AZ46" s="874">
        <v>8.681438</v>
      </c>
      <c r="BA46" s="874">
        <v>8.7645619999999997</v>
      </c>
      <c r="BB46" s="874">
        <v>8.9098159999999993</v>
      </c>
      <c r="BC46" s="874">
        <v>9.0566639999999996</v>
      </c>
      <c r="BD46" s="874">
        <v>9.2615870000000005</v>
      </c>
      <c r="BE46" s="874">
        <v>9.0359032258000003</v>
      </c>
      <c r="BF46" s="874">
        <v>9.1700235161000005</v>
      </c>
      <c r="BG46" s="352">
        <v>8.9051360000000006</v>
      </c>
      <c r="BH46" s="352">
        <v>8.9145260000000004</v>
      </c>
      <c r="BI46" s="352">
        <v>8.8070400000000006</v>
      </c>
      <c r="BJ46" s="352">
        <v>8.7538870000000006</v>
      </c>
      <c r="BK46" s="352">
        <v>8.3638969999999997</v>
      </c>
      <c r="BL46" s="352">
        <v>8.666722</v>
      </c>
      <c r="BM46" s="352">
        <v>8.8677869999999999</v>
      </c>
      <c r="BN46" s="352">
        <v>9.0208100000000009</v>
      </c>
      <c r="BO46" s="352">
        <v>9.1761929999999996</v>
      </c>
      <c r="BP46" s="352">
        <v>9.2928899999999999</v>
      </c>
      <c r="BQ46" s="352">
        <v>9.1722950000000001</v>
      </c>
      <c r="BR46" s="352">
        <v>9.1989249999999991</v>
      </c>
      <c r="BS46" s="352">
        <v>8.8686199999999999</v>
      </c>
      <c r="BT46" s="352">
        <v>8.8907539999999994</v>
      </c>
      <c r="BU46" s="352">
        <v>8.8172879999999996</v>
      </c>
      <c r="BV46" s="352">
        <v>8.7594110000000001</v>
      </c>
    </row>
    <row r="47" spans="1:74" ht="11.1"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1.532138</v>
      </c>
      <c r="AN47" s="341">
        <v>1.5519259999999999</v>
      </c>
      <c r="AO47" s="341">
        <v>1.6509990000000001</v>
      </c>
      <c r="AP47" s="341">
        <v>1.6781109999999999</v>
      </c>
      <c r="AQ47" s="341">
        <v>1.7416210000000001</v>
      </c>
      <c r="AR47" s="341">
        <v>1.772489</v>
      </c>
      <c r="AS47" s="341">
        <v>1.8023439999999999</v>
      </c>
      <c r="AT47" s="341">
        <v>1.783857</v>
      </c>
      <c r="AU47" s="341">
        <v>1.676355</v>
      </c>
      <c r="AV47" s="341">
        <v>1.711578</v>
      </c>
      <c r="AW47" s="341">
        <v>1.668849</v>
      </c>
      <c r="AX47" s="341">
        <v>1.7039010000000001</v>
      </c>
      <c r="AY47" s="874">
        <v>1.620217</v>
      </c>
      <c r="AZ47" s="874">
        <v>1.538648</v>
      </c>
      <c r="BA47" s="874">
        <v>1.6365510000000001</v>
      </c>
      <c r="BB47" s="874">
        <v>1.764119</v>
      </c>
      <c r="BC47" s="874">
        <v>1.763469</v>
      </c>
      <c r="BD47" s="874">
        <v>1.846859</v>
      </c>
      <c r="BE47" s="874">
        <v>1.8010967741999999</v>
      </c>
      <c r="BF47" s="874">
        <v>1.7902509677</v>
      </c>
      <c r="BG47" s="352">
        <v>1.6664749999999999</v>
      </c>
      <c r="BH47" s="352">
        <v>1.72326</v>
      </c>
      <c r="BI47" s="352">
        <v>1.6631130000000001</v>
      </c>
      <c r="BJ47" s="352">
        <v>1.696156</v>
      </c>
      <c r="BK47" s="352">
        <v>1.6199950000000001</v>
      </c>
      <c r="BL47" s="352">
        <v>1.570632</v>
      </c>
      <c r="BM47" s="352">
        <v>1.6691260000000001</v>
      </c>
      <c r="BN47" s="352">
        <v>1.7988660000000001</v>
      </c>
      <c r="BO47" s="352">
        <v>1.7990440000000001</v>
      </c>
      <c r="BP47" s="352">
        <v>1.8193889999999999</v>
      </c>
      <c r="BQ47" s="352">
        <v>1.869057</v>
      </c>
      <c r="BR47" s="352">
        <v>1.8177909999999999</v>
      </c>
      <c r="BS47" s="352">
        <v>1.69848</v>
      </c>
      <c r="BT47" s="352">
        <v>1.757334</v>
      </c>
      <c r="BU47" s="352">
        <v>1.6979029999999999</v>
      </c>
      <c r="BV47" s="352">
        <v>1.7310080000000001</v>
      </c>
    </row>
    <row r="48" spans="1:74" ht="11.1"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3.8555299999999999</v>
      </c>
      <c r="AN48" s="341">
        <v>3.899823</v>
      </c>
      <c r="AO48" s="341">
        <v>3.6926580000000002</v>
      </c>
      <c r="AP48" s="341">
        <v>3.792583</v>
      </c>
      <c r="AQ48" s="341">
        <v>3.7688809999999999</v>
      </c>
      <c r="AR48" s="341">
        <v>3.6625909999999999</v>
      </c>
      <c r="AS48" s="341">
        <v>3.699125</v>
      </c>
      <c r="AT48" s="341">
        <v>3.8887130000000001</v>
      </c>
      <c r="AU48" s="341">
        <v>3.6871510000000001</v>
      </c>
      <c r="AV48" s="341">
        <v>4.1307429999999998</v>
      </c>
      <c r="AW48" s="341">
        <v>3.6799059999999999</v>
      </c>
      <c r="AX48" s="341">
        <v>3.7427899999999998</v>
      </c>
      <c r="AY48" s="874">
        <v>4.0643890000000003</v>
      </c>
      <c r="AZ48" s="874">
        <v>3.9966400000000002</v>
      </c>
      <c r="BA48" s="874">
        <v>3.8940049999999999</v>
      </c>
      <c r="BB48" s="874">
        <v>3.8829660000000001</v>
      </c>
      <c r="BC48" s="874">
        <v>3.7890160000000002</v>
      </c>
      <c r="BD48" s="874">
        <v>3.96461</v>
      </c>
      <c r="BE48" s="874">
        <v>3.6868064515999999</v>
      </c>
      <c r="BF48" s="874">
        <v>3.9889028387000001</v>
      </c>
      <c r="BG48" s="352">
        <v>3.9536820000000001</v>
      </c>
      <c r="BH48" s="352">
        <v>4.0911460000000002</v>
      </c>
      <c r="BI48" s="352">
        <v>3.8020399999999999</v>
      </c>
      <c r="BJ48" s="352">
        <v>3.7490600000000001</v>
      </c>
      <c r="BK48" s="352">
        <v>3.9120309999999998</v>
      </c>
      <c r="BL48" s="352">
        <v>3.9628000000000001</v>
      </c>
      <c r="BM48" s="352">
        <v>3.9093589999999998</v>
      </c>
      <c r="BN48" s="352">
        <v>3.8802279999999998</v>
      </c>
      <c r="BO48" s="352">
        <v>3.7785310000000001</v>
      </c>
      <c r="BP48" s="352">
        <v>3.8944040000000002</v>
      </c>
      <c r="BQ48" s="352">
        <v>3.7987120000000001</v>
      </c>
      <c r="BR48" s="352">
        <v>3.894587</v>
      </c>
      <c r="BS48" s="352">
        <v>3.9458299999999999</v>
      </c>
      <c r="BT48" s="352">
        <v>4.1108659999999997</v>
      </c>
      <c r="BU48" s="352">
        <v>3.8375029999999999</v>
      </c>
      <c r="BV48" s="352">
        <v>3.7678189999999998</v>
      </c>
    </row>
    <row r="49" spans="1:74" ht="11.1"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0.278808</v>
      </c>
      <c r="AN49" s="341">
        <v>0.29376999999999998</v>
      </c>
      <c r="AO49" s="341">
        <v>0.29977900000000002</v>
      </c>
      <c r="AP49" s="341">
        <v>0.32258700000000001</v>
      </c>
      <c r="AQ49" s="341">
        <v>0.29302499999999998</v>
      </c>
      <c r="AR49" s="341">
        <v>0.29483399999999998</v>
      </c>
      <c r="AS49" s="341">
        <v>0.29348999999999997</v>
      </c>
      <c r="AT49" s="341">
        <v>0.285356</v>
      </c>
      <c r="AU49" s="341">
        <v>0.22136700000000001</v>
      </c>
      <c r="AV49" s="341">
        <v>0.31566699999999998</v>
      </c>
      <c r="AW49" s="341">
        <v>0.30704399999999998</v>
      </c>
      <c r="AX49" s="341">
        <v>0.30642000000000003</v>
      </c>
      <c r="AY49" s="874">
        <v>0.35706700000000002</v>
      </c>
      <c r="AZ49" s="874">
        <v>0.31647399999999998</v>
      </c>
      <c r="BA49" s="874">
        <v>0.29544900000000002</v>
      </c>
      <c r="BB49" s="874">
        <v>0.29317599999999999</v>
      </c>
      <c r="BC49" s="874">
        <v>0.20153399999999999</v>
      </c>
      <c r="BD49" s="874">
        <v>0.29595700000000003</v>
      </c>
      <c r="BE49" s="874">
        <v>0.28322580645000001</v>
      </c>
      <c r="BF49" s="874">
        <v>0.29476255806000001</v>
      </c>
      <c r="BG49" s="352">
        <v>0.30142180000000002</v>
      </c>
      <c r="BH49" s="352">
        <v>0.29634169999999999</v>
      </c>
      <c r="BI49" s="352">
        <v>0.30048599999999998</v>
      </c>
      <c r="BJ49" s="352">
        <v>0.30271229999999999</v>
      </c>
      <c r="BK49" s="352">
        <v>0.27231</v>
      </c>
      <c r="BL49" s="352">
        <v>0.29077960000000003</v>
      </c>
      <c r="BM49" s="352">
        <v>0.28958889999999998</v>
      </c>
      <c r="BN49" s="352">
        <v>0.29229769999999999</v>
      </c>
      <c r="BO49" s="352">
        <v>0.2847904</v>
      </c>
      <c r="BP49" s="352">
        <v>0.28847250000000002</v>
      </c>
      <c r="BQ49" s="352">
        <v>0.28097759999999999</v>
      </c>
      <c r="BR49" s="352">
        <v>0.27607120000000002</v>
      </c>
      <c r="BS49" s="352">
        <v>0.29364659999999998</v>
      </c>
      <c r="BT49" s="352">
        <v>0.29180929999999999</v>
      </c>
      <c r="BU49" s="352">
        <v>0.29640490000000003</v>
      </c>
      <c r="BV49" s="352">
        <v>0.29199750000000002</v>
      </c>
    </row>
    <row r="50" spans="1:74" ht="11.1"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1.5286120000000001</v>
      </c>
      <c r="AN50" s="341">
        <v>1.402512</v>
      </c>
      <c r="AO50" s="341">
        <v>1.460523</v>
      </c>
      <c r="AP50" s="341">
        <v>1.7021269999999999</v>
      </c>
      <c r="AQ50" s="341">
        <v>1.8178669999999999</v>
      </c>
      <c r="AR50" s="341">
        <v>1.810775</v>
      </c>
      <c r="AS50" s="341">
        <v>1.8932709999999999</v>
      </c>
      <c r="AT50" s="341">
        <v>1.8601529999999999</v>
      </c>
      <c r="AU50" s="341">
        <v>1.696672</v>
      </c>
      <c r="AV50" s="341">
        <v>1.68828</v>
      </c>
      <c r="AW50" s="341">
        <v>1.595953</v>
      </c>
      <c r="AX50" s="341">
        <v>1.387081</v>
      </c>
      <c r="AY50" s="874">
        <v>1.5899730000000001</v>
      </c>
      <c r="AZ50" s="874">
        <v>1.3664270000000001</v>
      </c>
      <c r="BA50" s="874">
        <v>1.460334</v>
      </c>
      <c r="BB50" s="874">
        <v>1.647335</v>
      </c>
      <c r="BC50" s="874">
        <v>1.819374</v>
      </c>
      <c r="BD50" s="874">
        <v>1.841215</v>
      </c>
      <c r="BE50" s="874">
        <v>1.8614379999999999</v>
      </c>
      <c r="BF50" s="874">
        <v>1.8646929000000001</v>
      </c>
      <c r="BG50" s="352">
        <v>1.7529380000000001</v>
      </c>
      <c r="BH50" s="352">
        <v>1.6374340000000001</v>
      </c>
      <c r="BI50" s="352">
        <v>1.634714</v>
      </c>
      <c r="BJ50" s="352">
        <v>1.5175940000000001</v>
      </c>
      <c r="BK50" s="352">
        <v>1.474961</v>
      </c>
      <c r="BL50" s="352">
        <v>1.392207</v>
      </c>
      <c r="BM50" s="352">
        <v>1.511698</v>
      </c>
      <c r="BN50" s="352">
        <v>1.5843419999999999</v>
      </c>
      <c r="BO50" s="352">
        <v>1.701228</v>
      </c>
      <c r="BP50" s="352">
        <v>1.7965</v>
      </c>
      <c r="BQ50" s="352">
        <v>1.8612770000000001</v>
      </c>
      <c r="BR50" s="352">
        <v>1.9124890000000001</v>
      </c>
      <c r="BS50" s="352">
        <v>1.750705</v>
      </c>
      <c r="BT50" s="352">
        <v>1.6329579999999999</v>
      </c>
      <c r="BU50" s="352">
        <v>1.620163</v>
      </c>
      <c r="BV50" s="352">
        <v>1.4990159999999999</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6"/>
      <c r="AZ51" s="876"/>
      <c r="BA51" s="876"/>
      <c r="BB51" s="876"/>
      <c r="BC51" s="876"/>
      <c r="BD51" s="876"/>
      <c r="BE51" s="876"/>
      <c r="BF51" s="876"/>
      <c r="BG51" s="354"/>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-1.6655800000000001</v>
      </c>
      <c r="AN52" s="102">
        <v>-2.5719620000000001</v>
      </c>
      <c r="AO52" s="102">
        <v>-2.6514440000000001</v>
      </c>
      <c r="AP52" s="102">
        <v>-1.736896</v>
      </c>
      <c r="AQ52" s="102">
        <v>-1.2267619999999999</v>
      </c>
      <c r="AR52" s="102">
        <v>-2.2044790000000001</v>
      </c>
      <c r="AS52" s="102">
        <v>-1.531298</v>
      </c>
      <c r="AT52" s="102">
        <v>-2.6754180000000001</v>
      </c>
      <c r="AU52" s="102">
        <v>-2.5174219999999998</v>
      </c>
      <c r="AV52" s="102">
        <v>-2.587094</v>
      </c>
      <c r="AW52" s="102">
        <v>-3.2939419999999999</v>
      </c>
      <c r="AX52" s="102">
        <v>-2.6304940000000001</v>
      </c>
      <c r="AY52" s="892">
        <v>-1.9497390000000001</v>
      </c>
      <c r="AZ52" s="892">
        <v>-2.8323399999999999</v>
      </c>
      <c r="BA52" s="892">
        <v>-3.1429719999999999</v>
      </c>
      <c r="BB52" s="892">
        <v>-2.6385999999999998</v>
      </c>
      <c r="BC52" s="892">
        <v>-2.2153119999999999</v>
      </c>
      <c r="BD52" s="892">
        <v>-2.7637670000000001</v>
      </c>
      <c r="BE52" s="892">
        <v>-2.6650650155000002</v>
      </c>
      <c r="BF52" s="892">
        <v>-2.7143058550000001</v>
      </c>
      <c r="BG52" s="559">
        <v>-2.700256</v>
      </c>
      <c r="BH52" s="559">
        <v>-2.555523</v>
      </c>
      <c r="BI52" s="559">
        <v>-3.180777</v>
      </c>
      <c r="BJ52" s="559">
        <v>-3.3012000000000001</v>
      </c>
      <c r="BK52" s="559">
        <v>-2.6374590000000002</v>
      </c>
      <c r="BL52" s="559">
        <v>-3.1779099999999998</v>
      </c>
      <c r="BM52" s="559">
        <v>-2.9051650000000002</v>
      </c>
      <c r="BN52" s="559">
        <v>-2.4803250000000001</v>
      </c>
      <c r="BO52" s="559">
        <v>-2.3039740000000002</v>
      </c>
      <c r="BP52" s="559">
        <v>-2.5804870000000002</v>
      </c>
      <c r="BQ52" s="559">
        <v>-2.4340820000000001</v>
      </c>
      <c r="BR52" s="559">
        <v>-2.5071970000000001</v>
      </c>
      <c r="BS52" s="559">
        <v>-2.7772160000000001</v>
      </c>
      <c r="BT52" s="559">
        <v>-2.7236479999999998</v>
      </c>
      <c r="BU52" s="559">
        <v>-2.988718</v>
      </c>
      <c r="BV52" s="559">
        <v>-3.188936</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6"/>
      <c r="AZ53" s="876"/>
      <c r="BA53" s="876"/>
      <c r="BB53" s="876"/>
      <c r="BC53" s="876"/>
      <c r="BD53" s="876"/>
      <c r="BE53" s="876"/>
      <c r="BF53" s="876"/>
      <c r="BG53" s="354"/>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6"/>
      <c r="AZ54" s="876"/>
      <c r="BA54" s="876"/>
      <c r="BB54" s="876"/>
      <c r="BC54" s="876"/>
      <c r="BD54" s="876"/>
      <c r="BE54" s="876"/>
      <c r="BF54" s="876"/>
      <c r="BG54" s="354"/>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1232.1417409999999</v>
      </c>
      <c r="AN55" s="34">
        <v>1222.3224299999999</v>
      </c>
      <c r="AO55" s="34">
        <v>1231.5178619999999</v>
      </c>
      <c r="AP55" s="34">
        <v>1259.188543</v>
      </c>
      <c r="AQ55" s="34">
        <v>1276.4546640000001</v>
      </c>
      <c r="AR55" s="34">
        <v>1279.3418590000001</v>
      </c>
      <c r="AS55" s="34">
        <v>1287.0604470000001</v>
      </c>
      <c r="AT55" s="34">
        <v>1276.634636</v>
      </c>
      <c r="AU55" s="34">
        <v>1267.355728</v>
      </c>
      <c r="AV55" s="34">
        <v>1248.833022</v>
      </c>
      <c r="AW55" s="34">
        <v>1246.8605689999999</v>
      </c>
      <c r="AX55" s="34">
        <v>1236.1411069999999</v>
      </c>
      <c r="AY55" s="893">
        <v>1210.7930019999999</v>
      </c>
      <c r="AZ55" s="893">
        <v>1201.320007</v>
      </c>
      <c r="BA55" s="893">
        <v>1204.6684029999999</v>
      </c>
      <c r="BB55" s="893">
        <v>1215.308587</v>
      </c>
      <c r="BC55" s="893">
        <v>1242.3251339999999</v>
      </c>
      <c r="BD55" s="893">
        <v>1244.585413</v>
      </c>
      <c r="BE55" s="893">
        <v>1267.1840442</v>
      </c>
      <c r="BF55" s="893">
        <v>1274.7004666</v>
      </c>
      <c r="BG55" s="437">
        <v>1278.4639999999999</v>
      </c>
      <c r="BH55" s="437">
        <v>1280.3710000000001</v>
      </c>
      <c r="BI55" s="437">
        <v>1276.49</v>
      </c>
      <c r="BJ55" s="437">
        <v>1265.4390000000001</v>
      </c>
      <c r="BK55" s="437">
        <v>1278.404</v>
      </c>
      <c r="BL55" s="437">
        <v>1264.6780000000001</v>
      </c>
      <c r="BM55" s="437">
        <v>1265.19</v>
      </c>
      <c r="BN55" s="437">
        <v>1277.037</v>
      </c>
      <c r="BO55" s="437">
        <v>1294.049</v>
      </c>
      <c r="BP55" s="437">
        <v>1294.944</v>
      </c>
      <c r="BQ55" s="437">
        <v>1299.316</v>
      </c>
      <c r="BR55" s="437">
        <v>1297.579</v>
      </c>
      <c r="BS55" s="437">
        <v>1295.4770000000001</v>
      </c>
      <c r="BT55" s="437">
        <v>1287.556</v>
      </c>
      <c r="BU55" s="437">
        <v>1286.03</v>
      </c>
      <c r="BV55" s="437">
        <v>1274.1969999999999</v>
      </c>
    </row>
    <row r="56" spans="1:74" ht="11.1"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428.15499999999997</v>
      </c>
      <c r="AN56" s="343">
        <v>448.33699999999999</v>
      </c>
      <c r="AO56" s="343">
        <v>447.75400000000002</v>
      </c>
      <c r="AP56" s="343">
        <v>464.6</v>
      </c>
      <c r="AQ56" s="343">
        <v>455.02600000000001</v>
      </c>
      <c r="AR56" s="343">
        <v>440.48200000000003</v>
      </c>
      <c r="AS56" s="343">
        <v>427.67200000000003</v>
      </c>
      <c r="AT56" s="343">
        <v>417.661</v>
      </c>
      <c r="AU56" s="343">
        <v>415.15100000000001</v>
      </c>
      <c r="AV56" s="343">
        <v>423.76499999999999</v>
      </c>
      <c r="AW56" s="343">
        <v>421.22500000000002</v>
      </c>
      <c r="AX56" s="343">
        <v>413.38</v>
      </c>
      <c r="AY56" s="876">
        <v>418.78199999999998</v>
      </c>
      <c r="AZ56" s="876">
        <v>429.786</v>
      </c>
      <c r="BA56" s="876">
        <v>431.68799999999999</v>
      </c>
      <c r="BB56" s="876">
        <v>435.065</v>
      </c>
      <c r="BC56" s="876">
        <v>430.52699999999999</v>
      </c>
      <c r="BD56" s="876">
        <v>413.90600000000001</v>
      </c>
      <c r="BE56" s="876">
        <v>423.66199999999998</v>
      </c>
      <c r="BF56" s="876">
        <v>420.2</v>
      </c>
      <c r="BG56" s="354">
        <v>426.48320000000001</v>
      </c>
      <c r="BH56" s="354">
        <v>441.38240000000002</v>
      </c>
      <c r="BI56" s="354">
        <v>442.47930000000002</v>
      </c>
      <c r="BJ56" s="354">
        <v>439.54770000000002</v>
      </c>
      <c r="BK56" s="354">
        <v>450.88040000000001</v>
      </c>
      <c r="BL56" s="354">
        <v>459.84039999999999</v>
      </c>
      <c r="BM56" s="354">
        <v>468.15609999999998</v>
      </c>
      <c r="BN56" s="354">
        <v>476.45150000000001</v>
      </c>
      <c r="BO56" s="354">
        <v>474.28320000000002</v>
      </c>
      <c r="BP56" s="354">
        <v>466.75069999999999</v>
      </c>
      <c r="BQ56" s="354">
        <v>455.52109999999999</v>
      </c>
      <c r="BR56" s="354">
        <v>447.83010000000002</v>
      </c>
      <c r="BS56" s="354">
        <v>446.54259999999999</v>
      </c>
      <c r="BT56" s="354">
        <v>459.23579999999998</v>
      </c>
      <c r="BU56" s="354">
        <v>458.78859999999997</v>
      </c>
      <c r="BV56" s="354">
        <v>452.39449999999999</v>
      </c>
    </row>
    <row r="57" spans="1:74" ht="11.1"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184.50430299999999</v>
      </c>
      <c r="AN57" s="343">
        <v>163.40231499999999</v>
      </c>
      <c r="AO57" s="343">
        <v>170.228511</v>
      </c>
      <c r="AP57" s="343">
        <v>188.35041899999999</v>
      </c>
      <c r="AQ57" s="343">
        <v>214.47302400000001</v>
      </c>
      <c r="AR57" s="343">
        <v>234.75323700000001</v>
      </c>
      <c r="AS57" s="343">
        <v>264.55737699999997</v>
      </c>
      <c r="AT57" s="343">
        <v>277.91525100000001</v>
      </c>
      <c r="AU57" s="343">
        <v>276.85161099999999</v>
      </c>
      <c r="AV57" s="343">
        <v>269.48558000000003</v>
      </c>
      <c r="AW57" s="343">
        <v>253.66751099999999</v>
      </c>
      <c r="AX57" s="343">
        <v>225.71036000000001</v>
      </c>
      <c r="AY57" s="876">
        <v>184.688322</v>
      </c>
      <c r="AZ57" s="876">
        <v>163.02121600000001</v>
      </c>
      <c r="BA57" s="876">
        <v>173.54224300000001</v>
      </c>
      <c r="BB57" s="876">
        <v>194.55259599999999</v>
      </c>
      <c r="BC57" s="876">
        <v>225.49050600000001</v>
      </c>
      <c r="BD57" s="876">
        <v>252.639779</v>
      </c>
      <c r="BE57" s="876">
        <v>275</v>
      </c>
      <c r="BF57" s="876">
        <v>298.85542751000003</v>
      </c>
      <c r="BG57" s="354">
        <v>304.3143</v>
      </c>
      <c r="BH57" s="354">
        <v>298.14920000000001</v>
      </c>
      <c r="BI57" s="354">
        <v>282.43849999999998</v>
      </c>
      <c r="BJ57" s="354">
        <v>256.0127</v>
      </c>
      <c r="BK57" s="354">
        <v>227.32390000000001</v>
      </c>
      <c r="BL57" s="354">
        <v>207.70519999999999</v>
      </c>
      <c r="BM57" s="354">
        <v>208.6328</v>
      </c>
      <c r="BN57" s="354">
        <v>221.05799999999999</v>
      </c>
      <c r="BO57" s="354">
        <v>240.1645</v>
      </c>
      <c r="BP57" s="354">
        <v>256.56549999999999</v>
      </c>
      <c r="BQ57" s="354">
        <v>273.96460000000002</v>
      </c>
      <c r="BR57" s="354">
        <v>291.81389999999999</v>
      </c>
      <c r="BS57" s="354">
        <v>298.39929999999998</v>
      </c>
      <c r="BT57" s="354">
        <v>291.21600000000001</v>
      </c>
      <c r="BU57" s="354">
        <v>275.37009999999998</v>
      </c>
      <c r="BV57" s="354">
        <v>248.7919</v>
      </c>
    </row>
    <row r="58" spans="1:74" ht="11.1"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81.593000000000004</v>
      </c>
      <c r="AN58" s="343">
        <v>91.123999999999995</v>
      </c>
      <c r="AO58" s="343">
        <v>91.197000000000003</v>
      </c>
      <c r="AP58" s="343">
        <v>90.691999999999993</v>
      </c>
      <c r="AQ58" s="343">
        <v>90.694999999999993</v>
      </c>
      <c r="AR58" s="343">
        <v>87.381</v>
      </c>
      <c r="AS58" s="343">
        <v>82.977999999999994</v>
      </c>
      <c r="AT58" s="343">
        <v>79.902000000000001</v>
      </c>
      <c r="AU58" s="343">
        <v>79.796999999999997</v>
      </c>
      <c r="AV58" s="343">
        <v>82.641999999999996</v>
      </c>
      <c r="AW58" s="343">
        <v>81.861000000000004</v>
      </c>
      <c r="AX58" s="343">
        <v>76.522000000000006</v>
      </c>
      <c r="AY58" s="876">
        <v>78.774000000000001</v>
      </c>
      <c r="AZ58" s="876">
        <v>83.484999999999999</v>
      </c>
      <c r="BA58" s="876">
        <v>87.486999999999995</v>
      </c>
      <c r="BB58" s="876">
        <v>90.465000000000003</v>
      </c>
      <c r="BC58" s="876">
        <v>87.314999999999998</v>
      </c>
      <c r="BD58" s="876">
        <v>83.195999999999998</v>
      </c>
      <c r="BE58" s="876">
        <v>80.802999999999997</v>
      </c>
      <c r="BF58" s="876">
        <v>80.850473547999997</v>
      </c>
      <c r="BG58" s="354">
        <v>82.132509999999996</v>
      </c>
      <c r="BH58" s="354">
        <v>84.753770000000003</v>
      </c>
      <c r="BI58" s="354">
        <v>83.052610000000001</v>
      </c>
      <c r="BJ58" s="354">
        <v>78.557130000000001</v>
      </c>
      <c r="BK58" s="354">
        <v>83.757279999999994</v>
      </c>
      <c r="BL58" s="354">
        <v>86.226489999999998</v>
      </c>
      <c r="BM58" s="354">
        <v>88.669409999999999</v>
      </c>
      <c r="BN58" s="354">
        <v>89.558070000000001</v>
      </c>
      <c r="BO58" s="354">
        <v>88.803989999999999</v>
      </c>
      <c r="BP58" s="354">
        <v>87.594359999999995</v>
      </c>
      <c r="BQ58" s="354">
        <v>86.535579999999996</v>
      </c>
      <c r="BR58" s="354">
        <v>84.768320000000003</v>
      </c>
      <c r="BS58" s="354">
        <v>85.433250000000001</v>
      </c>
      <c r="BT58" s="354">
        <v>87.290220000000005</v>
      </c>
      <c r="BU58" s="354">
        <v>85.263090000000005</v>
      </c>
      <c r="BV58" s="354">
        <v>80.430629999999994</v>
      </c>
    </row>
    <row r="59" spans="1:74" ht="11.1"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35.942928999999999</v>
      </c>
      <c r="AN59" s="343">
        <v>37.526290000000003</v>
      </c>
      <c r="AO59" s="343">
        <v>38.312677999999998</v>
      </c>
      <c r="AP59" s="343">
        <v>37.252282999999998</v>
      </c>
      <c r="AQ59" s="343">
        <v>33.379196999999998</v>
      </c>
      <c r="AR59" s="343">
        <v>33.644088000000004</v>
      </c>
      <c r="AS59" s="343">
        <v>33.386699</v>
      </c>
      <c r="AT59" s="343">
        <v>34.016787999999998</v>
      </c>
      <c r="AU59" s="343">
        <v>33.488401000000003</v>
      </c>
      <c r="AV59" s="343">
        <v>31.892177</v>
      </c>
      <c r="AW59" s="343">
        <v>32.432687999999999</v>
      </c>
      <c r="AX59" s="343">
        <v>35.008186000000002</v>
      </c>
      <c r="AY59" s="876">
        <v>36.474736</v>
      </c>
      <c r="AZ59" s="876">
        <v>37.371895000000002</v>
      </c>
      <c r="BA59" s="876">
        <v>37.215085000000002</v>
      </c>
      <c r="BB59" s="876">
        <v>33.782297</v>
      </c>
      <c r="BC59" s="876">
        <v>33.618547</v>
      </c>
      <c r="BD59" s="876">
        <v>33.485298999999998</v>
      </c>
      <c r="BE59" s="876">
        <v>34.042314169999997</v>
      </c>
      <c r="BF59" s="876">
        <v>32.775113214000001</v>
      </c>
      <c r="BG59" s="354">
        <v>32.521459999999998</v>
      </c>
      <c r="BH59" s="354">
        <v>31.98461</v>
      </c>
      <c r="BI59" s="354">
        <v>33.128680000000003</v>
      </c>
      <c r="BJ59" s="354">
        <v>34.445650000000001</v>
      </c>
      <c r="BK59" s="354">
        <v>36.797350000000002</v>
      </c>
      <c r="BL59" s="354">
        <v>37.286639999999998</v>
      </c>
      <c r="BM59" s="354">
        <v>37.29851</v>
      </c>
      <c r="BN59" s="354">
        <v>36.38447</v>
      </c>
      <c r="BO59" s="354">
        <v>35.069319999999998</v>
      </c>
      <c r="BP59" s="354">
        <v>34.235469999999999</v>
      </c>
      <c r="BQ59" s="354">
        <v>34.221530000000001</v>
      </c>
      <c r="BR59" s="354">
        <v>33.522939999999998</v>
      </c>
      <c r="BS59" s="354">
        <v>33.245150000000002</v>
      </c>
      <c r="BT59" s="354">
        <v>32.770910000000001</v>
      </c>
      <c r="BU59" s="354">
        <v>34.00779</v>
      </c>
      <c r="BV59" s="354">
        <v>35.40652</v>
      </c>
    </row>
    <row r="60" spans="1:74" ht="11.1"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252.09595899999999</v>
      </c>
      <c r="AN60" s="343">
        <v>240.68621099999999</v>
      </c>
      <c r="AO60" s="343">
        <v>233.531848</v>
      </c>
      <c r="AP60" s="343">
        <v>233.70503299999999</v>
      </c>
      <c r="AQ60" s="343">
        <v>231.654179</v>
      </c>
      <c r="AR60" s="343">
        <v>232.51895099999999</v>
      </c>
      <c r="AS60" s="343">
        <v>224.38041699999999</v>
      </c>
      <c r="AT60" s="343">
        <v>220.700153</v>
      </c>
      <c r="AU60" s="343">
        <v>219.772919</v>
      </c>
      <c r="AV60" s="343">
        <v>212.574747</v>
      </c>
      <c r="AW60" s="343">
        <v>221.03006099999999</v>
      </c>
      <c r="AX60" s="343">
        <v>238.21676099999999</v>
      </c>
      <c r="AY60" s="876">
        <v>251.069999</v>
      </c>
      <c r="AZ60" s="876">
        <v>243.69924399999999</v>
      </c>
      <c r="BA60" s="876">
        <v>233.762238</v>
      </c>
      <c r="BB60" s="876">
        <v>228.244021</v>
      </c>
      <c r="BC60" s="876">
        <v>229.03829999999999</v>
      </c>
      <c r="BD60" s="876">
        <v>232.826528</v>
      </c>
      <c r="BE60" s="876">
        <v>227.08099999999999</v>
      </c>
      <c r="BF60" s="876">
        <v>217.24307819000001</v>
      </c>
      <c r="BG60" s="354">
        <v>214.25049999999999</v>
      </c>
      <c r="BH60" s="354">
        <v>212.40889999999999</v>
      </c>
      <c r="BI60" s="354">
        <v>219.78659999999999</v>
      </c>
      <c r="BJ60" s="354">
        <v>233.74250000000001</v>
      </c>
      <c r="BK60" s="354">
        <v>247.0172</v>
      </c>
      <c r="BL60" s="354">
        <v>242.28729999999999</v>
      </c>
      <c r="BM60" s="354">
        <v>231.90350000000001</v>
      </c>
      <c r="BN60" s="354">
        <v>227.17789999999999</v>
      </c>
      <c r="BO60" s="354">
        <v>223.649</v>
      </c>
      <c r="BP60" s="354">
        <v>222.07220000000001</v>
      </c>
      <c r="BQ60" s="354">
        <v>221.54910000000001</v>
      </c>
      <c r="BR60" s="354">
        <v>215.52930000000001</v>
      </c>
      <c r="BS60" s="354">
        <v>213.80199999999999</v>
      </c>
      <c r="BT60" s="354">
        <v>210.16929999999999</v>
      </c>
      <c r="BU60" s="354">
        <v>219.34739999999999</v>
      </c>
      <c r="BV60" s="354">
        <v>233.98660000000001</v>
      </c>
    </row>
    <row r="61" spans="1:74" ht="11.1"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41.317742000000003</v>
      </c>
      <c r="AN61" s="452">
        <v>39.641218000000002</v>
      </c>
      <c r="AO61" s="452">
        <v>41.871274999999997</v>
      </c>
      <c r="AP61" s="452">
        <v>41.554355999999999</v>
      </c>
      <c r="AQ61" s="452">
        <v>43.026643</v>
      </c>
      <c r="AR61" s="452">
        <v>44.541206000000003</v>
      </c>
      <c r="AS61" s="452">
        <v>45.605637999999999</v>
      </c>
      <c r="AT61" s="452">
        <v>46.089159000000002</v>
      </c>
      <c r="AU61" s="452">
        <v>45.384037999999997</v>
      </c>
      <c r="AV61" s="452">
        <v>43.642904000000001</v>
      </c>
      <c r="AW61" s="452">
        <v>43.591135999999999</v>
      </c>
      <c r="AX61" s="452">
        <v>43.710596000000002</v>
      </c>
      <c r="AY61" s="894">
        <v>43.405684999999998</v>
      </c>
      <c r="AZ61" s="894">
        <v>44.179327999999998</v>
      </c>
      <c r="BA61" s="894">
        <v>41.725836999999999</v>
      </c>
      <c r="BB61" s="894">
        <v>41.761969000000001</v>
      </c>
      <c r="BC61" s="894">
        <v>45.054830000000003</v>
      </c>
      <c r="BD61" s="894">
        <v>44.422803000000002</v>
      </c>
      <c r="BE61" s="894">
        <v>44.363999999999997</v>
      </c>
      <c r="BF61" s="894">
        <v>42.759795806</v>
      </c>
      <c r="BG61" s="456">
        <v>43.947760000000002</v>
      </c>
      <c r="BH61" s="456">
        <v>41.43027</v>
      </c>
      <c r="BI61" s="456">
        <v>40.912849999999999</v>
      </c>
      <c r="BJ61" s="456">
        <v>40.24765</v>
      </c>
      <c r="BK61" s="456">
        <v>40.693170000000002</v>
      </c>
      <c r="BL61" s="456">
        <v>41.824829999999999</v>
      </c>
      <c r="BM61" s="456">
        <v>40.640250000000002</v>
      </c>
      <c r="BN61" s="456">
        <v>40.034709999999997</v>
      </c>
      <c r="BO61" s="456">
        <v>41.164940000000001</v>
      </c>
      <c r="BP61" s="456">
        <v>41.062730000000002</v>
      </c>
      <c r="BQ61" s="456">
        <v>40.033760000000001</v>
      </c>
      <c r="BR61" s="456">
        <v>39.85286</v>
      </c>
      <c r="BS61" s="456">
        <v>41.228319999999997</v>
      </c>
      <c r="BT61" s="456">
        <v>39.024500000000003</v>
      </c>
      <c r="BU61" s="456">
        <v>38.883899999999997</v>
      </c>
      <c r="BV61" s="456">
        <v>38.4253</v>
      </c>
    </row>
    <row r="62" spans="1:74" ht="11.1"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128.940808</v>
      </c>
      <c r="AN62" s="452">
        <v>117.92239600000001</v>
      </c>
      <c r="AO62" s="452">
        <v>121.54455</v>
      </c>
      <c r="AP62" s="452">
        <v>118.118452</v>
      </c>
      <c r="AQ62" s="452">
        <v>121.933621</v>
      </c>
      <c r="AR62" s="452">
        <v>123.628377</v>
      </c>
      <c r="AS62" s="452">
        <v>129.87731600000001</v>
      </c>
      <c r="AT62" s="452">
        <v>126.210285</v>
      </c>
      <c r="AU62" s="452">
        <v>124.645759</v>
      </c>
      <c r="AV62" s="452">
        <v>117.206614</v>
      </c>
      <c r="AW62" s="452">
        <v>125.21517299999999</v>
      </c>
      <c r="AX62" s="452">
        <v>130.42120399999999</v>
      </c>
      <c r="AY62" s="894">
        <v>119.93326</v>
      </c>
      <c r="AZ62" s="894">
        <v>119.388324</v>
      </c>
      <c r="BA62" s="894">
        <v>116.82599999999999</v>
      </c>
      <c r="BB62" s="894">
        <v>110.512704</v>
      </c>
      <c r="BC62" s="894">
        <v>112.303951</v>
      </c>
      <c r="BD62" s="894">
        <v>108.42900400000001</v>
      </c>
      <c r="BE62" s="894">
        <v>112.97</v>
      </c>
      <c r="BF62" s="894">
        <v>115.7127141</v>
      </c>
      <c r="BG62" s="456">
        <v>109.6533</v>
      </c>
      <c r="BH62" s="456">
        <v>105.82989999999999</v>
      </c>
      <c r="BI62" s="456">
        <v>108.8789</v>
      </c>
      <c r="BJ62" s="456">
        <v>114.02379999999999</v>
      </c>
      <c r="BK62" s="456">
        <v>116.76049999999999</v>
      </c>
      <c r="BL62" s="456">
        <v>111.11360000000001</v>
      </c>
      <c r="BM62" s="456">
        <v>108.81359999999999</v>
      </c>
      <c r="BN62" s="456">
        <v>104.1177</v>
      </c>
      <c r="BO62" s="456">
        <v>107.6289</v>
      </c>
      <c r="BP62" s="456">
        <v>106.2317</v>
      </c>
      <c r="BQ62" s="456">
        <v>110.4615</v>
      </c>
      <c r="BR62" s="456">
        <v>111.21769999999999</v>
      </c>
      <c r="BS62" s="456">
        <v>106.483</v>
      </c>
      <c r="BT62" s="456">
        <v>99.702060000000003</v>
      </c>
      <c r="BU62" s="456">
        <v>104.084</v>
      </c>
      <c r="BV62" s="456">
        <v>111.8223</v>
      </c>
    </row>
    <row r="63" spans="1:74" ht="11.1"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28.901</v>
      </c>
      <c r="AO63" s="452">
        <v>29.875</v>
      </c>
      <c r="AP63" s="452">
        <v>27.853000000000002</v>
      </c>
      <c r="AQ63" s="452">
        <v>29.042999999999999</v>
      </c>
      <c r="AR63" s="452">
        <v>27.314</v>
      </c>
      <c r="AS63" s="452">
        <v>25.893999999999998</v>
      </c>
      <c r="AT63" s="452">
        <v>25.021000000000001</v>
      </c>
      <c r="AU63" s="452">
        <v>23.95</v>
      </c>
      <c r="AV63" s="452">
        <v>23.771000000000001</v>
      </c>
      <c r="AW63" s="452">
        <v>22.359000000000002</v>
      </c>
      <c r="AX63" s="452">
        <v>22.741</v>
      </c>
      <c r="AY63" s="894">
        <v>23.739000000000001</v>
      </c>
      <c r="AZ63" s="894">
        <v>24.625</v>
      </c>
      <c r="BA63" s="894">
        <v>24.803000000000001</v>
      </c>
      <c r="BB63" s="894">
        <v>24.550999999999998</v>
      </c>
      <c r="BC63" s="894">
        <v>23.998000000000001</v>
      </c>
      <c r="BD63" s="894">
        <v>22.661999999999999</v>
      </c>
      <c r="BE63" s="894">
        <v>19.797999999999998</v>
      </c>
      <c r="BF63" s="894">
        <v>19.885184194000001</v>
      </c>
      <c r="BG63" s="456">
        <v>19.75938</v>
      </c>
      <c r="BH63" s="456">
        <v>20.42886</v>
      </c>
      <c r="BI63" s="456">
        <v>20.872330000000002</v>
      </c>
      <c r="BJ63" s="456">
        <v>20.193449999999999</v>
      </c>
      <c r="BK63" s="456">
        <v>21.59497</v>
      </c>
      <c r="BL63" s="456">
        <v>21.878270000000001</v>
      </c>
      <c r="BM63" s="456">
        <v>22.392050000000001</v>
      </c>
      <c r="BN63" s="456">
        <v>22.286860000000001</v>
      </c>
      <c r="BO63" s="456">
        <v>23.28143</v>
      </c>
      <c r="BP63" s="456">
        <v>22.79496</v>
      </c>
      <c r="BQ63" s="456">
        <v>21.740390000000001</v>
      </c>
      <c r="BR63" s="456">
        <v>21.346129999999999</v>
      </c>
      <c r="BS63" s="456">
        <v>21.122540000000001</v>
      </c>
      <c r="BT63" s="456">
        <v>21.689499999999999</v>
      </c>
      <c r="BU63" s="456">
        <v>22.03632</v>
      </c>
      <c r="BV63" s="456">
        <v>21.417349999999999</v>
      </c>
    </row>
    <row r="64" spans="1:74" ht="11.1"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52.652999999999999</v>
      </c>
      <c r="AN64" s="452">
        <v>54.781999999999996</v>
      </c>
      <c r="AO64" s="452">
        <v>57.203000000000003</v>
      </c>
      <c r="AP64" s="452">
        <v>57.063000000000002</v>
      </c>
      <c r="AQ64" s="452">
        <v>57.223999999999997</v>
      </c>
      <c r="AR64" s="452">
        <v>55.079000000000001</v>
      </c>
      <c r="AS64" s="452">
        <v>52.709000000000003</v>
      </c>
      <c r="AT64" s="452">
        <v>49.119</v>
      </c>
      <c r="AU64" s="452">
        <v>48.314999999999998</v>
      </c>
      <c r="AV64" s="452">
        <v>43.853000000000002</v>
      </c>
      <c r="AW64" s="452">
        <v>45.478999999999999</v>
      </c>
      <c r="AX64" s="452">
        <v>50.430999999999997</v>
      </c>
      <c r="AY64" s="894">
        <v>53.926000000000002</v>
      </c>
      <c r="AZ64" s="894">
        <v>55.764000000000003</v>
      </c>
      <c r="BA64" s="894">
        <v>57.619</v>
      </c>
      <c r="BB64" s="894">
        <v>56.374000000000002</v>
      </c>
      <c r="BC64" s="894">
        <v>54.978999999999999</v>
      </c>
      <c r="BD64" s="894">
        <v>53.018000000000001</v>
      </c>
      <c r="BE64" s="894">
        <v>49.463729999999998</v>
      </c>
      <c r="BF64" s="894">
        <v>46.418680000000002</v>
      </c>
      <c r="BG64" s="456">
        <v>45.401730000000001</v>
      </c>
      <c r="BH64" s="456">
        <v>44.003169999999997</v>
      </c>
      <c r="BI64" s="456">
        <v>44.940440000000002</v>
      </c>
      <c r="BJ64" s="456">
        <v>48.66818</v>
      </c>
      <c r="BK64" s="456">
        <v>53.579470000000001</v>
      </c>
      <c r="BL64" s="456">
        <v>56.515050000000002</v>
      </c>
      <c r="BM64" s="456">
        <v>58.683839999999996</v>
      </c>
      <c r="BN64" s="456">
        <v>59.967329999999997</v>
      </c>
      <c r="BO64" s="456">
        <v>60.003599999999999</v>
      </c>
      <c r="BP64" s="456">
        <v>57.636090000000003</v>
      </c>
      <c r="BQ64" s="456">
        <v>55.28819</v>
      </c>
      <c r="BR64" s="456">
        <v>51.697969999999998</v>
      </c>
      <c r="BS64" s="456">
        <v>49.220669999999998</v>
      </c>
      <c r="BT64" s="456">
        <v>46.45776</v>
      </c>
      <c r="BU64" s="456">
        <v>48.249070000000003</v>
      </c>
      <c r="BV64" s="456">
        <v>51.522239999999996</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94"/>
      <c r="AZ65" s="894"/>
      <c r="BA65" s="894"/>
      <c r="BB65" s="894"/>
      <c r="BC65" s="894"/>
      <c r="BD65" s="894"/>
      <c r="BE65" s="894"/>
      <c r="BF65" s="894"/>
      <c r="BG65" s="456"/>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5">
        <v>395.06400000000002</v>
      </c>
      <c r="AZ66" s="895">
        <v>395.31299999999999</v>
      </c>
      <c r="BA66" s="895">
        <v>396.71</v>
      </c>
      <c r="BB66" s="895">
        <v>399.12099999999998</v>
      </c>
      <c r="BC66" s="895">
        <v>402.05900000000003</v>
      </c>
      <c r="BD66" s="895">
        <v>403.00299999999999</v>
      </c>
      <c r="BE66" s="895">
        <v>402.976</v>
      </c>
      <c r="BF66" s="895">
        <v>405.03322580999998</v>
      </c>
      <c r="BG66" s="461">
        <v>408.11320000000001</v>
      </c>
      <c r="BH66" s="461">
        <v>411.19319999999999</v>
      </c>
      <c r="BI66" s="461">
        <v>414.27319999999997</v>
      </c>
      <c r="BJ66" s="461">
        <v>417.35320000000002</v>
      </c>
      <c r="BK66" s="461">
        <v>420.4332</v>
      </c>
      <c r="BL66" s="461">
        <v>423.51319999999998</v>
      </c>
      <c r="BM66" s="461">
        <v>426.59320000000002</v>
      </c>
      <c r="BN66" s="461">
        <v>429.67320000000001</v>
      </c>
      <c r="BO66" s="461">
        <v>429.67320000000001</v>
      </c>
      <c r="BP66" s="461">
        <v>429.67320000000001</v>
      </c>
      <c r="BQ66" s="461">
        <v>429.67320000000001</v>
      </c>
      <c r="BR66" s="461">
        <v>429.67320000000001</v>
      </c>
      <c r="BS66" s="461">
        <v>429.67320000000001</v>
      </c>
      <c r="BT66" s="461">
        <v>429.67320000000001</v>
      </c>
      <c r="BU66" s="461">
        <v>429.67320000000001</v>
      </c>
      <c r="BV66" s="461">
        <v>429.67320000000001</v>
      </c>
    </row>
    <row r="67" spans="1:74" s="164" customFormat="1" ht="12"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3" t="s">
        <v>1571</v>
      </c>
      <c r="C68" s="1043"/>
      <c r="D68" s="1043"/>
      <c r="E68" s="1043"/>
      <c r="F68" s="1043"/>
      <c r="G68" s="1043"/>
      <c r="H68" s="1043"/>
      <c r="I68" s="1043"/>
      <c r="J68" s="1043"/>
      <c r="K68" s="1043"/>
      <c r="L68" s="1043"/>
      <c r="M68" s="1043"/>
      <c r="N68" s="1043"/>
      <c r="O68" s="1043"/>
      <c r="P68" s="1043"/>
      <c r="Q68" s="1043"/>
      <c r="R68" s="303"/>
      <c r="AY68" s="646"/>
      <c r="AZ68" s="646"/>
      <c r="BA68" s="646"/>
      <c r="BB68" s="646"/>
      <c r="BC68" s="646"/>
      <c r="BD68" s="646"/>
      <c r="BE68" s="646"/>
      <c r="BF68" s="646"/>
      <c r="BG68" s="646"/>
      <c r="BH68" s="646"/>
      <c r="BI68" s="646"/>
      <c r="BJ68" s="218"/>
    </row>
    <row r="69" spans="1:74" s="164" customFormat="1" ht="12" customHeight="1" x14ac:dyDescent="0.2">
      <c r="A69" s="163"/>
      <c r="B69" s="1044" t="s">
        <v>1073</v>
      </c>
      <c r="C69" s="1044"/>
      <c r="D69" s="1044"/>
      <c r="E69" s="1044"/>
      <c r="F69" s="1044"/>
      <c r="G69" s="1044"/>
      <c r="H69" s="1044"/>
      <c r="I69" s="1044"/>
      <c r="J69" s="1044"/>
      <c r="K69" s="1044"/>
      <c r="L69" s="1044"/>
      <c r="M69" s="1044"/>
      <c r="N69" s="1044"/>
      <c r="O69" s="1044"/>
      <c r="P69" s="1044"/>
      <c r="Q69" s="1044"/>
      <c r="R69" s="303"/>
      <c r="AY69" s="646"/>
      <c r="AZ69" s="646"/>
      <c r="BA69" s="646"/>
      <c r="BB69" s="646"/>
      <c r="BC69" s="646"/>
      <c r="BD69" s="646"/>
      <c r="BE69" s="646"/>
      <c r="BF69" s="646"/>
      <c r="BG69" s="646"/>
      <c r="BH69" s="646"/>
      <c r="BI69" s="646"/>
      <c r="BJ69" s="218"/>
    </row>
    <row r="70" spans="1:74" s="164" customFormat="1" ht="12"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2" customHeight="1" x14ac:dyDescent="0.2">
      <c r="A72" s="163"/>
      <c r="B72" s="1044" t="s">
        <v>1076</v>
      </c>
      <c r="C72" s="1044"/>
      <c r="D72" s="1044"/>
      <c r="E72" s="1044"/>
      <c r="F72" s="1044"/>
      <c r="G72" s="1044"/>
      <c r="H72" s="1044"/>
      <c r="I72" s="1044"/>
      <c r="J72" s="1044"/>
      <c r="K72" s="1044"/>
      <c r="L72" s="1044"/>
      <c r="M72" s="1044"/>
      <c r="N72" s="1044"/>
      <c r="O72" s="1044"/>
      <c r="P72" s="1044"/>
      <c r="Q72" s="1044"/>
      <c r="R72" s="303"/>
      <c r="AY72" s="646"/>
      <c r="AZ72" s="646"/>
      <c r="BA72" s="646"/>
      <c r="BB72" s="646"/>
      <c r="BC72" s="646"/>
      <c r="BD72" s="646"/>
      <c r="BE72" s="646"/>
      <c r="BF72" s="646"/>
      <c r="BG72" s="646"/>
      <c r="BH72" s="646"/>
      <c r="BI72" s="646"/>
      <c r="BJ72" s="218"/>
    </row>
    <row r="73" spans="1:74" s="164" customFormat="1" ht="23.25" customHeight="1" x14ac:dyDescent="0.2">
      <c r="A73" s="163"/>
      <c r="B73" s="1043" t="s">
        <v>1077</v>
      </c>
      <c r="C73" s="1043"/>
      <c r="D73" s="1043"/>
      <c r="E73" s="1043"/>
      <c r="F73" s="1043"/>
      <c r="G73" s="1043"/>
      <c r="H73" s="1043"/>
      <c r="I73" s="1043"/>
      <c r="J73" s="1043"/>
      <c r="K73" s="1043"/>
      <c r="L73" s="1043"/>
      <c r="M73" s="1043"/>
      <c r="N73" s="1043"/>
      <c r="O73" s="1043"/>
      <c r="P73" s="1043"/>
      <c r="Q73" s="1043"/>
      <c r="R73" s="303"/>
      <c r="AY73" s="646"/>
      <c r="AZ73" s="646"/>
      <c r="BA73" s="646"/>
      <c r="BB73" s="646"/>
      <c r="BC73" s="646"/>
      <c r="BD73" s="646"/>
      <c r="BE73" s="646"/>
      <c r="BF73" s="646"/>
      <c r="BG73" s="646"/>
      <c r="BH73" s="646"/>
      <c r="BI73" s="646"/>
      <c r="BJ73" s="218"/>
    </row>
    <row r="74" spans="1:74" s="164" customFormat="1" x14ac:dyDescent="0.2">
      <c r="A74" s="163"/>
      <c r="B74" s="1043" t="s">
        <v>1078</v>
      </c>
      <c r="C74" s="1043"/>
      <c r="D74" s="1043"/>
      <c r="E74" s="1043"/>
      <c r="F74" s="1043"/>
      <c r="G74" s="1043"/>
      <c r="H74" s="1043"/>
      <c r="I74" s="1043"/>
      <c r="J74" s="1043"/>
      <c r="K74" s="1043"/>
      <c r="L74" s="1043"/>
      <c r="M74" s="1043"/>
      <c r="N74" s="1043"/>
      <c r="O74" s="1043"/>
      <c r="P74" s="1043"/>
      <c r="Q74" s="1043"/>
      <c r="R74" s="1043"/>
      <c r="AY74" s="646"/>
      <c r="AZ74" s="646"/>
      <c r="BA74" s="646"/>
      <c r="BB74" s="646"/>
      <c r="BC74" s="646"/>
      <c r="BD74" s="646"/>
      <c r="BE74" s="646"/>
      <c r="BF74" s="646"/>
      <c r="BG74" s="646"/>
      <c r="BH74" s="646"/>
      <c r="BI74" s="646"/>
      <c r="BJ74" s="218"/>
    </row>
    <row r="75" spans="1:74" s="164" customFormat="1" x14ac:dyDescent="0.2">
      <c r="A75" s="163"/>
      <c r="B75" s="1043" t="s">
        <v>1079</v>
      </c>
      <c r="C75" s="1043"/>
      <c r="D75" s="1043"/>
      <c r="E75" s="1043"/>
      <c r="F75" s="1043"/>
      <c r="G75" s="1043"/>
      <c r="H75" s="1043"/>
      <c r="I75" s="1043"/>
      <c r="J75" s="1043"/>
      <c r="K75" s="1043"/>
      <c r="L75" s="1043"/>
      <c r="M75" s="1043"/>
      <c r="N75" s="1043"/>
      <c r="O75" s="1043"/>
      <c r="P75" s="1043"/>
      <c r="Q75" s="1043"/>
      <c r="R75" s="303"/>
      <c r="AY75" s="646"/>
      <c r="AZ75" s="646"/>
      <c r="BA75" s="646"/>
      <c r="BB75" s="646"/>
      <c r="BC75" s="646"/>
      <c r="BD75" s="646"/>
      <c r="BE75" s="646"/>
      <c r="BF75" s="646"/>
      <c r="BG75" s="646"/>
      <c r="BH75" s="646"/>
      <c r="BI75" s="646"/>
      <c r="BJ75" s="218"/>
    </row>
    <row r="76" spans="1:74" s="164" customFormat="1" ht="12"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2" customHeight="1" x14ac:dyDescent="0.2">
      <c r="A77" s="335"/>
      <c r="B77" s="999" t="str">
        <f>Dates!$G$2</f>
        <v>EIA completed modeling and analysis for this report on Thursday, September 4, 2025.</v>
      </c>
      <c r="C77" s="1000"/>
      <c r="D77" s="1000"/>
      <c r="E77" s="1000"/>
      <c r="F77" s="1000"/>
      <c r="G77" s="1000"/>
      <c r="H77" s="1000"/>
      <c r="I77" s="1000"/>
      <c r="J77" s="1000"/>
      <c r="K77" s="1000"/>
      <c r="L77" s="1000"/>
      <c r="M77" s="1000"/>
      <c r="N77" s="1000"/>
      <c r="O77" s="1000"/>
      <c r="P77" s="1000"/>
      <c r="Q77" s="1000"/>
      <c r="R77" s="303"/>
      <c r="AY77" s="339"/>
      <c r="AZ77" s="339"/>
      <c r="BA77" s="339"/>
      <c r="BB77" s="339"/>
      <c r="BC77" s="339"/>
      <c r="BD77" s="339"/>
      <c r="BE77" s="339"/>
      <c r="BF77" s="339"/>
      <c r="BG77" s="339"/>
      <c r="BH77" s="339"/>
      <c r="BI77" s="339"/>
    </row>
    <row r="78" spans="1:74" s="164" customFormat="1" ht="12" customHeight="1" x14ac:dyDescent="0.2">
      <c r="A78" s="163"/>
      <c r="B78" s="998" t="s">
        <v>483</v>
      </c>
      <c r="C78" s="1000"/>
      <c r="D78" s="1000"/>
      <c r="E78" s="1000"/>
      <c r="F78" s="1000"/>
      <c r="G78" s="1000"/>
      <c r="H78" s="1000"/>
      <c r="I78" s="1000"/>
      <c r="J78" s="1000"/>
      <c r="K78" s="1000"/>
      <c r="L78" s="1000"/>
      <c r="M78" s="1000"/>
      <c r="N78" s="1000"/>
      <c r="O78" s="1000"/>
      <c r="P78" s="1000"/>
      <c r="Q78" s="1000"/>
      <c r="R78" s="239"/>
      <c r="AY78" s="646"/>
      <c r="AZ78" s="646"/>
      <c r="BA78" s="646"/>
      <c r="BB78" s="646"/>
      <c r="BC78" s="646"/>
      <c r="BD78" s="646"/>
      <c r="BE78" s="646"/>
      <c r="BF78" s="646"/>
      <c r="BG78" s="646"/>
      <c r="BH78" s="646"/>
      <c r="BI78" s="646"/>
      <c r="BJ78" s="218"/>
    </row>
    <row r="79" spans="1:74" s="164" customFormat="1" ht="12" customHeight="1" x14ac:dyDescent="0.2">
      <c r="A79" s="163"/>
      <c r="B79" s="990" t="s">
        <v>1418</v>
      </c>
      <c r="C79" s="991"/>
      <c r="D79" s="991"/>
      <c r="E79" s="991"/>
      <c r="F79" s="991"/>
      <c r="G79" s="991"/>
      <c r="H79" s="991"/>
      <c r="I79" s="991"/>
      <c r="J79" s="991"/>
      <c r="K79" s="991"/>
      <c r="L79" s="991"/>
      <c r="M79" s="991"/>
      <c r="N79" s="991"/>
      <c r="O79" s="991"/>
      <c r="P79" s="991"/>
      <c r="Q79" s="991"/>
      <c r="R79" s="239"/>
      <c r="AY79" s="646"/>
      <c r="AZ79" s="646"/>
      <c r="BA79" s="646"/>
      <c r="BB79" s="646"/>
      <c r="BC79" s="646"/>
      <c r="BD79" s="646"/>
      <c r="BE79" s="646"/>
      <c r="BF79" s="646"/>
      <c r="BG79" s="646"/>
      <c r="BH79" s="646"/>
      <c r="BI79" s="646"/>
      <c r="BJ79" s="218"/>
    </row>
    <row r="80" spans="1:74" s="164" customFormat="1" ht="12" customHeight="1" x14ac:dyDescent="0.2">
      <c r="A80" s="163"/>
      <c r="B80" s="985" t="s">
        <v>492</v>
      </c>
      <c r="C80" s="987"/>
      <c r="D80" s="987"/>
      <c r="E80" s="987"/>
      <c r="F80" s="987"/>
      <c r="G80" s="987"/>
      <c r="H80" s="987"/>
      <c r="I80" s="987"/>
      <c r="J80" s="987"/>
      <c r="K80" s="987"/>
      <c r="L80" s="987"/>
      <c r="M80" s="987"/>
      <c r="N80" s="987"/>
      <c r="O80" s="987"/>
      <c r="P80" s="987"/>
      <c r="Q80" s="1048"/>
      <c r="R80" s="239"/>
      <c r="AY80" s="646"/>
      <c r="AZ80" s="646"/>
      <c r="BA80" s="646"/>
      <c r="BB80" s="646"/>
      <c r="BC80" s="646"/>
      <c r="BD80" s="646"/>
      <c r="BE80" s="646"/>
      <c r="BF80" s="646"/>
      <c r="BG80" s="646"/>
      <c r="BH80" s="646"/>
      <c r="BI80" s="646"/>
      <c r="BJ80" s="218"/>
    </row>
    <row r="81" spans="1:74" s="164" customFormat="1" ht="12"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5" customHeight="1" x14ac:dyDescent="0.2">
      <c r="A82" s="163"/>
      <c r="B82" s="1047" t="s">
        <v>1557</v>
      </c>
      <c r="C82" s="1047"/>
      <c r="D82" s="1047"/>
      <c r="E82" s="1047"/>
      <c r="F82" s="1047"/>
      <c r="G82" s="1047"/>
      <c r="H82" s="1047"/>
      <c r="I82" s="1047"/>
      <c r="J82" s="1047"/>
      <c r="K82" s="1047"/>
      <c r="L82" s="1047"/>
      <c r="M82" s="1047"/>
      <c r="N82" s="1047"/>
      <c r="O82" s="1047"/>
      <c r="P82" s="1047"/>
      <c r="Q82" s="1047"/>
      <c r="R82" s="239"/>
      <c r="AY82" s="646"/>
      <c r="AZ82" s="646"/>
      <c r="BA82" s="646"/>
      <c r="BB82" s="646"/>
      <c r="BC82" s="646"/>
      <c r="BD82" s="646"/>
      <c r="BE82" s="646"/>
      <c r="BF82" s="646"/>
      <c r="BG82" s="646"/>
      <c r="BH82" s="646"/>
      <c r="BI82" s="646"/>
      <c r="BJ82" s="218"/>
    </row>
    <row r="83" spans="1:74" s="165" customFormat="1" ht="12"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7" customWidth="1"/>
    <col min="56" max="58" width="6.5703125" style="645" customWidth="1"/>
    <col min="59" max="59" width="6.5703125" style="647" customWidth="1"/>
    <col min="60" max="60" width="6.5703125" style="849" customWidth="1"/>
    <col min="61" max="61" width="6.5703125" style="647"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1001" t="s">
        <v>479</v>
      </c>
      <c r="B1" s="1049" t="s">
        <v>538</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166"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60"/>
      <c r="BE5" s="960"/>
      <c r="BF5" s="960"/>
      <c r="BG5" s="855"/>
      <c r="BH5" s="855"/>
      <c r="BI5" s="855"/>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6.4543429999999997</v>
      </c>
      <c r="AN6" s="100">
        <v>7.0298429999999996</v>
      </c>
      <c r="AO6" s="100">
        <v>7.5672959999999998</v>
      </c>
      <c r="AP6" s="100">
        <v>7.854095</v>
      </c>
      <c r="AQ6" s="100">
        <v>7.9508400000000004</v>
      </c>
      <c r="AR6" s="100">
        <v>7.9186379999999996</v>
      </c>
      <c r="AS6" s="100">
        <v>7.7625830000000002</v>
      </c>
      <c r="AT6" s="100">
        <v>7.9082730000000003</v>
      </c>
      <c r="AU6" s="100">
        <v>7.8156270000000001</v>
      </c>
      <c r="AV6" s="100">
        <v>7.7467379999999997</v>
      </c>
      <c r="AW6" s="100">
        <v>7.6679040000000001</v>
      </c>
      <c r="AX6" s="100">
        <v>7.4912929999999998</v>
      </c>
      <c r="AY6" s="892">
        <v>6.9759060000000002</v>
      </c>
      <c r="AZ6" s="892">
        <v>7.3167460000000002</v>
      </c>
      <c r="BA6" s="892">
        <v>7.9289069999999997</v>
      </c>
      <c r="BB6" s="892">
        <v>8.089499</v>
      </c>
      <c r="BC6" s="892">
        <v>8.2530570000000001</v>
      </c>
      <c r="BD6" s="892">
        <v>8.2843009999999992</v>
      </c>
      <c r="BE6" s="892">
        <v>8.0679517871000002</v>
      </c>
      <c r="BF6" s="892">
        <v>8.2211882583999998</v>
      </c>
      <c r="BG6" s="559">
        <v>8.0408469999999994</v>
      </c>
      <c r="BH6" s="559">
        <v>7.8616229999999998</v>
      </c>
      <c r="BI6" s="559">
        <v>7.6847700000000003</v>
      </c>
      <c r="BJ6" s="559">
        <v>7.5260790000000002</v>
      </c>
      <c r="BK6" s="559">
        <v>7.5702350000000003</v>
      </c>
      <c r="BL6" s="559">
        <v>7.6018569999999999</v>
      </c>
      <c r="BM6" s="559">
        <v>7.9737559999999998</v>
      </c>
      <c r="BN6" s="559">
        <v>8.2151350000000001</v>
      </c>
      <c r="BO6" s="559">
        <v>8.2956149999999997</v>
      </c>
      <c r="BP6" s="559">
        <v>8.3272820000000003</v>
      </c>
      <c r="BQ6" s="559">
        <v>8.3102070000000001</v>
      </c>
      <c r="BR6" s="559">
        <v>8.3556810000000006</v>
      </c>
      <c r="BS6" s="559">
        <v>8.1771259999999995</v>
      </c>
      <c r="BT6" s="559">
        <v>8.0317240000000005</v>
      </c>
      <c r="BU6" s="559">
        <v>7.9084950000000003</v>
      </c>
      <c r="BV6" s="559">
        <v>7.7618039999999997</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6.1396769999999998</v>
      </c>
      <c r="AN7" s="100">
        <v>6.7073450000000001</v>
      </c>
      <c r="AO7" s="100">
        <v>6.9603229999999998</v>
      </c>
      <c r="AP7" s="100">
        <v>7.0796000000000001</v>
      </c>
      <c r="AQ7" s="100">
        <v>7.1399679999999996</v>
      </c>
      <c r="AR7" s="100">
        <v>7.1203000000000003</v>
      </c>
      <c r="AS7" s="100">
        <v>7.0094839999999996</v>
      </c>
      <c r="AT7" s="100">
        <v>7.1390969999999996</v>
      </c>
      <c r="AU7" s="100">
        <v>7.2344999999999997</v>
      </c>
      <c r="AV7" s="100">
        <v>7.3744189999999996</v>
      </c>
      <c r="AW7" s="100">
        <v>7.3837330000000003</v>
      </c>
      <c r="AX7" s="100">
        <v>7.204161</v>
      </c>
      <c r="AY7" s="892">
        <v>6.7095159999999998</v>
      </c>
      <c r="AZ7" s="892">
        <v>6.9413210000000003</v>
      </c>
      <c r="BA7" s="892">
        <v>7.3242580000000004</v>
      </c>
      <c r="BB7" s="892">
        <v>7.3574330000000003</v>
      </c>
      <c r="BC7" s="892">
        <v>7.4719360000000004</v>
      </c>
      <c r="BD7" s="892">
        <v>7.4839330000000004</v>
      </c>
      <c r="BE7" s="892">
        <v>7.2669512871000004</v>
      </c>
      <c r="BF7" s="892">
        <v>7.4544861584</v>
      </c>
      <c r="BG7" s="559">
        <v>7.4973260000000002</v>
      </c>
      <c r="BH7" s="559">
        <v>7.4922529999999998</v>
      </c>
      <c r="BI7" s="559">
        <v>7.4194440000000004</v>
      </c>
      <c r="BJ7" s="559">
        <v>7.2457549999999999</v>
      </c>
      <c r="BK7" s="559">
        <v>7.2632750000000001</v>
      </c>
      <c r="BL7" s="559">
        <v>7.2360100000000003</v>
      </c>
      <c r="BM7" s="559">
        <v>7.3882440000000003</v>
      </c>
      <c r="BN7" s="559">
        <v>7.4888810000000001</v>
      </c>
      <c r="BO7" s="559">
        <v>7.485754</v>
      </c>
      <c r="BP7" s="559">
        <v>7.5240549999999997</v>
      </c>
      <c r="BQ7" s="559">
        <v>7.5237400000000001</v>
      </c>
      <c r="BR7" s="559">
        <v>7.6017989999999998</v>
      </c>
      <c r="BS7" s="559">
        <v>7.6285819999999998</v>
      </c>
      <c r="BT7" s="559">
        <v>7.6584440000000003</v>
      </c>
      <c r="BU7" s="559">
        <v>7.6357689999999998</v>
      </c>
      <c r="BV7" s="559">
        <v>7.4718119999999999</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2.3898069999999998</v>
      </c>
      <c r="AN8" s="429">
        <v>2.6868620000000001</v>
      </c>
      <c r="AO8" s="429">
        <v>2.8931610000000001</v>
      </c>
      <c r="AP8" s="429">
        <v>2.9713669999999999</v>
      </c>
      <c r="AQ8" s="429">
        <v>2.9750649999999998</v>
      </c>
      <c r="AR8" s="429">
        <v>2.900833</v>
      </c>
      <c r="AS8" s="429">
        <v>2.7694839999999998</v>
      </c>
      <c r="AT8" s="429">
        <v>2.7995480000000001</v>
      </c>
      <c r="AU8" s="429">
        <v>2.9447000000000001</v>
      </c>
      <c r="AV8" s="429">
        <v>3.032581</v>
      </c>
      <c r="AW8" s="429">
        <v>3.09</v>
      </c>
      <c r="AX8" s="429">
        <v>2.9617420000000001</v>
      </c>
      <c r="AY8" s="874">
        <v>2.6888709999999998</v>
      </c>
      <c r="AZ8" s="874">
        <v>2.817536</v>
      </c>
      <c r="BA8" s="874">
        <v>3.0921609999999999</v>
      </c>
      <c r="BB8" s="874">
        <v>3.0697000000000001</v>
      </c>
      <c r="BC8" s="874">
        <v>3.127065</v>
      </c>
      <c r="BD8" s="874">
        <v>3.076333</v>
      </c>
      <c r="BE8" s="874">
        <v>2.8585283228999998</v>
      </c>
      <c r="BF8" s="874">
        <v>3.0040249083999999</v>
      </c>
      <c r="BG8" s="352">
        <v>3.0513330000000001</v>
      </c>
      <c r="BH8" s="352">
        <v>3.0632630000000001</v>
      </c>
      <c r="BI8" s="352">
        <v>3.0679310000000002</v>
      </c>
      <c r="BJ8" s="352">
        <v>2.9012660000000001</v>
      </c>
      <c r="BK8" s="352">
        <v>2.907006</v>
      </c>
      <c r="BL8" s="352">
        <v>2.953281</v>
      </c>
      <c r="BM8" s="352">
        <v>3.0440879999999999</v>
      </c>
      <c r="BN8" s="352">
        <v>3.1138029999999999</v>
      </c>
      <c r="BO8" s="352">
        <v>3.1165099999999999</v>
      </c>
      <c r="BP8" s="352">
        <v>3.141502</v>
      </c>
      <c r="BQ8" s="352">
        <v>3.1347680000000002</v>
      </c>
      <c r="BR8" s="352">
        <v>3.1945790000000001</v>
      </c>
      <c r="BS8" s="352">
        <v>3.2412999999999998</v>
      </c>
      <c r="BT8" s="352">
        <v>3.2802380000000002</v>
      </c>
      <c r="BU8" s="352">
        <v>3.283671</v>
      </c>
      <c r="BV8" s="352">
        <v>3.1323810000000001</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1.9858070000000001</v>
      </c>
      <c r="AN9" s="429">
        <v>2.123586</v>
      </c>
      <c r="AO9" s="429">
        <v>2.1480320000000002</v>
      </c>
      <c r="AP9" s="429">
        <v>2.1568329999999998</v>
      </c>
      <c r="AQ9" s="429">
        <v>2.1678389999999998</v>
      </c>
      <c r="AR9" s="429">
        <v>2.181467</v>
      </c>
      <c r="AS9" s="429">
        <v>2.183484</v>
      </c>
      <c r="AT9" s="429">
        <v>2.233419</v>
      </c>
      <c r="AU9" s="429">
        <v>2.221867</v>
      </c>
      <c r="AV9" s="429">
        <v>2.264097</v>
      </c>
      <c r="AW9" s="429">
        <v>2.2640669999999998</v>
      </c>
      <c r="AX9" s="429">
        <v>2.2452260000000002</v>
      </c>
      <c r="AY9" s="874">
        <v>2.1459999999999999</v>
      </c>
      <c r="AZ9" s="874">
        <v>2.1912859999999998</v>
      </c>
      <c r="BA9" s="874">
        <v>2.2404190000000002</v>
      </c>
      <c r="BB9" s="874">
        <v>2.2494000000000001</v>
      </c>
      <c r="BC9" s="874">
        <v>2.2748390000000001</v>
      </c>
      <c r="BD9" s="874">
        <v>2.2936000000000001</v>
      </c>
      <c r="BE9" s="874">
        <v>2.2687860226000001</v>
      </c>
      <c r="BF9" s="874">
        <v>2.28434648</v>
      </c>
      <c r="BG9" s="352">
        <v>2.271039</v>
      </c>
      <c r="BH9" s="352">
        <v>2.2831990000000002</v>
      </c>
      <c r="BI9" s="352">
        <v>2.2361589999999998</v>
      </c>
      <c r="BJ9" s="352">
        <v>2.2511019999999999</v>
      </c>
      <c r="BK9" s="352">
        <v>2.257876</v>
      </c>
      <c r="BL9" s="352">
        <v>2.2115010000000002</v>
      </c>
      <c r="BM9" s="352">
        <v>2.2592240000000001</v>
      </c>
      <c r="BN9" s="352">
        <v>2.2701020000000001</v>
      </c>
      <c r="BO9" s="352">
        <v>2.2535080000000001</v>
      </c>
      <c r="BP9" s="352">
        <v>2.2488250000000001</v>
      </c>
      <c r="BQ9" s="352">
        <v>2.2494830000000001</v>
      </c>
      <c r="BR9" s="352">
        <v>2.2592129999999999</v>
      </c>
      <c r="BS9" s="352">
        <v>2.256602</v>
      </c>
      <c r="BT9" s="352">
        <v>2.2699929999999999</v>
      </c>
      <c r="BU9" s="352">
        <v>2.2654049999999999</v>
      </c>
      <c r="BV9" s="352">
        <v>2.277266</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1.0332889999999999</v>
      </c>
      <c r="AN10" s="429">
        <v>1.102587</v>
      </c>
      <c r="AO10" s="429">
        <v>1.115194</v>
      </c>
      <c r="AP10" s="429">
        <v>1.1244670000000001</v>
      </c>
      <c r="AQ10" s="429">
        <v>1.1406769999999999</v>
      </c>
      <c r="AR10" s="429">
        <v>1.1489</v>
      </c>
      <c r="AS10" s="429">
        <v>1.157613</v>
      </c>
      <c r="AT10" s="429">
        <v>1.1812910000000001</v>
      </c>
      <c r="AU10" s="429">
        <v>1.1722330000000001</v>
      </c>
      <c r="AV10" s="429">
        <v>1.1867730000000001</v>
      </c>
      <c r="AW10" s="429">
        <v>1.176166</v>
      </c>
      <c r="AX10" s="429">
        <v>1.1632899999999999</v>
      </c>
      <c r="AY10" s="874">
        <v>1.103097</v>
      </c>
      <c r="AZ10" s="874">
        <v>1.1309990000000001</v>
      </c>
      <c r="BA10" s="874">
        <v>1.1580969999999999</v>
      </c>
      <c r="BB10" s="874">
        <v>1.172666</v>
      </c>
      <c r="BC10" s="874">
        <v>1.189484</v>
      </c>
      <c r="BD10" s="874">
        <v>1.201133</v>
      </c>
      <c r="BE10" s="874">
        <v>1.1991527525000001</v>
      </c>
      <c r="BF10" s="874">
        <v>1.2335442655</v>
      </c>
      <c r="BG10" s="352">
        <v>1.2517799999999999</v>
      </c>
      <c r="BH10" s="352">
        <v>1.24501</v>
      </c>
      <c r="BI10" s="352">
        <v>1.23936</v>
      </c>
      <c r="BJ10" s="352">
        <v>1.242586</v>
      </c>
      <c r="BK10" s="352">
        <v>1.2479690000000001</v>
      </c>
      <c r="BL10" s="352">
        <v>1.235582</v>
      </c>
      <c r="BM10" s="352">
        <v>1.2379450000000001</v>
      </c>
      <c r="BN10" s="352">
        <v>1.2405600000000001</v>
      </c>
      <c r="BO10" s="352">
        <v>1.236275</v>
      </c>
      <c r="BP10" s="352">
        <v>1.237325</v>
      </c>
      <c r="BQ10" s="352">
        <v>1.235293</v>
      </c>
      <c r="BR10" s="352">
        <v>1.2379169999999999</v>
      </c>
      <c r="BS10" s="352">
        <v>1.2304839999999999</v>
      </c>
      <c r="BT10" s="352">
        <v>1.228945</v>
      </c>
      <c r="BU10" s="352">
        <v>1.2295640000000001</v>
      </c>
      <c r="BV10" s="352">
        <v>1.2291879999999999</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0.73077400000000003</v>
      </c>
      <c r="AN11" s="429">
        <v>0.79430999999999996</v>
      </c>
      <c r="AO11" s="429">
        <v>0.80393599999999998</v>
      </c>
      <c r="AP11" s="429">
        <v>0.82693300000000003</v>
      </c>
      <c r="AQ11" s="429">
        <v>0.85638700000000001</v>
      </c>
      <c r="AR11" s="429">
        <v>0.8891</v>
      </c>
      <c r="AS11" s="429">
        <v>0.89890300000000001</v>
      </c>
      <c r="AT11" s="429">
        <v>0.92483899999999997</v>
      </c>
      <c r="AU11" s="429">
        <v>0.89570000000000005</v>
      </c>
      <c r="AV11" s="429">
        <v>0.89096799999999998</v>
      </c>
      <c r="AW11" s="429">
        <v>0.85350000000000004</v>
      </c>
      <c r="AX11" s="429">
        <v>0.83390299999999995</v>
      </c>
      <c r="AY11" s="874">
        <v>0.77154800000000001</v>
      </c>
      <c r="AZ11" s="874">
        <v>0.80149999999999999</v>
      </c>
      <c r="BA11" s="874">
        <v>0.83358100000000002</v>
      </c>
      <c r="BB11" s="874">
        <v>0.86566699999999996</v>
      </c>
      <c r="BC11" s="874">
        <v>0.880548</v>
      </c>
      <c r="BD11" s="874">
        <v>0.91286699999999998</v>
      </c>
      <c r="BE11" s="874">
        <v>0.94048418915999998</v>
      </c>
      <c r="BF11" s="874">
        <v>0.93257050450000001</v>
      </c>
      <c r="BG11" s="352">
        <v>0.92317439999999995</v>
      </c>
      <c r="BH11" s="352">
        <v>0.90078179999999997</v>
      </c>
      <c r="BI11" s="352">
        <v>0.87599280000000002</v>
      </c>
      <c r="BJ11" s="352">
        <v>0.85080129999999998</v>
      </c>
      <c r="BK11" s="352">
        <v>0.85042390000000001</v>
      </c>
      <c r="BL11" s="352">
        <v>0.83564590000000005</v>
      </c>
      <c r="BM11" s="352">
        <v>0.84698669999999998</v>
      </c>
      <c r="BN11" s="352">
        <v>0.86441570000000001</v>
      </c>
      <c r="BO11" s="352">
        <v>0.87946060000000004</v>
      </c>
      <c r="BP11" s="352">
        <v>0.89640399999999998</v>
      </c>
      <c r="BQ11" s="352">
        <v>0.90419570000000005</v>
      </c>
      <c r="BR11" s="352">
        <v>0.91009030000000002</v>
      </c>
      <c r="BS11" s="352">
        <v>0.90019640000000001</v>
      </c>
      <c r="BT11" s="352">
        <v>0.87926720000000003</v>
      </c>
      <c r="BU11" s="352">
        <v>0.85713010000000001</v>
      </c>
      <c r="BV11" s="352">
        <v>0.83297620000000006</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0.337258</v>
      </c>
      <c r="AN12" s="100">
        <v>0.34672399999999998</v>
      </c>
      <c r="AO12" s="100">
        <v>0.62938700000000003</v>
      </c>
      <c r="AP12" s="100">
        <v>0.79643299999999995</v>
      </c>
      <c r="AQ12" s="100">
        <v>0.83364499999999997</v>
      </c>
      <c r="AR12" s="100">
        <v>0.82150000000000001</v>
      </c>
      <c r="AS12" s="100">
        <v>0.77729000000000004</v>
      </c>
      <c r="AT12" s="100">
        <v>0.793323</v>
      </c>
      <c r="AU12" s="100">
        <v>0.60389999999999999</v>
      </c>
      <c r="AV12" s="100">
        <v>0.39564500000000002</v>
      </c>
      <c r="AW12" s="100">
        <v>0.30763299999999999</v>
      </c>
      <c r="AX12" s="100">
        <v>0.31032300000000002</v>
      </c>
      <c r="AY12" s="892">
        <v>0.29048400000000002</v>
      </c>
      <c r="AZ12" s="892">
        <v>0.39821400000000001</v>
      </c>
      <c r="BA12" s="892">
        <v>0.62716099999999997</v>
      </c>
      <c r="BB12" s="892">
        <v>0.755</v>
      </c>
      <c r="BC12" s="892">
        <v>0.80474199999999996</v>
      </c>
      <c r="BD12" s="892">
        <v>0.82476700000000003</v>
      </c>
      <c r="BE12" s="892">
        <v>0.8010005</v>
      </c>
      <c r="BF12" s="892">
        <v>0.76670210000000005</v>
      </c>
      <c r="BG12" s="559">
        <v>0.56380470000000005</v>
      </c>
      <c r="BH12" s="559">
        <v>0.3902177</v>
      </c>
      <c r="BI12" s="559">
        <v>0.28691280000000002</v>
      </c>
      <c r="BJ12" s="559">
        <v>0.30154320000000001</v>
      </c>
      <c r="BK12" s="559">
        <v>0.32859739999999998</v>
      </c>
      <c r="BL12" s="559">
        <v>0.38699230000000001</v>
      </c>
      <c r="BM12" s="559">
        <v>0.6067266</v>
      </c>
      <c r="BN12" s="559">
        <v>0.7470852</v>
      </c>
      <c r="BO12" s="559">
        <v>0.83098190000000005</v>
      </c>
      <c r="BP12" s="559">
        <v>0.82472730000000005</v>
      </c>
      <c r="BQ12" s="559">
        <v>0.80784250000000002</v>
      </c>
      <c r="BR12" s="559">
        <v>0.77481500000000003</v>
      </c>
      <c r="BS12" s="559">
        <v>0.5689187</v>
      </c>
      <c r="BT12" s="559">
        <v>0.39434340000000001</v>
      </c>
      <c r="BU12" s="559">
        <v>0.29481479999999999</v>
      </c>
      <c r="BV12" s="559">
        <v>0.31173000000000001</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-4.6550000000000003E-3</v>
      </c>
      <c r="AO13" s="429">
        <v>-7.6769999999999998E-3</v>
      </c>
      <c r="AP13" s="429">
        <v>-4.8329999999999996E-3</v>
      </c>
      <c r="AQ13" s="429">
        <v>-1.0966999999999999E-2</v>
      </c>
      <c r="AR13" s="429">
        <v>-1.7267000000000001E-2</v>
      </c>
      <c r="AS13" s="429">
        <v>-1.3967E-2</v>
      </c>
      <c r="AT13" s="429">
        <v>-1.3644999999999999E-2</v>
      </c>
      <c r="AU13" s="429">
        <v>-1.52E-2</v>
      </c>
      <c r="AV13" s="429">
        <v>-6.2899999999999996E-3</v>
      </c>
      <c r="AW13" s="429">
        <v>-4.4999999999999997E-3</v>
      </c>
      <c r="AX13" s="429">
        <v>-0.01</v>
      </c>
      <c r="AY13" s="874">
        <v>-2.1291000000000001E-2</v>
      </c>
      <c r="AZ13" s="874">
        <v>-2.2643E-2</v>
      </c>
      <c r="BA13" s="874">
        <v>-1.4871000000000001E-2</v>
      </c>
      <c r="BB13" s="874">
        <v>-1.7433000000000001E-2</v>
      </c>
      <c r="BC13" s="874">
        <v>-1.8870999999999999E-2</v>
      </c>
      <c r="BD13" s="874">
        <v>-1.5900000000000001E-2</v>
      </c>
      <c r="BE13" s="874">
        <v>-1.5768899999999999E-2</v>
      </c>
      <c r="BF13" s="874">
        <v>-1.52759E-2</v>
      </c>
      <c r="BG13" s="352">
        <v>-1.6143100000000001E-2</v>
      </c>
      <c r="BH13" s="352">
        <v>-1.42323E-2</v>
      </c>
      <c r="BI13" s="352">
        <v>-1.37331E-2</v>
      </c>
      <c r="BJ13" s="352">
        <v>-1.4450299999999999E-2</v>
      </c>
      <c r="BK13" s="352">
        <v>-1.3819E-2</v>
      </c>
      <c r="BL13" s="352">
        <v>-1.46582E-2</v>
      </c>
      <c r="BM13" s="352">
        <v>-1.52818E-2</v>
      </c>
      <c r="BN13" s="352">
        <v>-1.45462E-2</v>
      </c>
      <c r="BO13" s="352">
        <v>-1.49505E-2</v>
      </c>
      <c r="BP13" s="352">
        <v>-1.65959E-2</v>
      </c>
      <c r="BQ13" s="352">
        <v>-1.5735599999999999E-2</v>
      </c>
      <c r="BR13" s="352">
        <v>-1.51638E-2</v>
      </c>
      <c r="BS13" s="352">
        <v>-1.6071499999999999E-2</v>
      </c>
      <c r="BT13" s="352">
        <v>-1.4279399999999999E-2</v>
      </c>
      <c r="BU13" s="352">
        <v>-1.3743999999999999E-2</v>
      </c>
      <c r="BV13" s="352">
        <v>-1.45136E-2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0.26793600000000001</v>
      </c>
      <c r="AN14" s="429">
        <v>0.25330999999999998</v>
      </c>
      <c r="AO14" s="429">
        <v>0.27393600000000001</v>
      </c>
      <c r="AP14" s="429">
        <v>0.26860000000000001</v>
      </c>
      <c r="AQ14" s="429">
        <v>0.27822599999999997</v>
      </c>
      <c r="AR14" s="429">
        <v>0.28089999999999998</v>
      </c>
      <c r="AS14" s="429">
        <v>0.27941899999999997</v>
      </c>
      <c r="AT14" s="429">
        <v>0.28735500000000003</v>
      </c>
      <c r="AU14" s="429">
        <v>0.26493299999999997</v>
      </c>
      <c r="AV14" s="429">
        <v>0.25112899999999999</v>
      </c>
      <c r="AW14" s="429">
        <v>0.27210000000000001</v>
      </c>
      <c r="AX14" s="429">
        <v>0.29290300000000002</v>
      </c>
      <c r="AY14" s="874">
        <v>0.26858100000000001</v>
      </c>
      <c r="AZ14" s="874">
        <v>0.26964300000000002</v>
      </c>
      <c r="BA14" s="874">
        <v>0.28183900000000001</v>
      </c>
      <c r="BB14" s="874">
        <v>0.28866700000000001</v>
      </c>
      <c r="BC14" s="874">
        <v>0.28967700000000002</v>
      </c>
      <c r="BD14" s="874">
        <v>0.29823300000000003</v>
      </c>
      <c r="BE14" s="874">
        <v>0.2856358</v>
      </c>
      <c r="BF14" s="874">
        <v>0.27486539999999998</v>
      </c>
      <c r="BG14" s="352">
        <v>0.2663469</v>
      </c>
      <c r="BH14" s="352">
        <v>0.2508262</v>
      </c>
      <c r="BI14" s="352">
        <v>0.27319019999999999</v>
      </c>
      <c r="BJ14" s="352">
        <v>0.28207110000000002</v>
      </c>
      <c r="BK14" s="352">
        <v>0.265432</v>
      </c>
      <c r="BL14" s="352">
        <v>0.26339360000000001</v>
      </c>
      <c r="BM14" s="352">
        <v>0.27627570000000001</v>
      </c>
      <c r="BN14" s="352">
        <v>0.26221410000000001</v>
      </c>
      <c r="BO14" s="352">
        <v>0.30498189999999997</v>
      </c>
      <c r="BP14" s="352">
        <v>0.30012729999999999</v>
      </c>
      <c r="BQ14" s="352">
        <v>0.29347630000000002</v>
      </c>
      <c r="BR14" s="352">
        <v>0.28643459999999998</v>
      </c>
      <c r="BS14" s="352">
        <v>0.27516879999999999</v>
      </c>
      <c r="BT14" s="352">
        <v>0.258488</v>
      </c>
      <c r="BU14" s="352">
        <v>0.28058660000000002</v>
      </c>
      <c r="BV14" s="352">
        <v>0.28963840000000002</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0.24906500000000001</v>
      </c>
      <c r="AN15" s="429">
        <v>0.22134499999999999</v>
      </c>
      <c r="AO15" s="429">
        <v>0.261903</v>
      </c>
      <c r="AP15" s="429">
        <v>0.27600000000000002</v>
      </c>
      <c r="AQ15" s="429">
        <v>0.27771000000000001</v>
      </c>
      <c r="AR15" s="429">
        <v>0.27033299999999999</v>
      </c>
      <c r="AS15" s="429">
        <v>0.251226</v>
      </c>
      <c r="AT15" s="429">
        <v>0.26219399999999998</v>
      </c>
      <c r="AU15" s="429">
        <v>0.25633299999999998</v>
      </c>
      <c r="AV15" s="429">
        <v>0.270677</v>
      </c>
      <c r="AW15" s="429">
        <v>0.27936699999999998</v>
      </c>
      <c r="AX15" s="429">
        <v>0.27871000000000001</v>
      </c>
      <c r="AY15" s="874">
        <v>0.26177400000000001</v>
      </c>
      <c r="AZ15" s="874">
        <v>0.23871400000000001</v>
      </c>
      <c r="BA15" s="874">
        <v>0.23758099999999999</v>
      </c>
      <c r="BB15" s="874">
        <v>0.24473300000000001</v>
      </c>
      <c r="BC15" s="874">
        <v>0.26338699999999998</v>
      </c>
      <c r="BD15" s="874">
        <v>0.261633</v>
      </c>
      <c r="BE15" s="874">
        <v>0.27386850000000001</v>
      </c>
      <c r="BF15" s="874">
        <v>0.26833669999999998</v>
      </c>
      <c r="BG15" s="352">
        <v>0.25656810000000002</v>
      </c>
      <c r="BH15" s="352">
        <v>0.26003589999999999</v>
      </c>
      <c r="BI15" s="352">
        <v>0.2649764</v>
      </c>
      <c r="BJ15" s="352">
        <v>0.27485409999999999</v>
      </c>
      <c r="BK15" s="352">
        <v>0.2692155</v>
      </c>
      <c r="BL15" s="352">
        <v>0.26608159999999997</v>
      </c>
      <c r="BM15" s="352">
        <v>0.27104529999999999</v>
      </c>
      <c r="BN15" s="352">
        <v>0.27218189999999998</v>
      </c>
      <c r="BO15" s="352">
        <v>0.27137899999999998</v>
      </c>
      <c r="BP15" s="352">
        <v>0.27138630000000002</v>
      </c>
      <c r="BQ15" s="352">
        <v>0.2712985</v>
      </c>
      <c r="BR15" s="352">
        <v>0.26464670000000001</v>
      </c>
      <c r="BS15" s="352">
        <v>0.25330589999999997</v>
      </c>
      <c r="BT15" s="352">
        <v>0.25649250000000001</v>
      </c>
      <c r="BU15" s="352">
        <v>0.26387579999999999</v>
      </c>
      <c r="BV15" s="352">
        <v>0.27580359999999998</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-0.19664699999999999</v>
      </c>
      <c r="AN16" s="429">
        <v>-0.123276</v>
      </c>
      <c r="AO16" s="429">
        <v>0.101225</v>
      </c>
      <c r="AP16" s="429">
        <v>0.25666600000000001</v>
      </c>
      <c r="AQ16" s="429">
        <v>0.28867599999999999</v>
      </c>
      <c r="AR16" s="429">
        <v>0.28753400000000001</v>
      </c>
      <c r="AS16" s="429">
        <v>0.26061200000000001</v>
      </c>
      <c r="AT16" s="429">
        <v>0.25741900000000001</v>
      </c>
      <c r="AU16" s="429">
        <v>9.7834000000000004E-2</v>
      </c>
      <c r="AV16" s="429">
        <v>-0.11987100000000001</v>
      </c>
      <c r="AW16" s="429">
        <v>-0.23933399999999999</v>
      </c>
      <c r="AX16" s="429">
        <v>-0.25129000000000001</v>
      </c>
      <c r="AY16" s="874">
        <v>-0.21858</v>
      </c>
      <c r="AZ16" s="874">
        <v>-8.7499999999999994E-2</v>
      </c>
      <c r="BA16" s="874">
        <v>0.122612</v>
      </c>
      <c r="BB16" s="874">
        <v>0.239033</v>
      </c>
      <c r="BC16" s="874">
        <v>0.27054899999999998</v>
      </c>
      <c r="BD16" s="874">
        <v>0.28080100000000002</v>
      </c>
      <c r="BE16" s="874">
        <v>0.25726510000000002</v>
      </c>
      <c r="BF16" s="874">
        <v>0.23877590000000001</v>
      </c>
      <c r="BG16" s="352">
        <v>5.7032800000000002E-2</v>
      </c>
      <c r="BH16" s="352">
        <v>-0.1064119</v>
      </c>
      <c r="BI16" s="352">
        <v>-0.2375207</v>
      </c>
      <c r="BJ16" s="352">
        <v>-0.2409317</v>
      </c>
      <c r="BK16" s="352">
        <v>-0.19223119999999999</v>
      </c>
      <c r="BL16" s="352">
        <v>-0.12782460000000001</v>
      </c>
      <c r="BM16" s="352">
        <v>7.4687400000000001E-2</v>
      </c>
      <c r="BN16" s="352">
        <v>0.2272354</v>
      </c>
      <c r="BO16" s="352">
        <v>0.26957150000000002</v>
      </c>
      <c r="BP16" s="352">
        <v>0.26980959999999998</v>
      </c>
      <c r="BQ16" s="352">
        <v>0.25880330000000001</v>
      </c>
      <c r="BR16" s="352">
        <v>0.23889750000000001</v>
      </c>
      <c r="BS16" s="352">
        <v>5.6515500000000003E-2</v>
      </c>
      <c r="BT16" s="352">
        <v>-0.1063578</v>
      </c>
      <c r="BU16" s="352">
        <v>-0.23590359999999999</v>
      </c>
      <c r="BV16" s="352">
        <v>-0.23919840000000001</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-2.2592000000000001E-2</v>
      </c>
      <c r="AN17" s="100">
        <v>-2.4226000000000001E-2</v>
      </c>
      <c r="AO17" s="100">
        <v>-2.2414E-2</v>
      </c>
      <c r="AP17" s="100">
        <v>-2.1937999999999999E-2</v>
      </c>
      <c r="AQ17" s="100">
        <v>-2.2773000000000002E-2</v>
      </c>
      <c r="AR17" s="100">
        <v>-2.3161999999999999E-2</v>
      </c>
      <c r="AS17" s="100">
        <v>-2.4191000000000001E-2</v>
      </c>
      <c r="AT17" s="100">
        <v>-2.4146999999999998E-2</v>
      </c>
      <c r="AU17" s="100">
        <v>-2.2773000000000002E-2</v>
      </c>
      <c r="AV17" s="100">
        <v>-2.3326E-2</v>
      </c>
      <c r="AW17" s="100">
        <v>-2.3462E-2</v>
      </c>
      <c r="AX17" s="100">
        <v>-2.3191E-2</v>
      </c>
      <c r="AY17" s="892">
        <v>-2.4094000000000001E-2</v>
      </c>
      <c r="AZ17" s="892">
        <v>-2.2789E-2</v>
      </c>
      <c r="BA17" s="892">
        <v>-2.2512000000000001E-2</v>
      </c>
      <c r="BB17" s="892">
        <v>-2.2934E-2</v>
      </c>
      <c r="BC17" s="892">
        <v>-2.3621E-2</v>
      </c>
      <c r="BD17" s="892">
        <v>-2.4399000000000001E-2</v>
      </c>
      <c r="BE17" s="892">
        <v>-2.1340600000000001E-2</v>
      </c>
      <c r="BF17" s="892">
        <v>-2.0956900000000001E-2</v>
      </c>
      <c r="BG17" s="559">
        <v>-2.0283200000000001E-2</v>
      </c>
      <c r="BH17" s="559">
        <v>-2.08484E-2</v>
      </c>
      <c r="BI17" s="559">
        <v>-2.15862E-2</v>
      </c>
      <c r="BJ17" s="559">
        <v>-2.1219600000000002E-2</v>
      </c>
      <c r="BK17" s="559">
        <v>-2.1637799999999999E-2</v>
      </c>
      <c r="BL17" s="559">
        <v>-2.1145400000000002E-2</v>
      </c>
      <c r="BM17" s="559">
        <v>-2.1214299999999998E-2</v>
      </c>
      <c r="BN17" s="559">
        <v>-2.08319E-2</v>
      </c>
      <c r="BO17" s="559">
        <v>-2.1120699999999999E-2</v>
      </c>
      <c r="BP17" s="559">
        <v>-2.1500999999999999E-2</v>
      </c>
      <c r="BQ17" s="559">
        <v>-2.1375000000000002E-2</v>
      </c>
      <c r="BR17" s="559">
        <v>-2.0932900000000001E-2</v>
      </c>
      <c r="BS17" s="559">
        <v>-2.03745E-2</v>
      </c>
      <c r="BT17" s="559">
        <v>-2.1062999999999998E-2</v>
      </c>
      <c r="BU17" s="559">
        <v>-2.2089000000000001E-2</v>
      </c>
      <c r="BV17" s="559">
        <v>-2.17381E-2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6"/>
      <c r="AZ18" s="896"/>
      <c r="BA18" s="896"/>
      <c r="BB18" s="896"/>
      <c r="BC18" s="896"/>
      <c r="BD18" s="896"/>
      <c r="BE18" s="896"/>
      <c r="BF18" s="896"/>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4.0437820000000002</v>
      </c>
      <c r="AN19" s="100">
        <v>3.8258049999999999</v>
      </c>
      <c r="AO19" s="100">
        <v>3.670636</v>
      </c>
      <c r="AP19" s="100">
        <v>3.4626540000000001</v>
      </c>
      <c r="AQ19" s="100">
        <v>3.547717</v>
      </c>
      <c r="AR19" s="100">
        <v>3.4481630000000001</v>
      </c>
      <c r="AS19" s="100">
        <v>3.217689</v>
      </c>
      <c r="AT19" s="100">
        <v>3.5866660000000001</v>
      </c>
      <c r="AU19" s="100">
        <v>3.7537120000000002</v>
      </c>
      <c r="AV19" s="100">
        <v>3.9982280000000001</v>
      </c>
      <c r="AW19" s="100">
        <v>3.948391</v>
      </c>
      <c r="AX19" s="100">
        <v>4.3865590000000001</v>
      </c>
      <c r="AY19" s="892">
        <v>4.4300920000000001</v>
      </c>
      <c r="AZ19" s="892">
        <v>4.0808099999999996</v>
      </c>
      <c r="BA19" s="892">
        <v>3.67008</v>
      </c>
      <c r="BB19" s="892">
        <v>3.4802439999999999</v>
      </c>
      <c r="BC19" s="892">
        <v>3.479006</v>
      </c>
      <c r="BD19" s="892">
        <v>3.6115780000000002</v>
      </c>
      <c r="BE19" s="892">
        <v>3.5578513419000002</v>
      </c>
      <c r="BF19" s="892">
        <v>3.4793484773999999</v>
      </c>
      <c r="BG19" s="559">
        <v>3.6435179999999998</v>
      </c>
      <c r="BH19" s="559">
        <v>3.8285719999999999</v>
      </c>
      <c r="BI19" s="559">
        <v>3.9659070000000001</v>
      </c>
      <c r="BJ19" s="559">
        <v>4.128336</v>
      </c>
      <c r="BK19" s="559">
        <v>4.307887</v>
      </c>
      <c r="BL19" s="559">
        <v>4.1489839999999996</v>
      </c>
      <c r="BM19" s="559">
        <v>3.7865989999999998</v>
      </c>
      <c r="BN19" s="559">
        <v>3.654128</v>
      </c>
      <c r="BO19" s="559">
        <v>3.5599180000000001</v>
      </c>
      <c r="BP19" s="559">
        <v>3.5552130000000002</v>
      </c>
      <c r="BQ19" s="559">
        <v>3.613686</v>
      </c>
      <c r="BR19" s="559">
        <v>3.621003</v>
      </c>
      <c r="BS19" s="559">
        <v>3.6447940000000001</v>
      </c>
      <c r="BT19" s="559">
        <v>3.8825440000000002</v>
      </c>
      <c r="BU19" s="559">
        <v>4.029217</v>
      </c>
      <c r="BV19" s="559">
        <v>4.2255989999999999</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2.1731660000000002</v>
      </c>
      <c r="AN20" s="429">
        <v>2.3161849999999999</v>
      </c>
      <c r="AO20" s="429">
        <v>2.2678919999999998</v>
      </c>
      <c r="AP20" s="429">
        <v>2.2690239999999999</v>
      </c>
      <c r="AQ20" s="429">
        <v>2.353615</v>
      </c>
      <c r="AR20" s="429">
        <v>2.285911</v>
      </c>
      <c r="AS20" s="429">
        <v>2.0959080000000001</v>
      </c>
      <c r="AT20" s="429">
        <v>2.4119929999999998</v>
      </c>
      <c r="AU20" s="429">
        <v>2.4440900000000001</v>
      </c>
      <c r="AV20" s="429">
        <v>2.576511</v>
      </c>
      <c r="AW20" s="429">
        <v>2.4894690000000002</v>
      </c>
      <c r="AX20" s="429">
        <v>2.6035140000000001</v>
      </c>
      <c r="AY20" s="874">
        <v>2.441649</v>
      </c>
      <c r="AZ20" s="874">
        <v>2.353297</v>
      </c>
      <c r="BA20" s="874">
        <v>2.3010069999999998</v>
      </c>
      <c r="BB20" s="874">
        <v>2.2986949999999999</v>
      </c>
      <c r="BC20" s="874">
        <v>2.380449</v>
      </c>
      <c r="BD20" s="874">
        <v>2.459187</v>
      </c>
      <c r="BE20" s="874">
        <v>2.4365540000000001</v>
      </c>
      <c r="BF20" s="874">
        <v>2.3989889999999998</v>
      </c>
      <c r="BG20" s="352">
        <v>2.436877</v>
      </c>
      <c r="BH20" s="352">
        <v>2.4198469999999999</v>
      </c>
      <c r="BI20" s="352">
        <v>2.4291390000000002</v>
      </c>
      <c r="BJ20" s="352">
        <v>2.4077670000000002</v>
      </c>
      <c r="BK20" s="352">
        <v>2.3866969999999998</v>
      </c>
      <c r="BL20" s="352">
        <v>2.3930509999999998</v>
      </c>
      <c r="BM20" s="352">
        <v>2.4090669999999998</v>
      </c>
      <c r="BN20" s="352">
        <v>2.4562689999999998</v>
      </c>
      <c r="BO20" s="352">
        <v>2.4961310000000001</v>
      </c>
      <c r="BP20" s="352">
        <v>2.4662120000000001</v>
      </c>
      <c r="BQ20" s="352">
        <v>2.481179</v>
      </c>
      <c r="BR20" s="352">
        <v>2.4781219999999999</v>
      </c>
      <c r="BS20" s="352">
        <v>2.483114</v>
      </c>
      <c r="BT20" s="352">
        <v>2.5091209999999999</v>
      </c>
      <c r="BU20" s="352">
        <v>2.5136759999999998</v>
      </c>
      <c r="BV20" s="352">
        <v>2.5024519999999999</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1.3313060000000001</v>
      </c>
      <c r="AN21" s="429">
        <v>1.0195620000000001</v>
      </c>
      <c r="AO21" s="429">
        <v>0.78948399999999996</v>
      </c>
      <c r="AP21" s="429">
        <v>0.631216</v>
      </c>
      <c r="AQ21" s="429">
        <v>0.559778</v>
      </c>
      <c r="AR21" s="429">
        <v>0.52881100000000003</v>
      </c>
      <c r="AS21" s="429">
        <v>0.51053700000000002</v>
      </c>
      <c r="AT21" s="429">
        <v>0.57332799999999995</v>
      </c>
      <c r="AU21" s="429">
        <v>0.64422699999999999</v>
      </c>
      <c r="AV21" s="429">
        <v>0.84331800000000001</v>
      </c>
      <c r="AW21" s="429">
        <v>0.87520500000000001</v>
      </c>
      <c r="AX21" s="429">
        <v>1.1967220000000001</v>
      </c>
      <c r="AY21" s="874">
        <v>1.4836849999999999</v>
      </c>
      <c r="AZ21" s="874">
        <v>1.2727980000000001</v>
      </c>
      <c r="BA21" s="874">
        <v>0.866151</v>
      </c>
      <c r="BB21" s="874">
        <v>0.64766999999999997</v>
      </c>
      <c r="BC21" s="874">
        <v>0.54650500000000002</v>
      </c>
      <c r="BD21" s="874">
        <v>0.52472200000000002</v>
      </c>
      <c r="BE21" s="874">
        <v>0.47989894193999999</v>
      </c>
      <c r="BF21" s="874">
        <v>0.52660327742000002</v>
      </c>
      <c r="BG21" s="352">
        <v>0.68169900000000005</v>
      </c>
      <c r="BH21" s="352">
        <v>0.8479295</v>
      </c>
      <c r="BI21" s="352">
        <v>0.92065779999999997</v>
      </c>
      <c r="BJ21" s="352">
        <v>1.1205400000000001</v>
      </c>
      <c r="BK21" s="352">
        <v>1.393238</v>
      </c>
      <c r="BL21" s="352">
        <v>1.225949</v>
      </c>
      <c r="BM21" s="352">
        <v>0.82633679999999998</v>
      </c>
      <c r="BN21" s="352">
        <v>0.62415430000000005</v>
      </c>
      <c r="BO21" s="352">
        <v>0.49169580000000002</v>
      </c>
      <c r="BP21" s="352">
        <v>0.49943779999999999</v>
      </c>
      <c r="BQ21" s="352">
        <v>0.54485220000000001</v>
      </c>
      <c r="BR21" s="352">
        <v>0.59220479999999998</v>
      </c>
      <c r="BS21" s="352">
        <v>0.65698909999999999</v>
      </c>
      <c r="BT21" s="352">
        <v>0.80624890000000005</v>
      </c>
      <c r="BU21" s="352">
        <v>0.92248719999999995</v>
      </c>
      <c r="BV21" s="352">
        <v>1.1084080000000001</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0.26741900000000002</v>
      </c>
      <c r="AN22" s="429">
        <v>0.23872399999999999</v>
      </c>
      <c r="AO22" s="429">
        <v>0.27109699999999998</v>
      </c>
      <c r="AP22" s="429">
        <v>0.28573300000000001</v>
      </c>
      <c r="AQ22" s="429">
        <v>0.28948400000000002</v>
      </c>
      <c r="AR22" s="429">
        <v>0.27953299999999998</v>
      </c>
      <c r="AS22" s="429">
        <v>0.26861299999999999</v>
      </c>
      <c r="AT22" s="429">
        <v>0.27428999999999998</v>
      </c>
      <c r="AU22" s="429">
        <v>0.27096700000000001</v>
      </c>
      <c r="AV22" s="429">
        <v>0.28093600000000002</v>
      </c>
      <c r="AW22" s="429">
        <v>0.29699999999999999</v>
      </c>
      <c r="AX22" s="429">
        <v>0.29435499999999998</v>
      </c>
      <c r="AY22" s="874">
        <v>0.28135500000000002</v>
      </c>
      <c r="AZ22" s="874">
        <v>0.26203599999999999</v>
      </c>
      <c r="BA22" s="874">
        <v>0.245</v>
      </c>
      <c r="BB22" s="874">
        <v>0.26600000000000001</v>
      </c>
      <c r="BC22" s="874">
        <v>0.272032</v>
      </c>
      <c r="BD22" s="874">
        <v>0.269233</v>
      </c>
      <c r="BE22" s="874">
        <v>0.28406880000000001</v>
      </c>
      <c r="BF22" s="874">
        <v>0.2799258</v>
      </c>
      <c r="BG22" s="352">
        <v>0.27568490000000001</v>
      </c>
      <c r="BH22" s="352">
        <v>0.26760850000000003</v>
      </c>
      <c r="BI22" s="352">
        <v>0.281225</v>
      </c>
      <c r="BJ22" s="352">
        <v>0.29466530000000002</v>
      </c>
      <c r="BK22" s="352">
        <v>0.29476770000000002</v>
      </c>
      <c r="BL22" s="352">
        <v>0.28375470000000003</v>
      </c>
      <c r="BM22" s="352">
        <v>0.29076469999999999</v>
      </c>
      <c r="BN22" s="352">
        <v>0.28688809999999998</v>
      </c>
      <c r="BO22" s="352">
        <v>0.2836998</v>
      </c>
      <c r="BP22" s="352">
        <v>0.28781420000000002</v>
      </c>
      <c r="BQ22" s="352">
        <v>0.28339839999999999</v>
      </c>
      <c r="BR22" s="352">
        <v>0.27729359999999997</v>
      </c>
      <c r="BS22" s="352">
        <v>0.27340019999999998</v>
      </c>
      <c r="BT22" s="352">
        <v>0.26504339999999998</v>
      </c>
      <c r="BU22" s="352">
        <v>0.2810203</v>
      </c>
      <c r="BV22" s="352">
        <v>0.2961046</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0.27189099999999999</v>
      </c>
      <c r="AN23" s="429">
        <v>0.251334</v>
      </c>
      <c r="AO23" s="429">
        <v>0.34216299999999999</v>
      </c>
      <c r="AP23" s="429">
        <v>0.27668100000000001</v>
      </c>
      <c r="AQ23" s="429">
        <v>0.34483999999999998</v>
      </c>
      <c r="AR23" s="429">
        <v>0.353908</v>
      </c>
      <c r="AS23" s="429">
        <v>0.34263100000000002</v>
      </c>
      <c r="AT23" s="429">
        <v>0.32705499999999998</v>
      </c>
      <c r="AU23" s="429">
        <v>0.394428</v>
      </c>
      <c r="AV23" s="429">
        <v>0.29746299999999998</v>
      </c>
      <c r="AW23" s="429">
        <v>0.286717</v>
      </c>
      <c r="AX23" s="429">
        <v>0.29196800000000001</v>
      </c>
      <c r="AY23" s="874">
        <v>0.22340299999999999</v>
      </c>
      <c r="AZ23" s="874">
        <v>0.19267899999999999</v>
      </c>
      <c r="BA23" s="874">
        <v>0.25792199999999998</v>
      </c>
      <c r="BB23" s="874">
        <v>0.26787899999999998</v>
      </c>
      <c r="BC23" s="874">
        <v>0.28001999999999999</v>
      </c>
      <c r="BD23" s="874">
        <v>0.35843599999999998</v>
      </c>
      <c r="BE23" s="874">
        <v>0.35732960000000002</v>
      </c>
      <c r="BF23" s="874">
        <v>0.27383039999999997</v>
      </c>
      <c r="BG23" s="352">
        <v>0.24925739999999999</v>
      </c>
      <c r="BH23" s="352">
        <v>0.29318660000000002</v>
      </c>
      <c r="BI23" s="352">
        <v>0.33488509999999999</v>
      </c>
      <c r="BJ23" s="352">
        <v>0.30536370000000002</v>
      </c>
      <c r="BK23" s="352">
        <v>0.23318430000000001</v>
      </c>
      <c r="BL23" s="352">
        <v>0.2462288</v>
      </c>
      <c r="BM23" s="352">
        <v>0.26043040000000001</v>
      </c>
      <c r="BN23" s="352">
        <v>0.28681640000000003</v>
      </c>
      <c r="BO23" s="352">
        <v>0.28839140000000002</v>
      </c>
      <c r="BP23" s="352">
        <v>0.30174909999999999</v>
      </c>
      <c r="BQ23" s="352">
        <v>0.30425669999999999</v>
      </c>
      <c r="BR23" s="352">
        <v>0.2733833</v>
      </c>
      <c r="BS23" s="352">
        <v>0.231291</v>
      </c>
      <c r="BT23" s="352">
        <v>0.30213069999999997</v>
      </c>
      <c r="BU23" s="352">
        <v>0.31203419999999998</v>
      </c>
      <c r="BV23" s="352">
        <v>0.31863380000000002</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6"/>
      <c r="AZ24" s="896"/>
      <c r="BA24" s="896"/>
      <c r="BB24" s="896"/>
      <c r="BC24" s="896"/>
      <c r="BD24" s="896"/>
      <c r="BE24" s="896"/>
      <c r="BF24" s="896"/>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-2.5116619999999998</v>
      </c>
      <c r="AN25" s="100">
        <v>-2.6802069999999998</v>
      </c>
      <c r="AO25" s="100">
        <v>-2.5867650000000002</v>
      </c>
      <c r="AP25" s="100">
        <v>-2.7236929999999999</v>
      </c>
      <c r="AQ25" s="100">
        <v>-2.5670190000000002</v>
      </c>
      <c r="AR25" s="100">
        <v>-2.713762</v>
      </c>
      <c r="AS25" s="100">
        <v>-2.6158489999999999</v>
      </c>
      <c r="AT25" s="100">
        <v>-2.7440329999999999</v>
      </c>
      <c r="AU25" s="100">
        <v>-2.872106</v>
      </c>
      <c r="AV25" s="100">
        <v>-2.7592370000000002</v>
      </c>
      <c r="AW25" s="100">
        <v>-3.0234839999999998</v>
      </c>
      <c r="AX25" s="100">
        <v>-2.8570869999999999</v>
      </c>
      <c r="AY25" s="892">
        <v>-2.77542</v>
      </c>
      <c r="AZ25" s="892">
        <v>-2.8681390000000002</v>
      </c>
      <c r="BA25" s="892">
        <v>-2.8857940000000002</v>
      </c>
      <c r="BB25" s="892">
        <v>-2.9790009999999998</v>
      </c>
      <c r="BC25" s="892">
        <v>-2.882479</v>
      </c>
      <c r="BD25" s="892">
        <v>-2.8762910000000002</v>
      </c>
      <c r="BE25" s="892">
        <v>-2.8719513226000002</v>
      </c>
      <c r="BF25" s="892">
        <v>-3.0263217613000002</v>
      </c>
      <c r="BG25" s="559">
        <v>-3.071018</v>
      </c>
      <c r="BH25" s="559">
        <v>-3.0212119999999998</v>
      </c>
      <c r="BI25" s="559">
        <v>-3.032</v>
      </c>
      <c r="BJ25" s="559">
        <v>-3.0498129999999999</v>
      </c>
      <c r="BK25" s="559">
        <v>-3.0157379999999998</v>
      </c>
      <c r="BL25" s="559">
        <v>-3.0543010000000002</v>
      </c>
      <c r="BM25" s="559">
        <v>-3.134436</v>
      </c>
      <c r="BN25" s="559">
        <v>-3.1653359999999999</v>
      </c>
      <c r="BO25" s="559">
        <v>-3.1625809999999999</v>
      </c>
      <c r="BP25" s="559">
        <v>-3.2541099999999998</v>
      </c>
      <c r="BQ25" s="559">
        <v>-3.1522039999999998</v>
      </c>
      <c r="BR25" s="559">
        <v>-3.1527769999999999</v>
      </c>
      <c r="BS25" s="559">
        <v>-3.179589</v>
      </c>
      <c r="BT25" s="559">
        <v>-3.1901359999999999</v>
      </c>
      <c r="BU25" s="559">
        <v>-3.2112989999999999</v>
      </c>
      <c r="BV25" s="559">
        <v>-3.2068050000000001</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-0.50509300000000001</v>
      </c>
      <c r="AN26" s="429">
        <v>-0.48550500000000002</v>
      </c>
      <c r="AO26" s="429">
        <v>-0.43552800000000003</v>
      </c>
      <c r="AP26" s="429">
        <v>-0.46427600000000002</v>
      </c>
      <c r="AQ26" s="429">
        <v>-0.43180499999999999</v>
      </c>
      <c r="AR26" s="429">
        <v>-0.49152200000000001</v>
      </c>
      <c r="AS26" s="429">
        <v>-0.47805999999999998</v>
      </c>
      <c r="AT26" s="429">
        <v>-0.417846</v>
      </c>
      <c r="AU26" s="429">
        <v>-0.563778</v>
      </c>
      <c r="AV26" s="429">
        <v>-0.510328</v>
      </c>
      <c r="AW26" s="429">
        <v>-0.540798</v>
      </c>
      <c r="AX26" s="429">
        <v>-0.52139000000000002</v>
      </c>
      <c r="AY26" s="874">
        <v>-0.54325400000000001</v>
      </c>
      <c r="AZ26" s="874">
        <v>-0.63859500000000002</v>
      </c>
      <c r="BA26" s="874">
        <v>-0.52683100000000005</v>
      </c>
      <c r="BB26" s="874">
        <v>-0.50483900000000004</v>
      </c>
      <c r="BC26" s="874">
        <v>-0.53374500000000002</v>
      </c>
      <c r="BD26" s="874">
        <v>-0.46261200000000002</v>
      </c>
      <c r="BE26" s="874">
        <v>-0.4958185</v>
      </c>
      <c r="BF26" s="874">
        <v>-0.57600039999999997</v>
      </c>
      <c r="BG26" s="352">
        <v>-0.56677460000000002</v>
      </c>
      <c r="BH26" s="352">
        <v>-0.5727932</v>
      </c>
      <c r="BI26" s="352">
        <v>-0.58341750000000003</v>
      </c>
      <c r="BJ26" s="352">
        <v>-0.58032919999999999</v>
      </c>
      <c r="BK26" s="352">
        <v>-0.58662400000000003</v>
      </c>
      <c r="BL26" s="352">
        <v>-0.58646370000000003</v>
      </c>
      <c r="BM26" s="352">
        <v>-0.58160160000000005</v>
      </c>
      <c r="BN26" s="352">
        <v>-0.59145780000000003</v>
      </c>
      <c r="BO26" s="352">
        <v>-0.58259810000000001</v>
      </c>
      <c r="BP26" s="352">
        <v>-0.67415380000000003</v>
      </c>
      <c r="BQ26" s="352">
        <v>-0.66047529999999999</v>
      </c>
      <c r="BR26" s="352">
        <v>-0.69110919999999998</v>
      </c>
      <c r="BS26" s="352">
        <v>-0.69211699999999998</v>
      </c>
      <c r="BT26" s="352">
        <v>-0.70055789999999996</v>
      </c>
      <c r="BU26" s="352">
        <v>-0.70178870000000004</v>
      </c>
      <c r="BV26" s="352">
        <v>-0.70918020000000004</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-1.542565</v>
      </c>
      <c r="AN27" s="429">
        <v>-1.698299</v>
      </c>
      <c r="AO27" s="429">
        <v>-1.552419</v>
      </c>
      <c r="AP27" s="429">
        <v>-1.594117</v>
      </c>
      <c r="AQ27" s="429">
        <v>-1.5683180000000001</v>
      </c>
      <c r="AR27" s="429">
        <v>-1.6382559999999999</v>
      </c>
      <c r="AS27" s="429">
        <v>-1.542786</v>
      </c>
      <c r="AT27" s="429">
        <v>-1.715994</v>
      </c>
      <c r="AU27" s="429">
        <v>-1.71004</v>
      </c>
      <c r="AV27" s="429">
        <v>-1.656328</v>
      </c>
      <c r="AW27" s="429">
        <v>-1.806295</v>
      </c>
      <c r="AX27" s="429">
        <v>-1.707214</v>
      </c>
      <c r="AY27" s="874">
        <v>-1.620573</v>
      </c>
      <c r="AZ27" s="874">
        <v>-1.6288450000000001</v>
      </c>
      <c r="BA27" s="874">
        <v>-1.7182040000000001</v>
      </c>
      <c r="BB27" s="874">
        <v>-1.7269969999999999</v>
      </c>
      <c r="BC27" s="874">
        <v>-1.5522370000000001</v>
      </c>
      <c r="BD27" s="874">
        <v>-1.6338779999999999</v>
      </c>
      <c r="BE27" s="874">
        <v>-1.6662903226000001</v>
      </c>
      <c r="BF27" s="874">
        <v>-1.6468471613</v>
      </c>
      <c r="BG27" s="352">
        <v>-1.721427</v>
      </c>
      <c r="BH27" s="352">
        <v>-1.7034180000000001</v>
      </c>
      <c r="BI27" s="352">
        <v>-1.7041550000000001</v>
      </c>
      <c r="BJ27" s="352">
        <v>-1.755881</v>
      </c>
      <c r="BK27" s="352">
        <v>-1.629426</v>
      </c>
      <c r="BL27" s="352">
        <v>-1.700558</v>
      </c>
      <c r="BM27" s="352">
        <v>-1.742388</v>
      </c>
      <c r="BN27" s="352">
        <v>-1.7758670000000001</v>
      </c>
      <c r="BO27" s="352">
        <v>-1.7798400000000001</v>
      </c>
      <c r="BP27" s="352">
        <v>-1.780464</v>
      </c>
      <c r="BQ27" s="352">
        <v>-1.736083</v>
      </c>
      <c r="BR27" s="352">
        <v>-1.665</v>
      </c>
      <c r="BS27" s="352">
        <v>-1.6865920000000001</v>
      </c>
      <c r="BT27" s="352">
        <v>-1.706537</v>
      </c>
      <c r="BU27" s="352">
        <v>-1.7226630000000001</v>
      </c>
      <c r="BV27" s="352">
        <v>-1.78193</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-0.30978499999999998</v>
      </c>
      <c r="AN28" s="429">
        <v>-0.44014900000000001</v>
      </c>
      <c r="AO28" s="429">
        <v>-0.47009499999999999</v>
      </c>
      <c r="AP28" s="429">
        <v>-0.49781999999999998</v>
      </c>
      <c r="AQ28" s="429">
        <v>-0.41422500000000001</v>
      </c>
      <c r="AR28" s="429">
        <v>-0.50112599999999996</v>
      </c>
      <c r="AS28" s="429">
        <v>-0.42572300000000002</v>
      </c>
      <c r="AT28" s="429">
        <v>-0.52078400000000002</v>
      </c>
      <c r="AU28" s="429">
        <v>-0.42493599999999998</v>
      </c>
      <c r="AV28" s="429">
        <v>-0.42431000000000002</v>
      </c>
      <c r="AW28" s="429">
        <v>-0.43941599999999997</v>
      </c>
      <c r="AX28" s="429">
        <v>-0.41864200000000001</v>
      </c>
      <c r="AY28" s="874">
        <v>-0.40672700000000001</v>
      </c>
      <c r="AZ28" s="874">
        <v>-0.44239400000000001</v>
      </c>
      <c r="BA28" s="874">
        <v>-0.45904600000000001</v>
      </c>
      <c r="BB28" s="874">
        <v>-0.53048700000000004</v>
      </c>
      <c r="BC28" s="874">
        <v>-0.59362400000000004</v>
      </c>
      <c r="BD28" s="874">
        <v>-0.53286599999999995</v>
      </c>
      <c r="BE28" s="874">
        <v>-0.48862070000000002</v>
      </c>
      <c r="BF28" s="874">
        <v>-0.55181690000000005</v>
      </c>
      <c r="BG28" s="352">
        <v>-0.54323279999999996</v>
      </c>
      <c r="BH28" s="352">
        <v>-0.50772799999999996</v>
      </c>
      <c r="BI28" s="352">
        <v>-0.50113560000000001</v>
      </c>
      <c r="BJ28" s="352">
        <v>-0.46999750000000001</v>
      </c>
      <c r="BK28" s="352">
        <v>-0.53190360000000003</v>
      </c>
      <c r="BL28" s="352">
        <v>-0.49004940000000002</v>
      </c>
      <c r="BM28" s="352">
        <v>-0.58098209999999995</v>
      </c>
      <c r="BN28" s="352">
        <v>-0.57137570000000004</v>
      </c>
      <c r="BO28" s="352">
        <v>-0.60388750000000002</v>
      </c>
      <c r="BP28" s="352">
        <v>-0.58754360000000005</v>
      </c>
      <c r="BQ28" s="352">
        <v>-0.55821019999999999</v>
      </c>
      <c r="BR28" s="352">
        <v>-0.58143270000000002</v>
      </c>
      <c r="BS28" s="352">
        <v>-0.57442040000000005</v>
      </c>
      <c r="BT28" s="352">
        <v>-0.55711160000000004</v>
      </c>
      <c r="BU28" s="352">
        <v>-0.55382149999999997</v>
      </c>
      <c r="BV28" s="352">
        <v>-0.48164410000000002</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-0.15421899999999999</v>
      </c>
      <c r="AN29" s="429">
        <v>-5.6253999999999998E-2</v>
      </c>
      <c r="AO29" s="429">
        <v>-0.128723</v>
      </c>
      <c r="AP29" s="429">
        <v>-0.16747999999999999</v>
      </c>
      <c r="AQ29" s="429">
        <v>-0.152671</v>
      </c>
      <c r="AR29" s="429">
        <v>-8.2858000000000001E-2</v>
      </c>
      <c r="AS29" s="429">
        <v>-0.16928000000000001</v>
      </c>
      <c r="AT29" s="429">
        <v>-8.9409000000000002E-2</v>
      </c>
      <c r="AU29" s="429">
        <v>-0.17335200000000001</v>
      </c>
      <c r="AV29" s="429">
        <v>-0.168271</v>
      </c>
      <c r="AW29" s="429">
        <v>-0.23697499999999999</v>
      </c>
      <c r="AX29" s="429">
        <v>-0.209841</v>
      </c>
      <c r="AY29" s="874">
        <v>-0.20486599999999999</v>
      </c>
      <c r="AZ29" s="874">
        <v>-0.158305</v>
      </c>
      <c r="BA29" s="874">
        <v>-0.18171300000000001</v>
      </c>
      <c r="BB29" s="874">
        <v>-0.21667800000000001</v>
      </c>
      <c r="BC29" s="874">
        <v>-0.202873</v>
      </c>
      <c r="BD29" s="874">
        <v>-0.24693499999999999</v>
      </c>
      <c r="BE29" s="874">
        <v>-0.2212218</v>
      </c>
      <c r="BF29" s="874">
        <v>-0.25165729999999997</v>
      </c>
      <c r="BG29" s="352">
        <v>-0.23958280000000001</v>
      </c>
      <c r="BH29" s="352">
        <v>-0.2372727</v>
      </c>
      <c r="BI29" s="352">
        <v>-0.24329139999999999</v>
      </c>
      <c r="BJ29" s="352">
        <v>-0.24360599999999999</v>
      </c>
      <c r="BK29" s="352">
        <v>-0.2677853</v>
      </c>
      <c r="BL29" s="352">
        <v>-0.27723049999999999</v>
      </c>
      <c r="BM29" s="352">
        <v>-0.229464</v>
      </c>
      <c r="BN29" s="352">
        <v>-0.22663510000000001</v>
      </c>
      <c r="BO29" s="352">
        <v>-0.19625519999999999</v>
      </c>
      <c r="BP29" s="352">
        <v>-0.2119489</v>
      </c>
      <c r="BQ29" s="352">
        <v>-0.19743520000000001</v>
      </c>
      <c r="BR29" s="352">
        <v>-0.21523490000000001</v>
      </c>
      <c r="BS29" s="352">
        <v>-0.2264603</v>
      </c>
      <c r="BT29" s="352">
        <v>-0.2259294</v>
      </c>
      <c r="BU29" s="352">
        <v>-0.23302490000000001</v>
      </c>
      <c r="BV29" s="352">
        <v>-0.2340507</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74"/>
      <c r="AZ30" s="874"/>
      <c r="BA30" s="874"/>
      <c r="BB30" s="874"/>
      <c r="BC30" s="874"/>
      <c r="BD30" s="874"/>
      <c r="BE30" s="874"/>
      <c r="BF30" s="874"/>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184.50430299999999</v>
      </c>
      <c r="AN31" s="313">
        <v>163.40231499999999</v>
      </c>
      <c r="AO31" s="313">
        <v>170.228511</v>
      </c>
      <c r="AP31" s="313">
        <v>188.35041899999999</v>
      </c>
      <c r="AQ31" s="313">
        <v>214.47302400000001</v>
      </c>
      <c r="AR31" s="313">
        <v>234.75323700000001</v>
      </c>
      <c r="AS31" s="313">
        <v>264.55737699999997</v>
      </c>
      <c r="AT31" s="313">
        <v>277.91525100000001</v>
      </c>
      <c r="AU31" s="313">
        <v>276.85161099999999</v>
      </c>
      <c r="AV31" s="313">
        <v>269.48558000000003</v>
      </c>
      <c r="AW31" s="313">
        <v>253.66751099999999</v>
      </c>
      <c r="AX31" s="313">
        <v>225.71036000000001</v>
      </c>
      <c r="AY31" s="893">
        <v>184.688322</v>
      </c>
      <c r="AZ31" s="893">
        <v>163.02121600000001</v>
      </c>
      <c r="BA31" s="893">
        <v>173.54224300000001</v>
      </c>
      <c r="BB31" s="893">
        <v>194.55259599999999</v>
      </c>
      <c r="BC31" s="893">
        <v>225.49050600000001</v>
      </c>
      <c r="BD31" s="893">
        <v>252.639779</v>
      </c>
      <c r="BE31" s="893">
        <v>275</v>
      </c>
      <c r="BF31" s="893">
        <v>298.85542751000003</v>
      </c>
      <c r="BG31" s="437">
        <v>304.3143</v>
      </c>
      <c r="BH31" s="437">
        <v>298.14920000000001</v>
      </c>
      <c r="BI31" s="437">
        <v>282.43849999999998</v>
      </c>
      <c r="BJ31" s="437">
        <v>256.0127</v>
      </c>
      <c r="BK31" s="437">
        <v>227.32390000000001</v>
      </c>
      <c r="BL31" s="437">
        <v>207.70519999999999</v>
      </c>
      <c r="BM31" s="437">
        <v>208.6328</v>
      </c>
      <c r="BN31" s="437">
        <v>221.05799999999999</v>
      </c>
      <c r="BO31" s="437">
        <v>240.1645</v>
      </c>
      <c r="BP31" s="437">
        <v>256.56549999999999</v>
      </c>
      <c r="BQ31" s="437">
        <v>273.96460000000002</v>
      </c>
      <c r="BR31" s="437">
        <v>291.81389999999999</v>
      </c>
      <c r="BS31" s="437">
        <v>298.39929999999998</v>
      </c>
      <c r="BT31" s="437">
        <v>291.21600000000001</v>
      </c>
      <c r="BU31" s="437">
        <v>275.37009999999998</v>
      </c>
      <c r="BV31" s="437">
        <v>248.7919</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57.378</v>
      </c>
      <c r="AN32" s="574">
        <v>53.912999999999997</v>
      </c>
      <c r="AO32" s="574">
        <v>59.557000000000002</v>
      </c>
      <c r="AP32" s="574">
        <v>66.554000000000002</v>
      </c>
      <c r="AQ32" s="574">
        <v>72.093000000000004</v>
      </c>
      <c r="AR32" s="574">
        <v>75.277000000000001</v>
      </c>
      <c r="AS32" s="574">
        <v>80.905000000000001</v>
      </c>
      <c r="AT32" s="574">
        <v>79.543000000000006</v>
      </c>
      <c r="AU32" s="574">
        <v>77.191999999999993</v>
      </c>
      <c r="AV32" s="574">
        <v>75.314999999999998</v>
      </c>
      <c r="AW32" s="574">
        <v>76.971999999999994</v>
      </c>
      <c r="AX32" s="574">
        <v>71.603999999999999</v>
      </c>
      <c r="AY32" s="876">
        <v>61.716000000000001</v>
      </c>
      <c r="AZ32" s="876">
        <v>56.2</v>
      </c>
      <c r="BA32" s="876">
        <v>63.933</v>
      </c>
      <c r="BB32" s="876">
        <v>71.394999999999996</v>
      </c>
      <c r="BC32" s="876">
        <v>77.409000000000006</v>
      </c>
      <c r="BD32" s="876">
        <v>81.567999999999998</v>
      </c>
      <c r="BE32" s="876">
        <v>78.789994609000004</v>
      </c>
      <c r="BF32" s="876">
        <v>79.216542470999997</v>
      </c>
      <c r="BG32" s="354">
        <v>80.162689999999998</v>
      </c>
      <c r="BH32" s="354">
        <v>81.910780000000003</v>
      </c>
      <c r="BI32" s="354">
        <v>83.160039999999995</v>
      </c>
      <c r="BJ32" s="354">
        <v>80.020340000000004</v>
      </c>
      <c r="BK32" s="354">
        <v>77.536199999999994</v>
      </c>
      <c r="BL32" s="354">
        <v>76.391210000000001</v>
      </c>
      <c r="BM32" s="354">
        <v>77.57347</v>
      </c>
      <c r="BN32" s="354">
        <v>79.11936</v>
      </c>
      <c r="BO32" s="354">
        <v>79.827110000000005</v>
      </c>
      <c r="BP32" s="354">
        <v>79.363299999999995</v>
      </c>
      <c r="BQ32" s="354">
        <v>78.662040000000005</v>
      </c>
      <c r="BR32" s="354">
        <v>78.97775</v>
      </c>
      <c r="BS32" s="354">
        <v>80.477689999999996</v>
      </c>
      <c r="BT32" s="354">
        <v>82.222369999999998</v>
      </c>
      <c r="BU32" s="354">
        <v>83.85624</v>
      </c>
      <c r="BV32" s="354">
        <v>80.949529999999996</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59.95</v>
      </c>
      <c r="AN33" s="574">
        <v>49.584000000000003</v>
      </c>
      <c r="AO33" s="574">
        <v>51.591999999999999</v>
      </c>
      <c r="AP33" s="574">
        <v>57.13</v>
      </c>
      <c r="AQ33" s="574">
        <v>66.498999999999995</v>
      </c>
      <c r="AR33" s="574">
        <v>74.856999999999999</v>
      </c>
      <c r="AS33" s="574">
        <v>87.069000000000003</v>
      </c>
      <c r="AT33" s="574">
        <v>93.796000000000006</v>
      </c>
      <c r="AU33" s="574">
        <v>97.305000000000007</v>
      </c>
      <c r="AV33" s="574">
        <v>97.292000000000002</v>
      </c>
      <c r="AW33" s="574">
        <v>92.438999999999993</v>
      </c>
      <c r="AX33" s="574">
        <v>80.662999999999997</v>
      </c>
      <c r="AY33" s="876">
        <v>59.335999999999999</v>
      </c>
      <c r="AZ33" s="876">
        <v>46.610999999999997</v>
      </c>
      <c r="BA33" s="876">
        <v>44.146000000000001</v>
      </c>
      <c r="BB33" s="876">
        <v>48.622</v>
      </c>
      <c r="BC33" s="876">
        <v>62.601999999999997</v>
      </c>
      <c r="BD33" s="876">
        <v>75.200999999999993</v>
      </c>
      <c r="BE33" s="876">
        <v>87.283766499999999</v>
      </c>
      <c r="BF33" s="876">
        <v>98.695172481</v>
      </c>
      <c r="BG33" s="354">
        <v>102.3017</v>
      </c>
      <c r="BH33" s="354">
        <v>101.4423</v>
      </c>
      <c r="BI33" s="354">
        <v>97.540649999999999</v>
      </c>
      <c r="BJ33" s="354">
        <v>86.406899999999993</v>
      </c>
      <c r="BK33" s="354">
        <v>70.352189999999993</v>
      </c>
      <c r="BL33" s="354">
        <v>57.199210000000001</v>
      </c>
      <c r="BM33" s="354">
        <v>55.506059999999998</v>
      </c>
      <c r="BN33" s="354">
        <v>58.987169999999999</v>
      </c>
      <c r="BO33" s="354">
        <v>67.335459999999998</v>
      </c>
      <c r="BP33" s="354">
        <v>74.87567</v>
      </c>
      <c r="BQ33" s="354">
        <v>82.425979999999996</v>
      </c>
      <c r="BR33" s="354">
        <v>90.820509999999999</v>
      </c>
      <c r="BS33" s="354">
        <v>96.044979999999995</v>
      </c>
      <c r="BT33" s="354">
        <v>96.209109999999995</v>
      </c>
      <c r="BU33" s="354">
        <v>92.796620000000004</v>
      </c>
      <c r="BV33" s="354">
        <v>82.277119999999996</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0.77800000000000002</v>
      </c>
      <c r="AN34" s="574">
        <v>0.72599999999999998</v>
      </c>
      <c r="AO34" s="574">
        <v>0.88700000000000001</v>
      </c>
      <c r="AP34" s="574">
        <v>1.034</v>
      </c>
      <c r="AQ34" s="574">
        <v>1.1379999999999999</v>
      </c>
      <c r="AR34" s="574">
        <v>1.341</v>
      </c>
      <c r="AS34" s="574">
        <v>1.2689999999999999</v>
      </c>
      <c r="AT34" s="574">
        <v>1.3240000000000001</v>
      </c>
      <c r="AU34" s="574">
        <v>1.3340000000000001</v>
      </c>
      <c r="AV34" s="574">
        <v>1.49</v>
      </c>
      <c r="AW34" s="574">
        <v>1.4319999999999999</v>
      </c>
      <c r="AX34" s="574">
        <v>1.361</v>
      </c>
      <c r="AY34" s="876">
        <v>1.125</v>
      </c>
      <c r="AZ34" s="876">
        <v>0.83399999999999996</v>
      </c>
      <c r="BA34" s="876">
        <v>1.117</v>
      </c>
      <c r="BB34" s="876">
        <v>0.88200000000000001</v>
      </c>
      <c r="BC34" s="876">
        <v>1.05</v>
      </c>
      <c r="BD34" s="876">
        <v>1.1990000000000001</v>
      </c>
      <c r="BE34" s="876">
        <v>1.4552335000000001</v>
      </c>
      <c r="BF34" s="876">
        <v>1.6431701000000001</v>
      </c>
      <c r="BG34" s="354">
        <v>1.4908950000000001</v>
      </c>
      <c r="BH34" s="354">
        <v>1.5785720000000001</v>
      </c>
      <c r="BI34" s="354">
        <v>1.5288360000000001</v>
      </c>
      <c r="BJ34" s="354">
        <v>1.407767</v>
      </c>
      <c r="BK34" s="354">
        <v>1.1903410000000001</v>
      </c>
      <c r="BL34" s="354">
        <v>1.203341</v>
      </c>
      <c r="BM34" s="354">
        <v>1.255209</v>
      </c>
      <c r="BN34" s="354">
        <v>1.3017700000000001</v>
      </c>
      <c r="BO34" s="354">
        <v>1.4670989999999999</v>
      </c>
      <c r="BP34" s="354">
        <v>1.5055769999999999</v>
      </c>
      <c r="BQ34" s="354">
        <v>1.702923</v>
      </c>
      <c r="BR34" s="354">
        <v>1.858069</v>
      </c>
      <c r="BS34" s="354">
        <v>1.6764680000000001</v>
      </c>
      <c r="BT34" s="354">
        <v>1.7338180000000001</v>
      </c>
      <c r="BU34" s="354">
        <v>1.6572070000000001</v>
      </c>
      <c r="BV34" s="354">
        <v>1.5209520000000001</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41.661000000000001</v>
      </c>
      <c r="AN35" s="574">
        <v>35.713000000000001</v>
      </c>
      <c r="AO35" s="574">
        <v>35.034999999999997</v>
      </c>
      <c r="AP35" s="574">
        <v>41.512</v>
      </c>
      <c r="AQ35" s="574">
        <v>51.854999999999997</v>
      </c>
      <c r="AR35" s="574">
        <v>59.201999999999998</v>
      </c>
      <c r="AS35" s="574">
        <v>69.501999999999995</v>
      </c>
      <c r="AT35" s="574">
        <v>76.995999999999995</v>
      </c>
      <c r="AU35" s="574">
        <v>76.45</v>
      </c>
      <c r="AV35" s="574">
        <v>71.018000000000001</v>
      </c>
      <c r="AW35" s="574">
        <v>59.993000000000002</v>
      </c>
      <c r="AX35" s="574">
        <v>49.06</v>
      </c>
      <c r="AY35" s="876">
        <v>40.823</v>
      </c>
      <c r="AZ35" s="876">
        <v>38.39</v>
      </c>
      <c r="BA35" s="876">
        <v>42.762999999999998</v>
      </c>
      <c r="BB35" s="876">
        <v>50.588000000000001</v>
      </c>
      <c r="BC35" s="876">
        <v>59.325000000000003</v>
      </c>
      <c r="BD35" s="876">
        <v>67.573999999999998</v>
      </c>
      <c r="BE35" s="876">
        <v>77.145849927</v>
      </c>
      <c r="BF35" s="876">
        <v>87.089808757</v>
      </c>
      <c r="BG35" s="354">
        <v>88.613200000000006</v>
      </c>
      <c r="BH35" s="354">
        <v>81.803809999999999</v>
      </c>
      <c r="BI35" s="354">
        <v>69.421760000000006</v>
      </c>
      <c r="BJ35" s="354">
        <v>58.048810000000003</v>
      </c>
      <c r="BK35" s="354">
        <v>49.27863</v>
      </c>
      <c r="BL35" s="354">
        <v>45.245730000000002</v>
      </c>
      <c r="BM35" s="354">
        <v>47.024320000000003</v>
      </c>
      <c r="BN35" s="354">
        <v>54.248399999999997</v>
      </c>
      <c r="BO35" s="354">
        <v>63.223190000000002</v>
      </c>
      <c r="BP35" s="354">
        <v>71.951189999999997</v>
      </c>
      <c r="BQ35" s="354">
        <v>81.173220000000001</v>
      </c>
      <c r="BR35" s="354">
        <v>89.781440000000003</v>
      </c>
      <c r="BS35" s="354">
        <v>90.297960000000003</v>
      </c>
      <c r="BT35" s="354">
        <v>81.489289999999997</v>
      </c>
      <c r="BU35" s="354">
        <v>68.128709999999998</v>
      </c>
      <c r="BV35" s="354">
        <v>55.778770000000002</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24.737303000000001</v>
      </c>
      <c r="AN36" s="574">
        <v>23.466315000000002</v>
      </c>
      <c r="AO36" s="574">
        <v>23.157511</v>
      </c>
      <c r="AP36" s="574">
        <v>22.120418999999998</v>
      </c>
      <c r="AQ36" s="574">
        <v>22.888024000000001</v>
      </c>
      <c r="AR36" s="574">
        <v>24.076236999999999</v>
      </c>
      <c r="AS36" s="574">
        <v>25.812377000000001</v>
      </c>
      <c r="AT36" s="574">
        <v>26.256250999999999</v>
      </c>
      <c r="AU36" s="574">
        <v>24.570611</v>
      </c>
      <c r="AV36" s="574">
        <v>24.37058</v>
      </c>
      <c r="AW36" s="574">
        <v>22.831510999999999</v>
      </c>
      <c r="AX36" s="574">
        <v>23.022359999999999</v>
      </c>
      <c r="AY36" s="876">
        <v>21.688321999999999</v>
      </c>
      <c r="AZ36" s="876">
        <v>20.986215999999999</v>
      </c>
      <c r="BA36" s="876">
        <v>21.583243</v>
      </c>
      <c r="BB36" s="876">
        <v>23.065595999999999</v>
      </c>
      <c r="BC36" s="876">
        <v>25.104506000000001</v>
      </c>
      <c r="BD36" s="876">
        <v>27.097778999999999</v>
      </c>
      <c r="BE36" s="876">
        <v>30.325155464000002</v>
      </c>
      <c r="BF36" s="876">
        <v>32.210733703000002</v>
      </c>
      <c r="BG36" s="354">
        <v>31.745809999999999</v>
      </c>
      <c r="BH36" s="354">
        <v>31.413720000000001</v>
      </c>
      <c r="BI36" s="354">
        <v>30.787189999999999</v>
      </c>
      <c r="BJ36" s="354">
        <v>30.128889999999998</v>
      </c>
      <c r="BK36" s="354">
        <v>28.966519999999999</v>
      </c>
      <c r="BL36" s="354">
        <v>27.665679999999998</v>
      </c>
      <c r="BM36" s="354">
        <v>27.273700000000002</v>
      </c>
      <c r="BN36" s="354">
        <v>27.401309999999999</v>
      </c>
      <c r="BO36" s="354">
        <v>28.311640000000001</v>
      </c>
      <c r="BP36" s="354">
        <v>28.869779999999999</v>
      </c>
      <c r="BQ36" s="354">
        <v>30.00046</v>
      </c>
      <c r="BR36" s="354">
        <v>30.376169999999998</v>
      </c>
      <c r="BS36" s="354">
        <v>29.902239999999999</v>
      </c>
      <c r="BT36" s="354">
        <v>29.56146</v>
      </c>
      <c r="BU36" s="354">
        <v>28.931329999999999</v>
      </c>
      <c r="BV36" s="354">
        <v>28.26557</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6"/>
      <c r="AZ37" s="876"/>
      <c r="BA37" s="876"/>
      <c r="BB37" s="876"/>
      <c r="BC37" s="876"/>
      <c r="BD37" s="876"/>
      <c r="BE37" s="876"/>
      <c r="BF37" s="876"/>
      <c r="BG37" s="354"/>
      <c r="BH37" s="354"/>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6"/>
      <c r="AZ38" s="876"/>
      <c r="BA38" s="876"/>
      <c r="BB38" s="876"/>
      <c r="BC38" s="876"/>
      <c r="BD38" s="876"/>
      <c r="BE38" s="876"/>
      <c r="BF38" s="876"/>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17.220064000000001</v>
      </c>
      <c r="AN39" s="100">
        <v>17.253034</v>
      </c>
      <c r="AO39" s="100">
        <v>18.257033</v>
      </c>
      <c r="AP39" s="100">
        <v>18.565532999999999</v>
      </c>
      <c r="AQ39" s="100">
        <v>19.217517000000001</v>
      </c>
      <c r="AR39" s="100">
        <v>19.330300000000001</v>
      </c>
      <c r="AS39" s="100">
        <v>19.326644999999999</v>
      </c>
      <c r="AT39" s="100">
        <v>19.366161999999999</v>
      </c>
      <c r="AU39" s="100">
        <v>18.480267999999999</v>
      </c>
      <c r="AV39" s="100">
        <v>18.573162</v>
      </c>
      <c r="AW39" s="100">
        <v>18.477767</v>
      </c>
      <c r="AX39" s="100">
        <v>18.540773999999999</v>
      </c>
      <c r="AY39" s="892">
        <v>17.246708999999999</v>
      </c>
      <c r="AZ39" s="892">
        <v>17.319213999999999</v>
      </c>
      <c r="BA39" s="892">
        <v>17.963097999999999</v>
      </c>
      <c r="BB39" s="892">
        <v>18.263832000000001</v>
      </c>
      <c r="BC39" s="892">
        <v>18.988001000000001</v>
      </c>
      <c r="BD39" s="892">
        <v>19.320967</v>
      </c>
      <c r="BE39" s="892">
        <v>19.121819394999999</v>
      </c>
      <c r="BF39" s="892">
        <v>19.461655667999999</v>
      </c>
      <c r="BG39" s="559">
        <v>18.250250000000001</v>
      </c>
      <c r="BH39" s="559">
        <v>17.63522</v>
      </c>
      <c r="BI39" s="559">
        <v>17.67445</v>
      </c>
      <c r="BJ39" s="559">
        <v>17.664290000000001</v>
      </c>
      <c r="BK39" s="559">
        <v>16.942360000000001</v>
      </c>
      <c r="BL39" s="559">
        <v>17.05939</v>
      </c>
      <c r="BM39" s="559">
        <v>17.904689999999999</v>
      </c>
      <c r="BN39" s="559">
        <v>18.269390000000001</v>
      </c>
      <c r="BO39" s="559">
        <v>18.759689999999999</v>
      </c>
      <c r="BP39" s="559">
        <v>18.84263</v>
      </c>
      <c r="BQ39" s="559">
        <v>18.97701</v>
      </c>
      <c r="BR39" s="559">
        <v>18.893090000000001</v>
      </c>
      <c r="BS39" s="559">
        <v>18.123539999999998</v>
      </c>
      <c r="BT39" s="559">
        <v>17.74108</v>
      </c>
      <c r="BU39" s="559">
        <v>17.834800000000001</v>
      </c>
      <c r="BV39" s="559">
        <v>17.86646</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15.394838999999999</v>
      </c>
      <c r="AN40" s="429">
        <v>14.881862</v>
      </c>
      <c r="AO40" s="429">
        <v>15.864613</v>
      </c>
      <c r="AP40" s="429">
        <v>15.881767</v>
      </c>
      <c r="AQ40" s="429">
        <v>16.718516000000001</v>
      </c>
      <c r="AR40" s="429">
        <v>16.815632999999998</v>
      </c>
      <c r="AS40" s="429">
        <v>16.579903000000002</v>
      </c>
      <c r="AT40" s="429">
        <v>16.853031999999999</v>
      </c>
      <c r="AU40" s="429">
        <v>16.202500000000001</v>
      </c>
      <c r="AV40" s="429">
        <v>16.116871</v>
      </c>
      <c r="AW40" s="429">
        <v>16.553699999999999</v>
      </c>
      <c r="AX40" s="429">
        <v>16.772129</v>
      </c>
      <c r="AY40" s="874">
        <v>15.737</v>
      </c>
      <c r="AZ40" s="874">
        <v>15.357393</v>
      </c>
      <c r="BA40" s="874">
        <v>15.829644999999999</v>
      </c>
      <c r="BB40" s="874">
        <v>16.090599999999998</v>
      </c>
      <c r="BC40" s="874">
        <v>16.723580999999999</v>
      </c>
      <c r="BD40" s="874">
        <v>17.095267</v>
      </c>
      <c r="BE40" s="874">
        <v>16.959935483999999</v>
      </c>
      <c r="BF40" s="874">
        <v>16.996955160999999</v>
      </c>
      <c r="BG40" s="352">
        <v>15.935739999999999</v>
      </c>
      <c r="BH40" s="352">
        <v>15.237109999999999</v>
      </c>
      <c r="BI40" s="352">
        <v>15.78341</v>
      </c>
      <c r="BJ40" s="352">
        <v>15.852220000000001</v>
      </c>
      <c r="BK40" s="352">
        <v>15.396610000000001</v>
      </c>
      <c r="BL40" s="352">
        <v>15.112550000000001</v>
      </c>
      <c r="BM40" s="352">
        <v>15.739879999999999</v>
      </c>
      <c r="BN40" s="352">
        <v>15.92615</v>
      </c>
      <c r="BO40" s="352">
        <v>16.347359999999998</v>
      </c>
      <c r="BP40" s="352">
        <v>16.44342</v>
      </c>
      <c r="BQ40" s="352">
        <v>16.590229999999998</v>
      </c>
      <c r="BR40" s="352">
        <v>16.474889999999998</v>
      </c>
      <c r="BS40" s="352">
        <v>15.824619999999999</v>
      </c>
      <c r="BT40" s="352">
        <v>15.310129999999999</v>
      </c>
      <c r="BU40" s="352">
        <v>15.800219999999999</v>
      </c>
      <c r="BV40" s="352">
        <v>15.950480000000001</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0.69238699999999997</v>
      </c>
      <c r="AN41" s="429">
        <v>0.692241</v>
      </c>
      <c r="AO41" s="429">
        <v>0.64025799999999999</v>
      </c>
      <c r="AP41" s="429">
        <v>0.59803300000000004</v>
      </c>
      <c r="AQ41" s="429">
        <v>0.54193599999999997</v>
      </c>
      <c r="AR41" s="429">
        <v>0.52716700000000005</v>
      </c>
      <c r="AS41" s="429">
        <v>0.51461299999999999</v>
      </c>
      <c r="AT41" s="429">
        <v>0.57235499999999995</v>
      </c>
      <c r="AU41" s="429">
        <v>0.69546699999999995</v>
      </c>
      <c r="AV41" s="429">
        <v>0.743807</v>
      </c>
      <c r="AW41" s="429">
        <v>0.79830000000000001</v>
      </c>
      <c r="AX41" s="429">
        <v>0.76106499999999999</v>
      </c>
      <c r="AY41" s="874">
        <v>0.66506500000000002</v>
      </c>
      <c r="AZ41" s="874">
        <v>0.61832100000000001</v>
      </c>
      <c r="BA41" s="874">
        <v>0.52580700000000002</v>
      </c>
      <c r="BB41" s="874">
        <v>0.51033300000000004</v>
      </c>
      <c r="BC41" s="874">
        <v>0.49593599999999999</v>
      </c>
      <c r="BD41" s="874">
        <v>0.50033300000000003</v>
      </c>
      <c r="BE41" s="874">
        <v>0.46551819999999999</v>
      </c>
      <c r="BF41" s="874">
        <v>0.4950312</v>
      </c>
      <c r="BG41" s="352">
        <v>0.63785670000000005</v>
      </c>
      <c r="BH41" s="352">
        <v>0.71952389999999999</v>
      </c>
      <c r="BI41" s="352">
        <v>0.73630039999999997</v>
      </c>
      <c r="BJ41" s="352">
        <v>0.74333519999999997</v>
      </c>
      <c r="BK41" s="352">
        <v>0.71527419999999997</v>
      </c>
      <c r="BL41" s="352">
        <v>0.65255730000000001</v>
      </c>
      <c r="BM41" s="352">
        <v>0.56836690000000001</v>
      </c>
      <c r="BN41" s="352">
        <v>0.51515449999999996</v>
      </c>
      <c r="BO41" s="352">
        <v>0.48015550000000001</v>
      </c>
      <c r="BP41" s="352">
        <v>0.4830584</v>
      </c>
      <c r="BQ41" s="352">
        <v>0.48953249999999998</v>
      </c>
      <c r="BR41" s="352">
        <v>0.50856449999999997</v>
      </c>
      <c r="BS41" s="352">
        <v>0.64243870000000003</v>
      </c>
      <c r="BT41" s="352">
        <v>0.71427350000000001</v>
      </c>
      <c r="BU41" s="352">
        <v>0.73481410000000003</v>
      </c>
      <c r="BV41" s="352">
        <v>0.74190210000000001</v>
      </c>
    </row>
    <row r="42" spans="1:77" ht="11.1"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1.1015159999999999</v>
      </c>
      <c r="AN42" s="429">
        <v>1.1127929999999999</v>
      </c>
      <c r="AO42" s="429">
        <v>1.1611940000000001</v>
      </c>
      <c r="AP42" s="429">
        <v>1.2027330000000001</v>
      </c>
      <c r="AQ42" s="429">
        <v>1.2130650000000001</v>
      </c>
      <c r="AR42" s="429">
        <v>1.2009000000000001</v>
      </c>
      <c r="AS42" s="429">
        <v>1.199419</v>
      </c>
      <c r="AT42" s="429">
        <v>1.2143870000000001</v>
      </c>
      <c r="AU42" s="429">
        <v>1.1751</v>
      </c>
      <c r="AV42" s="429">
        <v>1.2002900000000001</v>
      </c>
      <c r="AW42" s="429">
        <v>1.1693</v>
      </c>
      <c r="AX42" s="429">
        <v>1.169516</v>
      </c>
      <c r="AY42" s="874">
        <v>1.093161</v>
      </c>
      <c r="AZ42" s="874">
        <v>1.1087499999999999</v>
      </c>
      <c r="BA42" s="874">
        <v>1.1333549999999999</v>
      </c>
      <c r="BB42" s="874">
        <v>1.1593329999999999</v>
      </c>
      <c r="BC42" s="874">
        <v>1.1822900000000001</v>
      </c>
      <c r="BD42" s="874">
        <v>1.177667</v>
      </c>
      <c r="BE42" s="874">
        <v>1.1935096000000001</v>
      </c>
      <c r="BF42" s="874">
        <v>1.2097398032</v>
      </c>
      <c r="BG42" s="352">
        <v>1.151956</v>
      </c>
      <c r="BH42" s="352">
        <v>1.1668670000000001</v>
      </c>
      <c r="BI42" s="352">
        <v>1.150218</v>
      </c>
      <c r="BJ42" s="352">
        <v>1.125947</v>
      </c>
      <c r="BK42" s="352">
        <v>1.09917</v>
      </c>
      <c r="BL42" s="352">
        <v>1.1128210000000001</v>
      </c>
      <c r="BM42" s="352">
        <v>1.1519760000000001</v>
      </c>
      <c r="BN42" s="352">
        <v>1.1753180000000001</v>
      </c>
      <c r="BO42" s="352">
        <v>1.189516</v>
      </c>
      <c r="BP42" s="352">
        <v>1.1973100000000001</v>
      </c>
      <c r="BQ42" s="352">
        <v>1.197659</v>
      </c>
      <c r="BR42" s="352">
        <v>1.1828689999999999</v>
      </c>
      <c r="BS42" s="352">
        <v>1.1564099999999999</v>
      </c>
      <c r="BT42" s="352">
        <v>1.168355</v>
      </c>
      <c r="BU42" s="352">
        <v>1.1654739999999999</v>
      </c>
      <c r="BV42" s="352">
        <v>1.144998</v>
      </c>
      <c r="BX42" s="303"/>
      <c r="BY42" s="303"/>
    </row>
    <row r="43" spans="1:77" ht="11.1"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0.122548</v>
      </c>
      <c r="AN43" s="429">
        <v>-0.26713799999999999</v>
      </c>
      <c r="AO43" s="429">
        <v>6.1483999999999997E-2</v>
      </c>
      <c r="AP43" s="429">
        <v>7.1099999999999997E-2</v>
      </c>
      <c r="AQ43" s="429">
        <v>5.2290000000000003E-2</v>
      </c>
      <c r="AR43" s="429">
        <v>0.1426</v>
      </c>
      <c r="AS43" s="429">
        <v>0.242452</v>
      </c>
      <c r="AT43" s="429">
        <v>0.103807</v>
      </c>
      <c r="AU43" s="429">
        <v>-9.1633000000000006E-2</v>
      </c>
      <c r="AV43" s="429">
        <v>-0.156774</v>
      </c>
      <c r="AW43" s="429">
        <v>-8.9732999999999993E-2</v>
      </c>
      <c r="AX43" s="429">
        <v>-2.7968E-2</v>
      </c>
      <c r="AY43" s="874">
        <v>-8.5355E-2</v>
      </c>
      <c r="AZ43" s="874">
        <v>-0.18625</v>
      </c>
      <c r="BA43" s="874">
        <v>-0.22425800000000001</v>
      </c>
      <c r="BB43" s="874">
        <v>-0.26136700000000002</v>
      </c>
      <c r="BC43" s="874">
        <v>-3.3548000000000001E-2</v>
      </c>
      <c r="BD43" s="874">
        <v>0.13883300000000001</v>
      </c>
      <c r="BE43" s="874">
        <v>2.3518348386999999E-2</v>
      </c>
      <c r="BF43" s="874">
        <v>5.2887895212999997E-2</v>
      </c>
      <c r="BG43" s="352">
        <v>8.5201400000000007E-3</v>
      </c>
      <c r="BH43" s="352">
        <v>-3.1994000000000002E-2</v>
      </c>
      <c r="BI43" s="352">
        <v>1.9971300000000001E-2</v>
      </c>
      <c r="BJ43" s="352">
        <v>7.5387300000000004E-3</v>
      </c>
      <c r="BK43" s="352">
        <v>-0.1946698</v>
      </c>
      <c r="BL43" s="352">
        <v>-0.1566351</v>
      </c>
      <c r="BM43" s="352">
        <v>-9.8923800000000006E-2</v>
      </c>
      <c r="BN43" s="352">
        <v>-5.0572699999999998E-2</v>
      </c>
      <c r="BO43" s="352">
        <v>-1.8956400000000002E-2</v>
      </c>
      <c r="BP43" s="352">
        <v>4.9874500000000002E-2</v>
      </c>
      <c r="BQ43" s="352">
        <v>9.2125100000000001E-2</v>
      </c>
      <c r="BR43" s="352">
        <v>3.4833200000000002E-2</v>
      </c>
      <c r="BS43" s="352">
        <v>-5.4660599999999997E-2</v>
      </c>
      <c r="BT43" s="352">
        <v>-0.10201200000000001</v>
      </c>
      <c r="BU43" s="352">
        <v>-2.6300899999999998E-4</v>
      </c>
      <c r="BV43" s="352">
        <v>1.07343E-2</v>
      </c>
      <c r="BX43" s="304"/>
      <c r="BY43" s="304"/>
    </row>
    <row r="44" spans="1:77" ht="11.1"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-9.171E-2</v>
      </c>
      <c r="AN44" s="429">
        <v>0.83282800000000001</v>
      </c>
      <c r="AO44" s="429">
        <v>0.52880700000000003</v>
      </c>
      <c r="AP44" s="429">
        <v>0.81163300000000005</v>
      </c>
      <c r="AQ44" s="429">
        <v>0.69106500000000004</v>
      </c>
      <c r="AR44" s="429">
        <v>0.64403299999999997</v>
      </c>
      <c r="AS44" s="429">
        <v>0.78958099999999998</v>
      </c>
      <c r="AT44" s="429">
        <v>0.62238700000000002</v>
      </c>
      <c r="AU44" s="429">
        <v>0.49776700000000002</v>
      </c>
      <c r="AV44" s="429">
        <v>0.66848399999999997</v>
      </c>
      <c r="AW44" s="429">
        <v>4.5366999999999998E-2</v>
      </c>
      <c r="AX44" s="429">
        <v>-0.13461300000000001</v>
      </c>
      <c r="AY44" s="874">
        <v>-0.163323</v>
      </c>
      <c r="AZ44" s="874">
        <v>0.420429</v>
      </c>
      <c r="BA44" s="874">
        <v>0.69796800000000003</v>
      </c>
      <c r="BB44" s="874">
        <v>0.76483299999999999</v>
      </c>
      <c r="BC44" s="874">
        <v>0.619807</v>
      </c>
      <c r="BD44" s="874">
        <v>0.408667</v>
      </c>
      <c r="BE44" s="874">
        <v>0.47890322581</v>
      </c>
      <c r="BF44" s="874">
        <v>0.70660707096999997</v>
      </c>
      <c r="BG44" s="352">
        <v>0.51574390000000003</v>
      </c>
      <c r="BH44" s="352">
        <v>0.54327490000000001</v>
      </c>
      <c r="BI44" s="352">
        <v>-1.5888099999999999E-2</v>
      </c>
      <c r="BJ44" s="352">
        <v>-6.5182599999999993E-2</v>
      </c>
      <c r="BK44" s="352">
        <v>-7.4465000000000003E-2</v>
      </c>
      <c r="BL44" s="352">
        <v>0.33766760000000001</v>
      </c>
      <c r="BM44" s="352">
        <v>0.54295649999999995</v>
      </c>
      <c r="BN44" s="352">
        <v>0.70290580000000003</v>
      </c>
      <c r="BO44" s="352">
        <v>0.76118180000000002</v>
      </c>
      <c r="BP44" s="352">
        <v>0.6685316</v>
      </c>
      <c r="BQ44" s="352">
        <v>0.60702719999999999</v>
      </c>
      <c r="BR44" s="352">
        <v>0.69150259999999997</v>
      </c>
      <c r="BS44" s="352">
        <v>0.55430140000000006</v>
      </c>
      <c r="BT44" s="352">
        <v>0.64989680000000005</v>
      </c>
      <c r="BU44" s="352">
        <v>0.13411770000000001</v>
      </c>
      <c r="BV44" s="352">
        <v>1.7903100000000002E-2</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74"/>
      <c r="AZ45" s="874"/>
      <c r="BA45" s="874"/>
      <c r="BB45" s="874"/>
      <c r="BC45" s="874"/>
      <c r="BD45" s="874"/>
      <c r="BE45" s="874"/>
      <c r="BF45" s="874"/>
      <c r="BG45" s="352"/>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0.96887199999999996</v>
      </c>
      <c r="AN46" s="100">
        <v>0.83903499999999998</v>
      </c>
      <c r="AO46" s="100">
        <v>0.92435500000000004</v>
      </c>
      <c r="AP46" s="100">
        <v>0.97323400000000004</v>
      </c>
      <c r="AQ46" s="100">
        <v>0.97599999999999998</v>
      </c>
      <c r="AR46" s="100">
        <v>0.97896799999999995</v>
      </c>
      <c r="AS46" s="100">
        <v>0.91967699999999997</v>
      </c>
      <c r="AT46" s="100">
        <v>1.0033570000000001</v>
      </c>
      <c r="AU46" s="100">
        <v>0.98699800000000004</v>
      </c>
      <c r="AV46" s="100">
        <v>1.008645</v>
      </c>
      <c r="AW46" s="100">
        <v>1.0306649999999999</v>
      </c>
      <c r="AX46" s="100">
        <v>1.020035</v>
      </c>
      <c r="AY46" s="892">
        <v>0.96013099999999996</v>
      </c>
      <c r="AZ46" s="892">
        <v>0.94250100000000003</v>
      </c>
      <c r="BA46" s="892">
        <v>0.91890300000000003</v>
      </c>
      <c r="BB46" s="892">
        <v>0.93333500000000003</v>
      </c>
      <c r="BC46" s="892">
        <v>1.065742</v>
      </c>
      <c r="BD46" s="892">
        <v>1.023166</v>
      </c>
      <c r="BE46" s="892">
        <v>1.029941</v>
      </c>
      <c r="BF46" s="892">
        <v>1.0409440000000001</v>
      </c>
      <c r="BG46" s="559">
        <v>0.99315960000000003</v>
      </c>
      <c r="BH46" s="559">
        <v>0.98124319999999998</v>
      </c>
      <c r="BI46" s="559">
        <v>1.0099739999999999</v>
      </c>
      <c r="BJ46" s="559">
        <v>1.0033110000000001</v>
      </c>
      <c r="BK46" s="559">
        <v>0.95966830000000003</v>
      </c>
      <c r="BL46" s="559">
        <v>0.91336969999999995</v>
      </c>
      <c r="BM46" s="559">
        <v>0.93884259999999997</v>
      </c>
      <c r="BN46" s="559">
        <v>0.96982800000000002</v>
      </c>
      <c r="BO46" s="559">
        <v>0.97678670000000001</v>
      </c>
      <c r="BP46" s="559">
        <v>0.99196269999999998</v>
      </c>
      <c r="BQ46" s="559">
        <v>1.0018450000000001</v>
      </c>
      <c r="BR46" s="559">
        <v>1.008697</v>
      </c>
      <c r="BS46" s="559">
        <v>0.96558390000000005</v>
      </c>
      <c r="BT46" s="559">
        <v>0.96627949999999996</v>
      </c>
      <c r="BU46" s="559">
        <v>0.99432750000000003</v>
      </c>
      <c r="BV46" s="559">
        <v>0.9960213</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74"/>
      <c r="AZ47" s="874"/>
      <c r="BA47" s="874"/>
      <c r="BB47" s="874"/>
      <c r="BC47" s="874"/>
      <c r="BD47" s="874"/>
      <c r="BE47" s="874"/>
      <c r="BF47" s="874"/>
      <c r="BG47" s="352"/>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18.188936000000002</v>
      </c>
      <c r="AN48" s="100">
        <v>18.092068999999999</v>
      </c>
      <c r="AO48" s="100">
        <v>19.181387999999998</v>
      </c>
      <c r="AP48" s="100">
        <v>19.538767</v>
      </c>
      <c r="AQ48" s="100">
        <v>20.193517</v>
      </c>
      <c r="AR48" s="100">
        <v>20.309267999999999</v>
      </c>
      <c r="AS48" s="100">
        <v>20.246321999999999</v>
      </c>
      <c r="AT48" s="100">
        <v>20.369519</v>
      </c>
      <c r="AU48" s="100">
        <v>19.467265999999999</v>
      </c>
      <c r="AV48" s="100">
        <v>19.581807000000001</v>
      </c>
      <c r="AW48" s="100">
        <v>19.508431999999999</v>
      </c>
      <c r="AX48" s="100">
        <v>19.560808999999999</v>
      </c>
      <c r="AY48" s="892">
        <v>18.20684</v>
      </c>
      <c r="AZ48" s="892">
        <v>18.261714999999999</v>
      </c>
      <c r="BA48" s="892">
        <v>18.882000999999999</v>
      </c>
      <c r="BB48" s="892">
        <v>19.197167</v>
      </c>
      <c r="BC48" s="892">
        <v>20.053743000000001</v>
      </c>
      <c r="BD48" s="892">
        <v>20.344132999999999</v>
      </c>
      <c r="BE48" s="892">
        <v>20.151760395</v>
      </c>
      <c r="BF48" s="892">
        <v>20.502599667999998</v>
      </c>
      <c r="BG48" s="559">
        <v>19.243410000000001</v>
      </c>
      <c r="BH48" s="559">
        <v>18.61646</v>
      </c>
      <c r="BI48" s="559">
        <v>18.684419999999999</v>
      </c>
      <c r="BJ48" s="559">
        <v>18.6676</v>
      </c>
      <c r="BK48" s="559">
        <v>17.90202</v>
      </c>
      <c r="BL48" s="559">
        <v>17.972760000000001</v>
      </c>
      <c r="BM48" s="559">
        <v>18.843540000000001</v>
      </c>
      <c r="BN48" s="559">
        <v>19.23922</v>
      </c>
      <c r="BO48" s="559">
        <v>19.73648</v>
      </c>
      <c r="BP48" s="559">
        <v>19.834589999999999</v>
      </c>
      <c r="BQ48" s="559">
        <v>19.978860000000001</v>
      </c>
      <c r="BR48" s="559">
        <v>19.901789999999998</v>
      </c>
      <c r="BS48" s="559">
        <v>19.089130000000001</v>
      </c>
      <c r="BT48" s="559">
        <v>18.707360000000001</v>
      </c>
      <c r="BU48" s="559">
        <v>18.829129999999999</v>
      </c>
      <c r="BV48" s="559">
        <v>18.862480000000001</v>
      </c>
      <c r="BX48" s="576"/>
      <c r="BY48" s="576"/>
    </row>
    <row r="49" spans="1:79" s="87" customFormat="1" ht="11.1"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0.337258</v>
      </c>
      <c r="AN49" s="429">
        <v>0.34672399999999998</v>
      </c>
      <c r="AO49" s="429">
        <v>0.62938700000000003</v>
      </c>
      <c r="AP49" s="429">
        <v>0.79643299999999995</v>
      </c>
      <c r="AQ49" s="429">
        <v>0.83364499999999997</v>
      </c>
      <c r="AR49" s="429">
        <v>0.82150000000000001</v>
      </c>
      <c r="AS49" s="429">
        <v>0.77729000000000004</v>
      </c>
      <c r="AT49" s="429">
        <v>0.793323</v>
      </c>
      <c r="AU49" s="429">
        <v>0.60389999999999999</v>
      </c>
      <c r="AV49" s="429">
        <v>0.39564500000000002</v>
      </c>
      <c r="AW49" s="429">
        <v>0.30763299999999999</v>
      </c>
      <c r="AX49" s="429">
        <v>0.31032300000000002</v>
      </c>
      <c r="AY49" s="874">
        <v>0.29048400000000002</v>
      </c>
      <c r="AZ49" s="874">
        <v>0.39821400000000001</v>
      </c>
      <c r="BA49" s="874">
        <v>0.62716099999999997</v>
      </c>
      <c r="BB49" s="874">
        <v>0.755</v>
      </c>
      <c r="BC49" s="874">
        <v>0.80474199999999996</v>
      </c>
      <c r="BD49" s="874">
        <v>0.82476700000000003</v>
      </c>
      <c r="BE49" s="874">
        <v>0.8010005</v>
      </c>
      <c r="BF49" s="874">
        <v>0.76670210000000005</v>
      </c>
      <c r="BG49" s="352">
        <v>0.56380470000000005</v>
      </c>
      <c r="BH49" s="352">
        <v>0.3902177</v>
      </c>
      <c r="BI49" s="352">
        <v>0.28691280000000002</v>
      </c>
      <c r="BJ49" s="352">
        <v>0.30154320000000001</v>
      </c>
      <c r="BK49" s="352">
        <v>0.32859739999999998</v>
      </c>
      <c r="BL49" s="352">
        <v>0.38699230000000001</v>
      </c>
      <c r="BM49" s="352">
        <v>0.6067266</v>
      </c>
      <c r="BN49" s="352">
        <v>0.7470852</v>
      </c>
      <c r="BO49" s="352">
        <v>0.83098190000000005</v>
      </c>
      <c r="BP49" s="352">
        <v>0.82472730000000005</v>
      </c>
      <c r="BQ49" s="352">
        <v>0.80784250000000002</v>
      </c>
      <c r="BR49" s="352">
        <v>0.77481500000000003</v>
      </c>
      <c r="BS49" s="352">
        <v>0.5689187</v>
      </c>
      <c r="BT49" s="352">
        <v>0.39434340000000001</v>
      </c>
      <c r="BU49" s="352">
        <v>0.29481479999999999</v>
      </c>
      <c r="BV49" s="352">
        <v>0.31173000000000001</v>
      </c>
      <c r="BX49" s="304"/>
      <c r="BY49" s="304"/>
      <c r="BZ49" s="306"/>
      <c r="CA49" s="305"/>
    </row>
    <row r="50" spans="1:79" s="87" customFormat="1" ht="11.1"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8.9771289999999997</v>
      </c>
      <c r="AN50" s="429">
        <v>9.2889309999999998</v>
      </c>
      <c r="AO50" s="429">
        <v>9.4607740000000007</v>
      </c>
      <c r="AP50" s="429">
        <v>9.6956330000000008</v>
      </c>
      <c r="AQ50" s="429">
        <v>9.8917420000000007</v>
      </c>
      <c r="AR50" s="429">
        <v>9.8408669999999994</v>
      </c>
      <c r="AS50" s="429">
        <v>9.7810000000000006</v>
      </c>
      <c r="AT50" s="429">
        <v>9.8608390000000004</v>
      </c>
      <c r="AU50" s="429">
        <v>9.5347329999999992</v>
      </c>
      <c r="AV50" s="429">
        <v>9.8685480000000005</v>
      </c>
      <c r="AW50" s="429">
        <v>9.6075330000000001</v>
      </c>
      <c r="AX50" s="429">
        <v>9.6141939999999995</v>
      </c>
      <c r="AY50" s="874">
        <v>8.9884839999999997</v>
      </c>
      <c r="AZ50" s="874">
        <v>9.1571429999999996</v>
      </c>
      <c r="BA50" s="874">
        <v>9.3456770000000002</v>
      </c>
      <c r="BB50" s="874">
        <v>9.4744670000000006</v>
      </c>
      <c r="BC50" s="874">
        <v>9.7170970000000008</v>
      </c>
      <c r="BD50" s="874">
        <v>9.6909329999999994</v>
      </c>
      <c r="BE50" s="874">
        <v>9.5752258065000007</v>
      </c>
      <c r="BF50" s="874">
        <v>9.8043576774000005</v>
      </c>
      <c r="BG50" s="352">
        <v>9.3444000000000003</v>
      </c>
      <c r="BH50" s="352">
        <v>9.3921779999999995</v>
      </c>
      <c r="BI50" s="352">
        <v>9.2062550000000005</v>
      </c>
      <c r="BJ50" s="352">
        <v>9.1097490000000008</v>
      </c>
      <c r="BK50" s="352">
        <v>8.7710609999999996</v>
      </c>
      <c r="BL50" s="352">
        <v>8.9876860000000001</v>
      </c>
      <c r="BM50" s="352">
        <v>9.2233830000000001</v>
      </c>
      <c r="BN50" s="352">
        <v>9.3402860000000008</v>
      </c>
      <c r="BO50" s="352">
        <v>9.5663040000000006</v>
      </c>
      <c r="BP50" s="352">
        <v>9.5760480000000001</v>
      </c>
      <c r="BQ50" s="352">
        <v>9.5589189999999995</v>
      </c>
      <c r="BR50" s="352">
        <v>9.5415600000000005</v>
      </c>
      <c r="BS50" s="352">
        <v>9.3024570000000004</v>
      </c>
      <c r="BT50" s="352">
        <v>9.3965689999999995</v>
      </c>
      <c r="BU50" s="352">
        <v>9.3373670000000004</v>
      </c>
      <c r="BV50" s="352">
        <v>9.2502759999999995</v>
      </c>
    </row>
    <row r="51" spans="1:79" ht="11.1"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1.8348070000000001</v>
      </c>
      <c r="AR51" s="429">
        <v>1.9300330000000001</v>
      </c>
      <c r="AS51" s="429">
        <v>1.9210970000000001</v>
      </c>
      <c r="AT51" s="429">
        <v>1.9073230000000001</v>
      </c>
      <c r="AU51" s="429">
        <v>1.785533</v>
      </c>
      <c r="AV51" s="429">
        <v>1.7623230000000001</v>
      </c>
      <c r="AW51" s="429">
        <v>1.8255669999999999</v>
      </c>
      <c r="AX51" s="429">
        <v>1.839871</v>
      </c>
      <c r="AY51" s="874">
        <v>1.7193229999999999</v>
      </c>
      <c r="AZ51" s="874">
        <v>1.642679</v>
      </c>
      <c r="BA51" s="874">
        <v>1.690258</v>
      </c>
      <c r="BB51" s="874">
        <v>1.826233</v>
      </c>
      <c r="BC51" s="874">
        <v>1.9287099999999999</v>
      </c>
      <c r="BD51" s="874">
        <v>1.9968330000000001</v>
      </c>
      <c r="BE51" s="874">
        <v>1.9159677419000001</v>
      </c>
      <c r="BF51" s="874">
        <v>1.9189377419</v>
      </c>
      <c r="BG51" s="352">
        <v>1.833442</v>
      </c>
      <c r="BH51" s="352">
        <v>1.702529</v>
      </c>
      <c r="BI51" s="352">
        <v>1.7657419999999999</v>
      </c>
      <c r="BJ51" s="352">
        <v>1.7926120000000001</v>
      </c>
      <c r="BK51" s="352">
        <v>1.687721</v>
      </c>
      <c r="BL51" s="352">
        <v>1.6363570000000001</v>
      </c>
      <c r="BM51" s="352">
        <v>1.74756</v>
      </c>
      <c r="BN51" s="352">
        <v>1.8137939999999999</v>
      </c>
      <c r="BO51" s="352">
        <v>1.8197840000000001</v>
      </c>
      <c r="BP51" s="352">
        <v>1.8804620000000001</v>
      </c>
      <c r="BQ51" s="352">
        <v>1.903591</v>
      </c>
      <c r="BR51" s="352">
        <v>1.894493</v>
      </c>
      <c r="BS51" s="352">
        <v>1.8079689999999999</v>
      </c>
      <c r="BT51" s="352">
        <v>1.7105760000000001</v>
      </c>
      <c r="BU51" s="352">
        <v>1.790699</v>
      </c>
      <c r="BV51" s="352">
        <v>1.8216570000000001</v>
      </c>
    </row>
    <row r="52" spans="1:79" ht="11.1"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4.6423870000000003</v>
      </c>
      <c r="AN52" s="429">
        <v>4.3183449999999999</v>
      </c>
      <c r="AO52" s="429">
        <v>4.7288069999999998</v>
      </c>
      <c r="AP52" s="429">
        <v>4.7907330000000004</v>
      </c>
      <c r="AQ52" s="429">
        <v>5.0102260000000003</v>
      </c>
      <c r="AR52" s="429">
        <v>5.0438999999999998</v>
      </c>
      <c r="AS52" s="429">
        <v>5.1375479999999998</v>
      </c>
      <c r="AT52" s="429">
        <v>5.1275810000000002</v>
      </c>
      <c r="AU52" s="429">
        <v>4.9915669999999999</v>
      </c>
      <c r="AV52" s="429">
        <v>5.0198710000000002</v>
      </c>
      <c r="AW52" s="429">
        <v>5.1835329999999997</v>
      </c>
      <c r="AX52" s="429">
        <v>5.2071940000000003</v>
      </c>
      <c r="AY52" s="874">
        <v>4.7412900000000002</v>
      </c>
      <c r="AZ52" s="874">
        <v>4.6119289999999999</v>
      </c>
      <c r="BA52" s="874">
        <v>4.739903</v>
      </c>
      <c r="BB52" s="874">
        <v>4.7369329999999996</v>
      </c>
      <c r="BC52" s="874">
        <v>5.0063550000000001</v>
      </c>
      <c r="BD52" s="874">
        <v>5.1342999999999996</v>
      </c>
      <c r="BE52" s="874">
        <v>5.1691290322999999</v>
      </c>
      <c r="BF52" s="874">
        <v>5.3730443226000002</v>
      </c>
      <c r="BG52" s="352">
        <v>5.0182330000000004</v>
      </c>
      <c r="BH52" s="352">
        <v>4.7781390000000004</v>
      </c>
      <c r="BI52" s="352">
        <v>4.9784110000000004</v>
      </c>
      <c r="BJ52" s="352">
        <v>4.9893150000000004</v>
      </c>
      <c r="BK52" s="352">
        <v>4.7412299999999998</v>
      </c>
      <c r="BL52" s="352">
        <v>4.578525</v>
      </c>
      <c r="BM52" s="352">
        <v>4.7959339999999999</v>
      </c>
      <c r="BN52" s="352">
        <v>4.80898</v>
      </c>
      <c r="BO52" s="352">
        <v>4.9153140000000004</v>
      </c>
      <c r="BP52" s="352">
        <v>4.908963</v>
      </c>
      <c r="BQ52" s="352">
        <v>4.9838019999999998</v>
      </c>
      <c r="BR52" s="352">
        <v>4.9804550000000001</v>
      </c>
      <c r="BS52" s="352">
        <v>4.8318199999999996</v>
      </c>
      <c r="BT52" s="352">
        <v>4.7417389999999999</v>
      </c>
      <c r="BU52" s="352">
        <v>4.8729100000000001</v>
      </c>
      <c r="BV52" s="352">
        <v>4.9365199999999998</v>
      </c>
    </row>
    <row r="53" spans="1:79" ht="11.1"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0.39865499999999998</v>
      </c>
      <c r="AO53" s="429">
        <v>0.40632299999999999</v>
      </c>
      <c r="AP53" s="429">
        <v>0.29609999999999997</v>
      </c>
      <c r="AQ53" s="429">
        <v>0.32267699999999999</v>
      </c>
      <c r="AR53" s="429">
        <v>0.29506700000000002</v>
      </c>
      <c r="AS53" s="429">
        <v>0.30729000000000001</v>
      </c>
      <c r="AT53" s="429">
        <v>0.302452</v>
      </c>
      <c r="AU53" s="429">
        <v>0.26490000000000002</v>
      </c>
      <c r="AV53" s="429">
        <v>0.32222600000000001</v>
      </c>
      <c r="AW53" s="429">
        <v>0.26736700000000002</v>
      </c>
      <c r="AX53" s="429">
        <v>0.29235499999999998</v>
      </c>
      <c r="AY53" s="874">
        <v>0.30738700000000002</v>
      </c>
      <c r="AZ53" s="874">
        <v>0.324071</v>
      </c>
      <c r="BA53" s="874">
        <v>0.31822600000000001</v>
      </c>
      <c r="BB53" s="874">
        <v>0.24996699999999999</v>
      </c>
      <c r="BC53" s="874">
        <v>0.28000000000000003</v>
      </c>
      <c r="BD53" s="874">
        <v>0.31566699999999998</v>
      </c>
      <c r="BE53" s="874">
        <v>0.31912903226</v>
      </c>
      <c r="BF53" s="874">
        <v>0.31079532903000001</v>
      </c>
      <c r="BG53" s="352">
        <v>0.29792350000000001</v>
      </c>
      <c r="BH53" s="352">
        <v>0.28618860000000002</v>
      </c>
      <c r="BI53" s="352">
        <v>0.27243659999999997</v>
      </c>
      <c r="BJ53" s="352">
        <v>0.2491495</v>
      </c>
      <c r="BK53" s="352">
        <v>0.2642871</v>
      </c>
      <c r="BL53" s="352">
        <v>0.26180999999999999</v>
      </c>
      <c r="BM53" s="352">
        <v>0.27043650000000002</v>
      </c>
      <c r="BN53" s="352">
        <v>0.25191999999999998</v>
      </c>
      <c r="BO53" s="352">
        <v>0.2532141</v>
      </c>
      <c r="BP53" s="352">
        <v>0.24978210000000001</v>
      </c>
      <c r="BQ53" s="352">
        <v>0.25681490000000001</v>
      </c>
      <c r="BR53" s="352">
        <v>0.26514690000000002</v>
      </c>
      <c r="BS53" s="352">
        <v>0.25848179999999998</v>
      </c>
      <c r="BT53" s="352">
        <v>0.25485550000000001</v>
      </c>
      <c r="BU53" s="352">
        <v>0.24722279999999999</v>
      </c>
      <c r="BV53" s="352">
        <v>0.22853580000000001</v>
      </c>
    </row>
    <row r="54" spans="1:79" ht="11.1"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2.220323</v>
      </c>
      <c r="AN54" s="429">
        <v>2.0950690000000001</v>
      </c>
      <c r="AO54" s="429">
        <v>2.198194</v>
      </c>
      <c r="AP54" s="429">
        <v>2.2060010000000001</v>
      </c>
      <c r="AQ54" s="429">
        <v>2.3004199999999999</v>
      </c>
      <c r="AR54" s="429">
        <v>2.377901</v>
      </c>
      <c r="AS54" s="429">
        <v>2.3220969999999999</v>
      </c>
      <c r="AT54" s="429">
        <v>2.3780009999999998</v>
      </c>
      <c r="AU54" s="429">
        <v>2.2866330000000001</v>
      </c>
      <c r="AV54" s="429">
        <v>2.2131940000000001</v>
      </c>
      <c r="AW54" s="429">
        <v>2.3167990000000001</v>
      </c>
      <c r="AX54" s="429">
        <v>2.296872</v>
      </c>
      <c r="AY54" s="874">
        <v>2.159872</v>
      </c>
      <c r="AZ54" s="874">
        <v>2.1276790000000001</v>
      </c>
      <c r="BA54" s="874">
        <v>2.1607759999999998</v>
      </c>
      <c r="BB54" s="874">
        <v>2.1545670000000001</v>
      </c>
      <c r="BC54" s="874">
        <v>2.3168389999999999</v>
      </c>
      <c r="BD54" s="874">
        <v>2.3816329999999999</v>
      </c>
      <c r="BE54" s="874">
        <v>2.3713082821999998</v>
      </c>
      <c r="BF54" s="874">
        <v>2.3287624967</v>
      </c>
      <c r="BG54" s="352">
        <v>2.1856040000000001</v>
      </c>
      <c r="BH54" s="352">
        <v>2.0672100000000002</v>
      </c>
      <c r="BI54" s="352">
        <v>2.1746660000000002</v>
      </c>
      <c r="BJ54" s="352">
        <v>2.2252320000000001</v>
      </c>
      <c r="BK54" s="352">
        <v>2.1091289999999998</v>
      </c>
      <c r="BL54" s="352">
        <v>2.121391</v>
      </c>
      <c r="BM54" s="352">
        <v>2.1994950000000002</v>
      </c>
      <c r="BN54" s="352">
        <v>2.2771560000000002</v>
      </c>
      <c r="BO54" s="352">
        <v>2.350876</v>
      </c>
      <c r="BP54" s="352">
        <v>2.394612</v>
      </c>
      <c r="BQ54" s="352">
        <v>2.467886</v>
      </c>
      <c r="BR54" s="352">
        <v>2.445319</v>
      </c>
      <c r="BS54" s="352">
        <v>2.3194810000000001</v>
      </c>
      <c r="BT54" s="352">
        <v>2.2092770000000002</v>
      </c>
      <c r="BU54" s="352">
        <v>2.2861159999999998</v>
      </c>
      <c r="BV54" s="352">
        <v>2.3137569999999998</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74"/>
      <c r="AZ55" s="874"/>
      <c r="BA55" s="874"/>
      <c r="BB55" s="874"/>
      <c r="BC55" s="874"/>
      <c r="BD55" s="874"/>
      <c r="BE55" s="874"/>
      <c r="BF55" s="874"/>
      <c r="BG55" s="352"/>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15.831968</v>
      </c>
      <c r="AN56" s="100">
        <v>15.204862</v>
      </c>
      <c r="AO56" s="100">
        <v>16.257936000000001</v>
      </c>
      <c r="AP56" s="100">
        <v>16.394500000000001</v>
      </c>
      <c r="AQ56" s="100">
        <v>17.13571</v>
      </c>
      <c r="AR56" s="100">
        <v>17.2728</v>
      </c>
      <c r="AS56" s="100">
        <v>16.945516000000001</v>
      </c>
      <c r="AT56" s="100">
        <v>17.231290000000001</v>
      </c>
      <c r="AU56" s="100">
        <v>16.582166999999998</v>
      </c>
      <c r="AV56" s="100">
        <v>16.462</v>
      </c>
      <c r="AW56" s="100">
        <v>16.817767</v>
      </c>
      <c r="AX56" s="100">
        <v>17.077000000000002</v>
      </c>
      <c r="AY56" s="892">
        <v>16.004999999999999</v>
      </c>
      <c r="AZ56" s="892">
        <v>15.628857</v>
      </c>
      <c r="BA56" s="892">
        <v>16.152515999999999</v>
      </c>
      <c r="BB56" s="892">
        <v>16.428933000000001</v>
      </c>
      <c r="BC56" s="892">
        <v>17.125871</v>
      </c>
      <c r="BD56" s="892">
        <v>17.362732999999999</v>
      </c>
      <c r="BE56" s="892">
        <v>17.268322581</v>
      </c>
      <c r="BF56" s="892">
        <v>17.314169676999999</v>
      </c>
      <c r="BG56" s="559">
        <v>16.407260000000001</v>
      </c>
      <c r="BH56" s="559">
        <v>15.684570000000001</v>
      </c>
      <c r="BI56" s="559">
        <v>16.251999999999999</v>
      </c>
      <c r="BJ56" s="559">
        <v>16.313790000000001</v>
      </c>
      <c r="BK56" s="559">
        <v>15.88672</v>
      </c>
      <c r="BL56" s="559">
        <v>15.57898</v>
      </c>
      <c r="BM56" s="559">
        <v>16.146149999999999</v>
      </c>
      <c r="BN56" s="559">
        <v>16.36787</v>
      </c>
      <c r="BO56" s="559">
        <v>16.769639999999999</v>
      </c>
      <c r="BP56" s="559">
        <v>16.91836</v>
      </c>
      <c r="BQ56" s="559">
        <v>17.081379999999999</v>
      </c>
      <c r="BR56" s="559">
        <v>16.967420000000001</v>
      </c>
      <c r="BS56" s="559">
        <v>16.31324</v>
      </c>
      <c r="BT56" s="559">
        <v>15.76965</v>
      </c>
      <c r="BU56" s="559">
        <v>16.272449999999999</v>
      </c>
      <c r="BV56" s="559">
        <v>16.40795</v>
      </c>
    </row>
    <row r="57" spans="1:79" s="274" customFormat="1" ht="11.1"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18.384228</v>
      </c>
      <c r="AN57" s="100">
        <v>18.384228</v>
      </c>
      <c r="AO57" s="100">
        <v>18.326028000000001</v>
      </c>
      <c r="AP57" s="100">
        <v>18.326028000000001</v>
      </c>
      <c r="AQ57" s="100">
        <v>18.326028000000001</v>
      </c>
      <c r="AR57" s="100">
        <v>18.336528000000001</v>
      </c>
      <c r="AS57" s="100">
        <v>18.336528000000001</v>
      </c>
      <c r="AT57" s="100">
        <v>18.336528000000001</v>
      </c>
      <c r="AU57" s="100">
        <v>18.336528000000001</v>
      </c>
      <c r="AV57" s="100">
        <v>18.35746</v>
      </c>
      <c r="AW57" s="100">
        <v>18.36496</v>
      </c>
      <c r="AX57" s="100">
        <v>18.36496</v>
      </c>
      <c r="AY57" s="892">
        <v>18.416072</v>
      </c>
      <c r="AZ57" s="892">
        <v>18.406472000000001</v>
      </c>
      <c r="BA57" s="892">
        <v>18.159717000000001</v>
      </c>
      <c r="BB57" s="892">
        <v>18.089366999999999</v>
      </c>
      <c r="BC57" s="892">
        <v>18.159717000000001</v>
      </c>
      <c r="BD57" s="892">
        <v>18.159717000000001</v>
      </c>
      <c r="BE57" s="892">
        <v>18.160019999999999</v>
      </c>
      <c r="BF57" s="892">
        <v>18.160019999999999</v>
      </c>
      <c r="BG57" s="559">
        <v>18.090520000000001</v>
      </c>
      <c r="BH57" s="559">
        <v>18.02102</v>
      </c>
      <c r="BI57" s="559">
        <v>18.02102</v>
      </c>
      <c r="BJ57" s="559">
        <v>18.02102</v>
      </c>
      <c r="BK57" s="559">
        <v>18.02102</v>
      </c>
      <c r="BL57" s="559">
        <v>18.02102</v>
      </c>
      <c r="BM57" s="559">
        <v>18.02102</v>
      </c>
      <c r="BN57" s="559">
        <v>17.948519999999998</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0.86117121697999999</v>
      </c>
      <c r="AN58" s="101">
        <v>0.82706013002000001</v>
      </c>
      <c r="AO58" s="101">
        <v>0.88715001417999995</v>
      </c>
      <c r="AP58" s="101">
        <v>0.89460192902000002</v>
      </c>
      <c r="AQ58" s="101">
        <v>0.93504768190999998</v>
      </c>
      <c r="AR58" s="101">
        <v>0.94198858147999998</v>
      </c>
      <c r="AS58" s="101">
        <v>0.92413983716000003</v>
      </c>
      <c r="AT58" s="101">
        <v>0.93972479413999999</v>
      </c>
      <c r="AU58" s="101">
        <v>0.90432425375000003</v>
      </c>
      <c r="AV58" s="101">
        <v>0.89674715347</v>
      </c>
      <c r="AW58" s="101">
        <v>0.91575298829999996</v>
      </c>
      <c r="AX58" s="101">
        <v>0.92986861936999998</v>
      </c>
      <c r="AY58" s="897">
        <v>0.86907783592999999</v>
      </c>
      <c r="AZ58" s="897">
        <v>0.84909574198000004</v>
      </c>
      <c r="BA58" s="897">
        <v>0.88946958809999999</v>
      </c>
      <c r="BB58" s="897">
        <v>0.90820939174000004</v>
      </c>
      <c r="BC58" s="897">
        <v>0.94306926699000004</v>
      </c>
      <c r="BD58" s="897">
        <v>0.95611253193000001</v>
      </c>
      <c r="BE58" s="897">
        <v>0.95089777328000002</v>
      </c>
      <c r="BF58" s="897">
        <v>0.95342239035999998</v>
      </c>
      <c r="BG58" s="577">
        <v>0.90695369999999997</v>
      </c>
      <c r="BH58" s="577">
        <v>0.87034869999999998</v>
      </c>
      <c r="BI58" s="577">
        <v>0.90183570000000002</v>
      </c>
      <c r="BJ58" s="577">
        <v>0.90526470000000003</v>
      </c>
      <c r="BK58" s="577">
        <v>0.88156590000000001</v>
      </c>
      <c r="BL58" s="577">
        <v>0.86448959999999997</v>
      </c>
      <c r="BM58" s="577">
        <v>0.89596220000000004</v>
      </c>
      <c r="BN58" s="577">
        <v>0.91193429999999998</v>
      </c>
      <c r="BO58" s="577">
        <v>0.93810789999999999</v>
      </c>
      <c r="BP58" s="577">
        <v>0.94642789999999999</v>
      </c>
      <c r="BQ58" s="577">
        <v>0.95554700000000004</v>
      </c>
      <c r="BR58" s="577">
        <v>0.94917189999999996</v>
      </c>
      <c r="BS58" s="577">
        <v>0.91257650000000001</v>
      </c>
      <c r="BT58" s="577">
        <v>0.88216760000000005</v>
      </c>
      <c r="BU58" s="577">
        <v>0.91029470000000001</v>
      </c>
      <c r="BV58" s="577">
        <v>0.91787459999999998</v>
      </c>
    </row>
    <row r="59" spans="1:79" s="164" customFormat="1" ht="22.35" customHeight="1" x14ac:dyDescent="0.2">
      <c r="A59" s="163"/>
      <c r="B59" s="1053" t="s">
        <v>1155</v>
      </c>
      <c r="C59" s="1054"/>
      <c r="D59" s="1054"/>
      <c r="E59" s="1054"/>
      <c r="F59" s="1054"/>
      <c r="G59" s="1054"/>
      <c r="H59" s="1054"/>
      <c r="I59" s="1054"/>
      <c r="J59" s="1054"/>
      <c r="K59" s="1054"/>
      <c r="L59" s="1054"/>
      <c r="M59" s="1054"/>
      <c r="N59" s="1054"/>
      <c r="O59" s="1054"/>
      <c r="P59" s="1054"/>
      <c r="Q59" s="1054"/>
      <c r="AY59" s="646"/>
      <c r="AZ59" s="646"/>
      <c r="BA59" s="646"/>
      <c r="BB59" s="646"/>
      <c r="BC59" s="646"/>
      <c r="BD59" s="646"/>
      <c r="BE59" s="646"/>
      <c r="BF59" s="646"/>
      <c r="BG59" s="646"/>
      <c r="BH59" s="646"/>
      <c r="BI59" s="646"/>
      <c r="BJ59" s="218"/>
    </row>
    <row r="60" spans="1:79" ht="12"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2" customHeight="1" x14ac:dyDescent="0.2">
      <c r="A61" s="335"/>
      <c r="B61" s="999" t="str">
        <f>Dates!$G$2</f>
        <v>EIA completed modeling and analysis for this report on Thursday, September 4, 2025.</v>
      </c>
      <c r="C61" s="1000"/>
      <c r="D61" s="1000"/>
      <c r="E61" s="1000"/>
      <c r="F61" s="1000"/>
      <c r="G61" s="1000"/>
      <c r="H61" s="1000"/>
      <c r="I61" s="1000"/>
      <c r="J61" s="1000"/>
      <c r="K61" s="1000"/>
      <c r="L61" s="1000"/>
      <c r="M61" s="1000"/>
      <c r="N61" s="1000"/>
      <c r="O61" s="1000"/>
      <c r="P61" s="1000"/>
      <c r="Q61" s="1000"/>
      <c r="AY61" s="339"/>
      <c r="AZ61" s="339"/>
      <c r="BA61" s="339"/>
      <c r="BB61" s="339"/>
      <c r="BC61" s="339"/>
      <c r="BD61" s="339"/>
      <c r="BE61" s="339"/>
      <c r="BF61" s="339"/>
      <c r="BG61" s="339"/>
      <c r="BH61" s="339"/>
      <c r="BI61" s="339"/>
    </row>
    <row r="62" spans="1:79" s="164" customFormat="1" ht="12" customHeight="1" x14ac:dyDescent="0.2">
      <c r="A62" s="163"/>
      <c r="B62" s="1055" t="s">
        <v>483</v>
      </c>
      <c r="C62" s="1056"/>
      <c r="D62" s="1056"/>
      <c r="E62" s="1056"/>
      <c r="F62" s="1056"/>
      <c r="G62" s="1056"/>
      <c r="H62" s="1056"/>
      <c r="I62" s="1056"/>
      <c r="J62" s="1056"/>
      <c r="K62" s="1056"/>
      <c r="L62" s="1056"/>
      <c r="M62" s="1056"/>
      <c r="N62" s="1056"/>
      <c r="O62" s="1056"/>
      <c r="P62" s="1056"/>
      <c r="Q62" s="1056"/>
      <c r="AY62" s="646"/>
      <c r="AZ62" s="646"/>
      <c r="BA62" s="646"/>
      <c r="BB62" s="646"/>
      <c r="BC62" s="646"/>
      <c r="BD62" s="646"/>
      <c r="BE62" s="646"/>
      <c r="BF62" s="646"/>
      <c r="BG62" s="646"/>
      <c r="BH62" s="646"/>
      <c r="BI62" s="646"/>
      <c r="BJ62" s="218"/>
    </row>
    <row r="63" spans="1:79" s="164" customFormat="1" ht="12" customHeight="1" x14ac:dyDescent="0.2">
      <c r="A63" s="163"/>
      <c r="B63" s="990" t="s">
        <v>1418</v>
      </c>
      <c r="C63" s="991"/>
      <c r="D63" s="991"/>
      <c r="E63" s="991"/>
      <c r="F63" s="991"/>
      <c r="G63" s="991"/>
      <c r="H63" s="991"/>
      <c r="I63" s="991"/>
      <c r="J63" s="991"/>
      <c r="K63" s="991"/>
      <c r="L63" s="991"/>
      <c r="M63" s="991"/>
      <c r="N63" s="991"/>
      <c r="O63" s="991"/>
      <c r="P63" s="991"/>
      <c r="Q63" s="991"/>
      <c r="AY63" s="646"/>
      <c r="AZ63" s="646"/>
      <c r="BA63" s="646"/>
      <c r="BB63" s="646"/>
      <c r="BC63" s="646"/>
      <c r="BD63" s="646"/>
      <c r="BE63" s="646"/>
      <c r="BF63" s="646"/>
      <c r="BG63" s="646"/>
      <c r="BH63" s="646"/>
      <c r="BI63" s="646"/>
      <c r="BJ63" s="218"/>
    </row>
    <row r="64" spans="1:79" s="164" customFormat="1" ht="12" customHeight="1" x14ac:dyDescent="0.2">
      <c r="A64" s="163"/>
      <c r="B64" s="985" t="s">
        <v>492</v>
      </c>
      <c r="C64" s="987"/>
      <c r="D64" s="987"/>
      <c r="E64" s="987"/>
      <c r="F64" s="987"/>
      <c r="G64" s="987"/>
      <c r="H64" s="987"/>
      <c r="I64" s="987"/>
      <c r="J64" s="987"/>
      <c r="K64" s="987"/>
      <c r="L64" s="987"/>
      <c r="M64" s="987"/>
      <c r="N64" s="987"/>
      <c r="O64" s="987"/>
      <c r="P64" s="987"/>
      <c r="Q64" s="1048"/>
      <c r="AY64" s="646"/>
      <c r="AZ64" s="646"/>
      <c r="BA64" s="646"/>
      <c r="BB64" s="646"/>
      <c r="BC64" s="646"/>
      <c r="BD64" s="646"/>
      <c r="BE64" s="646"/>
      <c r="BF64" s="646"/>
      <c r="BG64" s="646"/>
      <c r="BH64" s="646"/>
      <c r="BI64" s="646"/>
      <c r="BJ64" s="218"/>
    </row>
    <row r="65" spans="1:74" s="164" customFormat="1" ht="12"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2" customHeight="1" x14ac:dyDescent="0.2">
      <c r="A66" s="163"/>
      <c r="B66" s="985" t="s">
        <v>1556</v>
      </c>
      <c r="C66" s="1052"/>
      <c r="D66" s="1052"/>
      <c r="E66" s="1052"/>
      <c r="F66" s="1052"/>
      <c r="G66" s="1052"/>
      <c r="H66" s="1052"/>
      <c r="I66" s="1052"/>
      <c r="J66" s="1052"/>
      <c r="K66" s="1052"/>
      <c r="L66" s="1052"/>
      <c r="M66" s="1052"/>
      <c r="N66" s="1052"/>
      <c r="O66" s="1052"/>
      <c r="P66" s="1052"/>
      <c r="Q66" s="1048"/>
      <c r="AY66" s="646"/>
      <c r="AZ66" s="646"/>
      <c r="BA66" s="646"/>
      <c r="BB66" s="646"/>
      <c r="BC66" s="646"/>
      <c r="BD66" s="646"/>
      <c r="BE66" s="646"/>
      <c r="BF66" s="646"/>
      <c r="BG66" s="646"/>
      <c r="BH66" s="646"/>
      <c r="BI66" s="646"/>
      <c r="BJ66" s="218"/>
    </row>
    <row r="67" spans="1:74" s="164" customFormat="1" ht="12" customHeight="1" x14ac:dyDescent="0.2">
      <c r="A67" s="158"/>
      <c r="B67" s="988" t="s">
        <v>1558</v>
      </c>
      <c r="C67" s="987"/>
      <c r="D67" s="987"/>
      <c r="E67" s="987"/>
      <c r="F67" s="987"/>
      <c r="G67" s="987"/>
      <c r="H67" s="987"/>
      <c r="I67" s="987"/>
      <c r="J67" s="987"/>
      <c r="K67" s="987"/>
      <c r="L67" s="987"/>
      <c r="M67" s="987"/>
      <c r="N67" s="987"/>
      <c r="O67" s="987"/>
      <c r="P67" s="987"/>
      <c r="Q67" s="1048"/>
      <c r="AY67" s="646"/>
      <c r="AZ67" s="646"/>
      <c r="BA67" s="646"/>
      <c r="BB67" s="646"/>
      <c r="BC67" s="646"/>
      <c r="BD67" s="646"/>
      <c r="BE67" s="646"/>
      <c r="BF67" s="646"/>
      <c r="BG67" s="646"/>
      <c r="BH67" s="646"/>
      <c r="BI67" s="646"/>
      <c r="BJ67" s="218"/>
    </row>
    <row r="68" spans="1:74" ht="12.75" x14ac:dyDescent="0.2">
      <c r="A68" s="158"/>
      <c r="B68" s="1051" t="s">
        <v>1080</v>
      </c>
      <c r="C68" s="1048"/>
      <c r="D68" s="1048"/>
      <c r="E68" s="1048"/>
      <c r="F68" s="1048"/>
      <c r="G68" s="1048"/>
      <c r="H68" s="1048"/>
      <c r="I68" s="1048"/>
      <c r="J68" s="1048"/>
      <c r="K68" s="1048"/>
      <c r="L68" s="1048"/>
      <c r="M68" s="1048"/>
      <c r="N68" s="1048"/>
      <c r="O68" s="1048"/>
      <c r="P68" s="1048"/>
      <c r="Q68" s="104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74" width="6.5703125" style="2" customWidth="1"/>
    <col min="75" max="16384" width="9.5703125" style="2"/>
  </cols>
  <sheetData>
    <row r="1" spans="1:74" ht="15.75" customHeight="1" x14ac:dyDescent="0.2">
      <c r="A1" s="1001" t="s">
        <v>479</v>
      </c>
      <c r="B1" s="1057" t="s">
        <v>752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8"/>
      <c r="AZ5" s="898"/>
      <c r="BA5" s="898"/>
      <c r="BB5" s="898"/>
      <c r="BC5" s="898"/>
      <c r="BD5" s="961"/>
      <c r="BE5" s="961"/>
      <c r="BF5" s="961"/>
      <c r="BG5" s="856"/>
      <c r="BH5" s="589"/>
      <c r="BI5" s="589"/>
      <c r="BJ5" s="589"/>
      <c r="BK5" s="589"/>
      <c r="BL5" s="589"/>
      <c r="BM5" s="589"/>
      <c r="BN5" s="589"/>
      <c r="BO5" s="589"/>
      <c r="BP5" s="589"/>
      <c r="BQ5" s="589"/>
      <c r="BR5" s="589"/>
      <c r="BS5" s="589"/>
      <c r="BT5" s="589"/>
      <c r="BU5" s="589"/>
      <c r="BV5" s="589"/>
    </row>
    <row r="6" spans="1:74" ht="11.1"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5">
        <v>2.1951967254999998</v>
      </c>
      <c r="AZ6" s="885">
        <v>2.2283396567999998</v>
      </c>
      <c r="BA6" s="885">
        <v>2.1666084232</v>
      </c>
      <c r="BB6" s="885">
        <v>2.1332112376999999</v>
      </c>
      <c r="BC6" s="885">
        <v>2.169597</v>
      </c>
      <c r="BD6" s="885">
        <v>2.1947860000000001</v>
      </c>
      <c r="BE6" s="885">
        <v>2.2161810000000002</v>
      </c>
      <c r="BF6" s="885">
        <v>2.2255470000000002</v>
      </c>
      <c r="BG6" s="590">
        <v>2.2326549999999998</v>
      </c>
      <c r="BH6" s="590">
        <v>2.0808420000000001</v>
      </c>
      <c r="BI6" s="590">
        <v>1.9327700000000001</v>
      </c>
      <c r="BJ6" s="590">
        <v>1.781744</v>
      </c>
      <c r="BK6" s="590">
        <v>1.7287539999999999</v>
      </c>
      <c r="BL6" s="590">
        <v>1.7115880000000001</v>
      </c>
      <c r="BM6" s="590">
        <v>1.761924</v>
      </c>
      <c r="BN6" s="590">
        <v>1.816867</v>
      </c>
      <c r="BO6" s="590">
        <v>1.8608560000000001</v>
      </c>
      <c r="BP6" s="590">
        <v>1.895046</v>
      </c>
      <c r="BQ6" s="590">
        <v>1.9393860000000001</v>
      </c>
      <c r="BR6" s="590">
        <v>1.9692499999999999</v>
      </c>
      <c r="BS6" s="590">
        <v>1.910785</v>
      </c>
      <c r="BT6" s="590">
        <v>1.8932340000000001</v>
      </c>
      <c r="BU6" s="590">
        <v>1.801685</v>
      </c>
      <c r="BV6" s="590">
        <v>1.6701600000000001</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9"/>
      <c r="AZ7" s="899"/>
      <c r="BA7" s="899"/>
      <c r="BB7" s="899"/>
      <c r="BC7" s="899"/>
      <c r="BD7" s="899"/>
      <c r="BE7" s="899"/>
      <c r="BF7" s="899"/>
      <c r="BG7" s="591"/>
      <c r="BH7" s="591"/>
      <c r="BI7" s="591"/>
      <c r="BJ7" s="591"/>
      <c r="BK7" s="591"/>
      <c r="BL7" s="591"/>
      <c r="BM7" s="591"/>
      <c r="BN7" s="591"/>
      <c r="BO7" s="591"/>
      <c r="BP7" s="591"/>
      <c r="BQ7" s="591"/>
      <c r="BR7" s="591"/>
      <c r="BS7" s="591"/>
      <c r="BT7" s="591"/>
      <c r="BU7" s="591"/>
      <c r="BV7" s="591"/>
    </row>
    <row r="8" spans="1:74" ht="11.1"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5"/>
      <c r="AZ8" s="885"/>
      <c r="BA8" s="885"/>
      <c r="BB8" s="885"/>
      <c r="BC8" s="885"/>
      <c r="BD8" s="885"/>
      <c r="BE8" s="885"/>
      <c r="BF8" s="885"/>
      <c r="BG8" s="590"/>
      <c r="BH8" s="590"/>
      <c r="BI8" s="590"/>
      <c r="BJ8" s="590"/>
      <c r="BK8" s="590"/>
      <c r="BL8" s="590"/>
      <c r="BM8" s="590"/>
      <c r="BN8" s="590"/>
      <c r="BO8" s="590"/>
      <c r="BP8" s="590"/>
      <c r="BQ8" s="590"/>
      <c r="BR8" s="590"/>
      <c r="BS8" s="590"/>
      <c r="BT8" s="590"/>
      <c r="BU8" s="590"/>
      <c r="BV8" s="590"/>
    </row>
    <row r="9" spans="1:74" s="275" customFormat="1" ht="11.1"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900">
        <v>3.19625</v>
      </c>
      <c r="AZ9" s="900">
        <v>3.2472500000000002</v>
      </c>
      <c r="BA9" s="900">
        <v>3.2229999999999999</v>
      </c>
      <c r="BB9" s="900">
        <v>3.2985000000000002</v>
      </c>
      <c r="BC9" s="900">
        <v>3.278</v>
      </c>
      <c r="BD9" s="900">
        <v>3.2764000000000002</v>
      </c>
      <c r="BE9" s="900">
        <v>3.2494999999999998</v>
      </c>
      <c r="BF9" s="900">
        <v>3.2577500000000001</v>
      </c>
      <c r="BG9" s="594">
        <v>3.288008</v>
      </c>
      <c r="BH9" s="594">
        <v>3.2345259999999998</v>
      </c>
      <c r="BI9" s="594">
        <v>3.0941290000000001</v>
      </c>
      <c r="BJ9" s="594">
        <v>2.945408</v>
      </c>
      <c r="BK9" s="594">
        <v>2.8646440000000002</v>
      </c>
      <c r="BL9" s="594">
        <v>2.8295439999999998</v>
      </c>
      <c r="BM9" s="594">
        <v>2.8797670000000002</v>
      </c>
      <c r="BN9" s="594">
        <v>2.9467979999999998</v>
      </c>
      <c r="BO9" s="594">
        <v>3.0133679999999998</v>
      </c>
      <c r="BP9" s="594">
        <v>3.0841789999999998</v>
      </c>
      <c r="BQ9" s="594">
        <v>3.1156290000000002</v>
      </c>
      <c r="BR9" s="594">
        <v>3.1470889999999998</v>
      </c>
      <c r="BS9" s="594">
        <v>3.0856170000000001</v>
      </c>
      <c r="BT9" s="594">
        <v>3.057474</v>
      </c>
      <c r="BU9" s="594">
        <v>2.9787370000000002</v>
      </c>
      <c r="BV9" s="594">
        <v>2.8688790000000002</v>
      </c>
    </row>
    <row r="10" spans="1:74" s="275" customFormat="1" ht="11.1"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900">
        <v>3.0754999999999999</v>
      </c>
      <c r="AZ10" s="900">
        <v>3.1207500000000001</v>
      </c>
      <c r="BA10" s="900">
        <v>3.0964</v>
      </c>
      <c r="BB10" s="900">
        <v>3.1712500000000001</v>
      </c>
      <c r="BC10" s="900">
        <v>3.15</v>
      </c>
      <c r="BD10" s="900">
        <v>3.1501999999999999</v>
      </c>
      <c r="BE10" s="900">
        <v>3.1247500000000001</v>
      </c>
      <c r="BF10" s="900">
        <v>3.1324999999999998</v>
      </c>
      <c r="BG10" s="594">
        <v>3.1611009999999999</v>
      </c>
      <c r="BH10" s="594">
        <v>3.1052770000000001</v>
      </c>
      <c r="BI10" s="594">
        <v>2.9637739999999999</v>
      </c>
      <c r="BJ10" s="594">
        <v>2.8144740000000001</v>
      </c>
      <c r="BK10" s="594">
        <v>2.7346149999999998</v>
      </c>
      <c r="BL10" s="594">
        <v>2.7016100000000001</v>
      </c>
      <c r="BM10" s="594">
        <v>2.7532770000000002</v>
      </c>
      <c r="BN10" s="594">
        <v>2.8189700000000002</v>
      </c>
      <c r="BO10" s="594">
        <v>2.8869180000000001</v>
      </c>
      <c r="BP10" s="594">
        <v>2.9589379999999998</v>
      </c>
      <c r="BQ10" s="594">
        <v>2.988632</v>
      </c>
      <c r="BR10" s="594">
        <v>3.0191349999999999</v>
      </c>
      <c r="BS10" s="594">
        <v>2.956099</v>
      </c>
      <c r="BT10" s="594">
        <v>2.9256989999999998</v>
      </c>
      <c r="BU10" s="594">
        <v>2.8459219999999998</v>
      </c>
      <c r="BV10" s="594">
        <v>2.7355360000000002</v>
      </c>
    </row>
    <row r="11" spans="1:74" ht="11.1"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5">
        <v>3.0332499999999998</v>
      </c>
      <c r="AZ11" s="885">
        <v>3.0259999999999998</v>
      </c>
      <c r="BA11" s="885">
        <v>2.9647999999999999</v>
      </c>
      <c r="BB11" s="885">
        <v>3.0162499999999999</v>
      </c>
      <c r="BC11" s="885">
        <v>2.9824999999999999</v>
      </c>
      <c r="BD11" s="885">
        <v>3.0022000000000002</v>
      </c>
      <c r="BE11" s="885">
        <v>3.0030000000000001</v>
      </c>
      <c r="BF11" s="885">
        <v>3.0012500000000002</v>
      </c>
      <c r="BG11" s="590">
        <v>2.9874879999999999</v>
      </c>
      <c r="BH11" s="590">
        <v>2.9441839999999999</v>
      </c>
      <c r="BI11" s="590">
        <v>2.853837</v>
      </c>
      <c r="BJ11" s="590">
        <v>2.7154410000000002</v>
      </c>
      <c r="BK11" s="590">
        <v>2.6665030000000001</v>
      </c>
      <c r="BL11" s="590">
        <v>2.6136189999999999</v>
      </c>
      <c r="BM11" s="590">
        <v>2.6287500000000001</v>
      </c>
      <c r="BN11" s="590">
        <v>2.6501429999999999</v>
      </c>
      <c r="BO11" s="590">
        <v>2.7267260000000002</v>
      </c>
      <c r="BP11" s="590">
        <v>2.775919</v>
      </c>
      <c r="BQ11" s="590">
        <v>2.8099340000000002</v>
      </c>
      <c r="BR11" s="590">
        <v>2.8634360000000001</v>
      </c>
      <c r="BS11" s="590">
        <v>2.7905139999999999</v>
      </c>
      <c r="BT11" s="590">
        <v>2.7593800000000002</v>
      </c>
      <c r="BU11" s="590">
        <v>2.7351420000000002</v>
      </c>
      <c r="BV11" s="590">
        <v>2.6512020000000001</v>
      </c>
    </row>
    <row r="12" spans="1:74" ht="11.1"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5">
        <v>2.9420000000000002</v>
      </c>
      <c r="AZ12" s="885">
        <v>2.956</v>
      </c>
      <c r="BA12" s="885">
        <v>2.9538000000000002</v>
      </c>
      <c r="BB12" s="885">
        <v>3.0287500000000001</v>
      </c>
      <c r="BC12" s="885">
        <v>3.0125000000000002</v>
      </c>
      <c r="BD12" s="885">
        <v>3.0194000000000001</v>
      </c>
      <c r="BE12" s="885">
        <v>3.0034999999999998</v>
      </c>
      <c r="BF12" s="885">
        <v>3.0277500000000002</v>
      </c>
      <c r="BG12" s="590">
        <v>3.039825</v>
      </c>
      <c r="BH12" s="590">
        <v>2.9656880000000001</v>
      </c>
      <c r="BI12" s="590">
        <v>2.7969469999999998</v>
      </c>
      <c r="BJ12" s="590">
        <v>2.6093630000000001</v>
      </c>
      <c r="BK12" s="590">
        <v>2.4795669999999999</v>
      </c>
      <c r="BL12" s="590">
        <v>2.4743650000000001</v>
      </c>
      <c r="BM12" s="590">
        <v>2.5608919999999999</v>
      </c>
      <c r="BN12" s="590">
        <v>2.610738</v>
      </c>
      <c r="BO12" s="590">
        <v>2.6391740000000001</v>
      </c>
      <c r="BP12" s="590">
        <v>2.7651509999999999</v>
      </c>
      <c r="BQ12" s="590">
        <v>2.7854230000000002</v>
      </c>
      <c r="BR12" s="590">
        <v>2.7979949999999998</v>
      </c>
      <c r="BS12" s="590">
        <v>2.746902</v>
      </c>
      <c r="BT12" s="590">
        <v>2.696088</v>
      </c>
      <c r="BU12" s="590">
        <v>2.6155179999999998</v>
      </c>
      <c r="BV12" s="590">
        <v>2.451981</v>
      </c>
    </row>
    <row r="13" spans="1:74" ht="11.1"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5">
        <v>2.6767500000000002</v>
      </c>
      <c r="AZ13" s="885">
        <v>2.7112500000000002</v>
      </c>
      <c r="BA13" s="885">
        <v>2.6829999999999998</v>
      </c>
      <c r="BB13" s="885">
        <v>2.7395</v>
      </c>
      <c r="BC13" s="885">
        <v>2.7315</v>
      </c>
      <c r="BD13" s="885">
        <v>2.7471999999999999</v>
      </c>
      <c r="BE13" s="885">
        <v>2.7275</v>
      </c>
      <c r="BF13" s="885">
        <v>2.7124999999999999</v>
      </c>
      <c r="BG13" s="590">
        <v>2.7172559999999999</v>
      </c>
      <c r="BH13" s="590">
        <v>2.6476359999999999</v>
      </c>
      <c r="BI13" s="590">
        <v>2.4872559999999999</v>
      </c>
      <c r="BJ13" s="590">
        <v>2.3690000000000002</v>
      </c>
      <c r="BK13" s="590">
        <v>2.3203900000000002</v>
      </c>
      <c r="BL13" s="590">
        <v>2.2835869999999998</v>
      </c>
      <c r="BM13" s="590">
        <v>2.274346</v>
      </c>
      <c r="BN13" s="590">
        <v>2.3799969999999999</v>
      </c>
      <c r="BO13" s="590">
        <v>2.4182130000000002</v>
      </c>
      <c r="BP13" s="590">
        <v>2.446895</v>
      </c>
      <c r="BQ13" s="590">
        <v>2.459438</v>
      </c>
      <c r="BR13" s="590">
        <v>2.4895510000000001</v>
      </c>
      <c r="BS13" s="590">
        <v>2.42103</v>
      </c>
      <c r="BT13" s="590">
        <v>2.3815680000000001</v>
      </c>
      <c r="BU13" s="590">
        <v>2.3010220000000001</v>
      </c>
      <c r="BV13" s="590">
        <v>2.1895850000000001</v>
      </c>
    </row>
    <row r="14" spans="1:74" ht="11.1"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5">
        <v>2.90225</v>
      </c>
      <c r="AZ14" s="885">
        <v>3.0129999999999999</v>
      </c>
      <c r="BA14" s="885">
        <v>3.0152000000000001</v>
      </c>
      <c r="BB14" s="885">
        <v>3.1317499999999998</v>
      </c>
      <c r="BC14" s="885">
        <v>3.1259999999999999</v>
      </c>
      <c r="BD14" s="885">
        <v>3.1381999999999999</v>
      </c>
      <c r="BE14" s="885">
        <v>3.12975</v>
      </c>
      <c r="BF14" s="885">
        <v>3.1520000000000001</v>
      </c>
      <c r="BG14" s="590">
        <v>3.1375679999999999</v>
      </c>
      <c r="BH14" s="590">
        <v>3.073191</v>
      </c>
      <c r="BI14" s="590">
        <v>2.9809589999999999</v>
      </c>
      <c r="BJ14" s="590">
        <v>2.7500559999999998</v>
      </c>
      <c r="BK14" s="590">
        <v>2.6022780000000001</v>
      </c>
      <c r="BL14" s="590">
        <v>2.507822</v>
      </c>
      <c r="BM14" s="590">
        <v>2.6010080000000002</v>
      </c>
      <c r="BN14" s="590">
        <v>2.7051419999999999</v>
      </c>
      <c r="BO14" s="590">
        <v>2.7806220000000001</v>
      </c>
      <c r="BP14" s="590">
        <v>2.8493659999999998</v>
      </c>
      <c r="BQ14" s="590">
        <v>2.8980130000000002</v>
      </c>
      <c r="BR14" s="590">
        <v>2.9461840000000001</v>
      </c>
      <c r="BS14" s="590">
        <v>2.9208159999999999</v>
      </c>
      <c r="BT14" s="590">
        <v>2.8823189999999999</v>
      </c>
      <c r="BU14" s="590">
        <v>2.7883200000000001</v>
      </c>
      <c r="BV14" s="590">
        <v>2.643907</v>
      </c>
    </row>
    <row r="15" spans="1:74" ht="11.1"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5">
        <v>3.8387500000000001</v>
      </c>
      <c r="AZ15" s="885">
        <v>4.0824999999999996</v>
      </c>
      <c r="BA15" s="885">
        <v>4.1074000000000002</v>
      </c>
      <c r="BB15" s="885">
        <v>4.2497499999999997</v>
      </c>
      <c r="BC15" s="885">
        <v>4.2312500000000002</v>
      </c>
      <c r="BD15" s="885">
        <v>4.1517999999999997</v>
      </c>
      <c r="BE15" s="885">
        <v>4.0332499999999998</v>
      </c>
      <c r="BF15" s="885">
        <v>4.0512499999999996</v>
      </c>
      <c r="BG15" s="590">
        <v>4.1277809999999997</v>
      </c>
      <c r="BH15" s="590">
        <v>4.106039</v>
      </c>
      <c r="BI15" s="590">
        <v>3.9355349999999998</v>
      </c>
      <c r="BJ15" s="590">
        <v>3.8024870000000002</v>
      </c>
      <c r="BK15" s="590">
        <v>3.7165979999999998</v>
      </c>
      <c r="BL15" s="590">
        <v>3.689686</v>
      </c>
      <c r="BM15" s="590">
        <v>3.7925559999999998</v>
      </c>
      <c r="BN15" s="590">
        <v>3.9389050000000001</v>
      </c>
      <c r="BO15" s="590">
        <v>4.0852389999999996</v>
      </c>
      <c r="BP15" s="590">
        <v>4.1502150000000002</v>
      </c>
      <c r="BQ15" s="590">
        <v>4.2027869999999998</v>
      </c>
      <c r="BR15" s="590">
        <v>4.2453989999999999</v>
      </c>
      <c r="BS15" s="590">
        <v>4.1393909999999998</v>
      </c>
      <c r="BT15" s="590">
        <v>4.1727040000000004</v>
      </c>
      <c r="BU15" s="590">
        <v>4.0095749999999999</v>
      </c>
      <c r="BV15" s="590">
        <v>3.9274140000000002</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901"/>
      <c r="AZ16" s="901"/>
      <c r="BA16" s="901"/>
      <c r="BB16" s="901"/>
      <c r="BC16" s="901"/>
      <c r="BD16" s="901"/>
      <c r="BE16" s="901"/>
      <c r="BF16" s="901"/>
      <c r="BG16" s="592"/>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902"/>
      <c r="AZ17" s="902"/>
      <c r="BA17" s="902"/>
      <c r="BB17" s="902"/>
      <c r="BC17" s="902"/>
      <c r="BD17" s="902"/>
      <c r="BE17" s="902"/>
      <c r="BF17" s="902"/>
      <c r="BG17" s="593"/>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252.09595899999999</v>
      </c>
      <c r="AN18" s="34">
        <v>240.68621099999999</v>
      </c>
      <c r="AO18" s="34">
        <v>233.531848</v>
      </c>
      <c r="AP18" s="34">
        <v>233.70503299999999</v>
      </c>
      <c r="AQ18" s="34">
        <v>231.654179</v>
      </c>
      <c r="AR18" s="34">
        <v>232.51895099999999</v>
      </c>
      <c r="AS18" s="34">
        <v>224.38041699999999</v>
      </c>
      <c r="AT18" s="34">
        <v>220.700153</v>
      </c>
      <c r="AU18" s="34">
        <v>219.772919</v>
      </c>
      <c r="AV18" s="34">
        <v>212.574747</v>
      </c>
      <c r="AW18" s="34">
        <v>221.03006099999999</v>
      </c>
      <c r="AX18" s="34">
        <v>238.21676099999999</v>
      </c>
      <c r="AY18" s="893">
        <v>251.069999</v>
      </c>
      <c r="AZ18" s="893">
        <v>243.69924399999999</v>
      </c>
      <c r="BA18" s="893">
        <v>233.762238</v>
      </c>
      <c r="BB18" s="893">
        <v>228.244021</v>
      </c>
      <c r="BC18" s="893">
        <v>229.03829999999999</v>
      </c>
      <c r="BD18" s="893">
        <v>232.826528</v>
      </c>
      <c r="BE18" s="893">
        <v>227.08099999999999</v>
      </c>
      <c r="BF18" s="893">
        <v>217.24307819000001</v>
      </c>
      <c r="BG18" s="437">
        <v>214.25049999999999</v>
      </c>
      <c r="BH18" s="437">
        <v>212.40889999999999</v>
      </c>
      <c r="BI18" s="437">
        <v>219.78659999999999</v>
      </c>
      <c r="BJ18" s="437">
        <v>233.74250000000001</v>
      </c>
      <c r="BK18" s="437">
        <v>247.0172</v>
      </c>
      <c r="BL18" s="437">
        <v>242.28729999999999</v>
      </c>
      <c r="BM18" s="437">
        <v>231.90350000000001</v>
      </c>
      <c r="BN18" s="437">
        <v>227.17789999999999</v>
      </c>
      <c r="BO18" s="437">
        <v>223.649</v>
      </c>
      <c r="BP18" s="437">
        <v>222.07220000000001</v>
      </c>
      <c r="BQ18" s="437">
        <v>221.54910000000001</v>
      </c>
      <c r="BR18" s="437">
        <v>215.52930000000001</v>
      </c>
      <c r="BS18" s="437">
        <v>213.80199999999999</v>
      </c>
      <c r="BT18" s="437">
        <v>210.16929999999999</v>
      </c>
      <c r="BU18" s="437">
        <v>219.34739999999999</v>
      </c>
      <c r="BV18" s="437">
        <v>233.98660000000001</v>
      </c>
    </row>
    <row r="19" spans="1:74" ht="11.1"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64.126999999999995</v>
      </c>
      <c r="AN19" s="343">
        <v>64.191999999999993</v>
      </c>
      <c r="AO19" s="343">
        <v>54.901000000000003</v>
      </c>
      <c r="AP19" s="343">
        <v>54.856999999999999</v>
      </c>
      <c r="AQ19" s="343">
        <v>56.49</v>
      </c>
      <c r="AR19" s="343">
        <v>56.776000000000003</v>
      </c>
      <c r="AS19" s="343">
        <v>57.679000000000002</v>
      </c>
      <c r="AT19" s="343">
        <v>59.113999999999997</v>
      </c>
      <c r="AU19" s="343">
        <v>60.994</v>
      </c>
      <c r="AV19" s="343">
        <v>54.024999999999999</v>
      </c>
      <c r="AW19" s="343">
        <v>53.951999999999998</v>
      </c>
      <c r="AX19" s="343">
        <v>60.722000000000001</v>
      </c>
      <c r="AY19" s="876">
        <v>66.316999999999993</v>
      </c>
      <c r="AZ19" s="876">
        <v>65.816000000000003</v>
      </c>
      <c r="BA19" s="876">
        <v>59.530999999999999</v>
      </c>
      <c r="BB19" s="876">
        <v>59.445999999999998</v>
      </c>
      <c r="BC19" s="876">
        <v>59.963999999999999</v>
      </c>
      <c r="BD19" s="876">
        <v>63.610999999999997</v>
      </c>
      <c r="BE19" s="876">
        <v>57.110999999999997</v>
      </c>
      <c r="BF19" s="876">
        <v>55.274091613000003</v>
      </c>
      <c r="BG19" s="354">
        <v>55.244929999999997</v>
      </c>
      <c r="BH19" s="354">
        <v>53.607410000000002</v>
      </c>
      <c r="BI19" s="354">
        <v>53.736789999999999</v>
      </c>
      <c r="BJ19" s="354">
        <v>58.526699999999998</v>
      </c>
      <c r="BK19" s="354">
        <v>64.567689999999999</v>
      </c>
      <c r="BL19" s="354">
        <v>64.597750000000005</v>
      </c>
      <c r="BM19" s="354">
        <v>60.079450000000001</v>
      </c>
      <c r="BN19" s="354">
        <v>57.768940000000001</v>
      </c>
      <c r="BO19" s="354">
        <v>57.244540000000001</v>
      </c>
      <c r="BP19" s="354">
        <v>56.14132</v>
      </c>
      <c r="BQ19" s="354">
        <v>56.992429999999999</v>
      </c>
      <c r="BR19" s="354">
        <v>56.342010000000002</v>
      </c>
      <c r="BS19" s="354">
        <v>56.86927</v>
      </c>
      <c r="BT19" s="354">
        <v>53.961739999999999</v>
      </c>
      <c r="BU19" s="354">
        <v>55.445320000000002</v>
      </c>
      <c r="BV19" s="354">
        <v>60.296379999999999</v>
      </c>
    </row>
    <row r="20" spans="1:74" ht="11.1"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61.099718000000003</v>
      </c>
      <c r="AN20" s="343">
        <v>57.032445000000003</v>
      </c>
      <c r="AO20" s="343">
        <v>54.927506999999999</v>
      </c>
      <c r="AP20" s="343">
        <v>53.381495999999999</v>
      </c>
      <c r="AQ20" s="343">
        <v>49.156449000000002</v>
      </c>
      <c r="AR20" s="343">
        <v>48.529418999999997</v>
      </c>
      <c r="AS20" s="343">
        <v>46.445495000000001</v>
      </c>
      <c r="AT20" s="343">
        <v>45.769435999999999</v>
      </c>
      <c r="AU20" s="343">
        <v>45.416752000000002</v>
      </c>
      <c r="AV20" s="343">
        <v>44.485498</v>
      </c>
      <c r="AW20" s="343">
        <v>46.687550999999999</v>
      </c>
      <c r="AX20" s="343">
        <v>52.007697999999998</v>
      </c>
      <c r="AY20" s="876">
        <v>55.944757000000003</v>
      </c>
      <c r="AZ20" s="876">
        <v>59.142632999999996</v>
      </c>
      <c r="BA20" s="876">
        <v>56.118523000000003</v>
      </c>
      <c r="BB20" s="876">
        <v>49.392536</v>
      </c>
      <c r="BC20" s="876">
        <v>47.760527000000003</v>
      </c>
      <c r="BD20" s="876">
        <v>48.068514999999998</v>
      </c>
      <c r="BE20" s="876">
        <v>45.53</v>
      </c>
      <c r="BF20" s="876">
        <v>44.795773226000001</v>
      </c>
      <c r="BG20" s="354">
        <v>44.920490000000001</v>
      </c>
      <c r="BH20" s="354">
        <v>44.199640000000002</v>
      </c>
      <c r="BI20" s="354">
        <v>47.296939999999999</v>
      </c>
      <c r="BJ20" s="354">
        <v>50.885300000000001</v>
      </c>
      <c r="BK20" s="354">
        <v>55.574809999999999</v>
      </c>
      <c r="BL20" s="354">
        <v>55.033790000000003</v>
      </c>
      <c r="BM20" s="354">
        <v>52.596060000000001</v>
      </c>
      <c r="BN20" s="354">
        <v>49.898359999999997</v>
      </c>
      <c r="BO20" s="354">
        <v>46.38458</v>
      </c>
      <c r="BP20" s="354">
        <v>46.42071</v>
      </c>
      <c r="BQ20" s="354">
        <v>46.04466</v>
      </c>
      <c r="BR20" s="354">
        <v>44.247210000000003</v>
      </c>
      <c r="BS20" s="354">
        <v>43.400959999999998</v>
      </c>
      <c r="BT20" s="354">
        <v>42.070279999999997</v>
      </c>
      <c r="BU20" s="354">
        <v>45.733029999999999</v>
      </c>
      <c r="BV20" s="354">
        <v>50.249609999999997</v>
      </c>
    </row>
    <row r="21" spans="1:74" ht="11.1"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86.588999999999999</v>
      </c>
      <c r="AN21" s="343">
        <v>80.605999999999995</v>
      </c>
      <c r="AO21" s="343">
        <v>85.724999999999994</v>
      </c>
      <c r="AP21" s="343">
        <v>87.186999999999998</v>
      </c>
      <c r="AQ21" s="343">
        <v>86.450999999999993</v>
      </c>
      <c r="AR21" s="343">
        <v>86.411000000000001</v>
      </c>
      <c r="AS21" s="343">
        <v>82.236000000000004</v>
      </c>
      <c r="AT21" s="343">
        <v>79.701999999999998</v>
      </c>
      <c r="AU21" s="343">
        <v>79.230999999999995</v>
      </c>
      <c r="AV21" s="343">
        <v>80.66</v>
      </c>
      <c r="AW21" s="343">
        <v>84.156999999999996</v>
      </c>
      <c r="AX21" s="343">
        <v>87.277000000000001</v>
      </c>
      <c r="AY21" s="876">
        <v>89.923000000000002</v>
      </c>
      <c r="AZ21" s="876">
        <v>81.069999999999993</v>
      </c>
      <c r="BA21" s="876">
        <v>81.828000000000003</v>
      </c>
      <c r="BB21" s="876">
        <v>85.201999999999998</v>
      </c>
      <c r="BC21" s="876">
        <v>85.656000000000006</v>
      </c>
      <c r="BD21" s="876">
        <v>83.626999999999995</v>
      </c>
      <c r="BE21" s="876">
        <v>86.177000000000007</v>
      </c>
      <c r="BF21" s="876">
        <v>80.698684193999995</v>
      </c>
      <c r="BG21" s="354">
        <v>79.078850000000003</v>
      </c>
      <c r="BH21" s="354">
        <v>81.391310000000004</v>
      </c>
      <c r="BI21" s="354">
        <v>83.756140000000002</v>
      </c>
      <c r="BJ21" s="354">
        <v>87.603949999999998</v>
      </c>
      <c r="BK21" s="354">
        <v>88.088449999999995</v>
      </c>
      <c r="BL21" s="354">
        <v>85.449659999999994</v>
      </c>
      <c r="BM21" s="354">
        <v>83.551389999999998</v>
      </c>
      <c r="BN21" s="354">
        <v>84.70214</v>
      </c>
      <c r="BO21" s="354">
        <v>85.227850000000004</v>
      </c>
      <c r="BP21" s="354">
        <v>84.73424</v>
      </c>
      <c r="BQ21" s="354">
        <v>83.524590000000003</v>
      </c>
      <c r="BR21" s="354">
        <v>80.900970000000001</v>
      </c>
      <c r="BS21" s="354">
        <v>79.506469999999993</v>
      </c>
      <c r="BT21" s="354">
        <v>81.533609999999996</v>
      </c>
      <c r="BU21" s="354">
        <v>83.741169999999997</v>
      </c>
      <c r="BV21" s="354">
        <v>87.731260000000006</v>
      </c>
    </row>
    <row r="22" spans="1:74" ht="11.1"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8.6420580000000005</v>
      </c>
      <c r="AN22" s="343">
        <v>8.4950580000000002</v>
      </c>
      <c r="AO22" s="343">
        <v>8.5580580000000008</v>
      </c>
      <c r="AP22" s="343">
        <v>8.5720580000000002</v>
      </c>
      <c r="AQ22" s="343">
        <v>8.1440490000000008</v>
      </c>
      <c r="AR22" s="343">
        <v>8.0440489999999993</v>
      </c>
      <c r="AS22" s="343">
        <v>6.8950490000000002</v>
      </c>
      <c r="AT22" s="343">
        <v>6.7770489999999999</v>
      </c>
      <c r="AU22" s="343">
        <v>6.8350489999999997</v>
      </c>
      <c r="AV22" s="343">
        <v>6.9070489999999998</v>
      </c>
      <c r="AW22" s="343">
        <v>7.9970489999999996</v>
      </c>
      <c r="AX22" s="343">
        <v>8.4490449999999999</v>
      </c>
      <c r="AY22" s="876">
        <v>8.8800450000000009</v>
      </c>
      <c r="AZ22" s="876">
        <v>8.9290450000000003</v>
      </c>
      <c r="BA22" s="876">
        <v>8.7140450000000005</v>
      </c>
      <c r="BB22" s="876">
        <v>7.9860449999999998</v>
      </c>
      <c r="BC22" s="876">
        <v>7.6440450000000002</v>
      </c>
      <c r="BD22" s="876">
        <v>7.1420630000000003</v>
      </c>
      <c r="BE22" s="876">
        <v>6.4930000000000003</v>
      </c>
      <c r="BF22" s="876">
        <v>6.5880314194</v>
      </c>
      <c r="BG22" s="354">
        <v>6.5553350000000004</v>
      </c>
      <c r="BH22" s="354">
        <v>6.5055930000000002</v>
      </c>
      <c r="BI22" s="354">
        <v>7.1247129999999999</v>
      </c>
      <c r="BJ22" s="354">
        <v>7.4986059999999997</v>
      </c>
      <c r="BK22" s="354">
        <v>7.961875</v>
      </c>
      <c r="BL22" s="354">
        <v>8.0724610000000006</v>
      </c>
      <c r="BM22" s="354">
        <v>7.9406949999999998</v>
      </c>
      <c r="BN22" s="354">
        <v>7.6838899999999999</v>
      </c>
      <c r="BO22" s="354">
        <v>7.5217590000000003</v>
      </c>
      <c r="BP22" s="354">
        <v>7.2583529999999996</v>
      </c>
      <c r="BQ22" s="354">
        <v>7.1070719999999996</v>
      </c>
      <c r="BR22" s="354">
        <v>6.9424250000000001</v>
      </c>
      <c r="BS22" s="354">
        <v>6.8729709999999997</v>
      </c>
      <c r="BT22" s="354">
        <v>6.6258660000000003</v>
      </c>
      <c r="BU22" s="354">
        <v>7.1279539999999999</v>
      </c>
      <c r="BV22" s="354">
        <v>7.4054200000000003</v>
      </c>
    </row>
    <row r="23" spans="1:74" ht="11.1"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30.360707999999999</v>
      </c>
      <c r="AO23" s="522">
        <v>29.420283000000001</v>
      </c>
      <c r="AP23" s="522">
        <v>29.707478999999999</v>
      </c>
      <c r="AQ23" s="522">
        <v>31.412680999999999</v>
      </c>
      <c r="AR23" s="522">
        <v>32.758482999999998</v>
      </c>
      <c r="AS23" s="522">
        <v>31.124873000000001</v>
      </c>
      <c r="AT23" s="522">
        <v>29.337668000000001</v>
      </c>
      <c r="AU23" s="522">
        <v>27.296118</v>
      </c>
      <c r="AV23" s="522">
        <v>26.497199999999999</v>
      </c>
      <c r="AW23" s="522">
        <v>28.236460999999998</v>
      </c>
      <c r="AX23" s="522">
        <v>29.761018</v>
      </c>
      <c r="AY23" s="903">
        <v>30.005196999999999</v>
      </c>
      <c r="AZ23" s="903">
        <v>28.741565999999999</v>
      </c>
      <c r="BA23" s="903">
        <v>27.57067</v>
      </c>
      <c r="BB23" s="903">
        <v>26.21744</v>
      </c>
      <c r="BC23" s="903">
        <v>28.013728</v>
      </c>
      <c r="BD23" s="903">
        <v>30.377949999999998</v>
      </c>
      <c r="BE23" s="903">
        <v>31.77</v>
      </c>
      <c r="BF23" s="903">
        <v>29.886497742</v>
      </c>
      <c r="BG23" s="507">
        <v>28.450859999999999</v>
      </c>
      <c r="BH23" s="507">
        <v>26.704920000000001</v>
      </c>
      <c r="BI23" s="507">
        <v>27.872050000000002</v>
      </c>
      <c r="BJ23" s="507">
        <v>29.227979999999999</v>
      </c>
      <c r="BK23" s="507">
        <v>30.82442</v>
      </c>
      <c r="BL23" s="507">
        <v>29.133679999999998</v>
      </c>
      <c r="BM23" s="507">
        <v>27.735869999999998</v>
      </c>
      <c r="BN23" s="507">
        <v>27.124569999999999</v>
      </c>
      <c r="BO23" s="507">
        <v>27.270230000000002</v>
      </c>
      <c r="BP23" s="507">
        <v>27.51754</v>
      </c>
      <c r="BQ23" s="507">
        <v>27.880320000000001</v>
      </c>
      <c r="BR23" s="507">
        <v>27.096679999999999</v>
      </c>
      <c r="BS23" s="507">
        <v>27.1523</v>
      </c>
      <c r="BT23" s="507">
        <v>25.977789999999999</v>
      </c>
      <c r="BU23" s="507">
        <v>27.299949999999999</v>
      </c>
      <c r="BV23" s="507">
        <v>28.303920000000002</v>
      </c>
    </row>
    <row r="24" spans="1:74" s="113" customFormat="1" ht="12" customHeight="1" x14ac:dyDescent="0.2">
      <c r="A24" s="1"/>
      <c r="B24" s="1043" t="s">
        <v>1224</v>
      </c>
      <c r="C24" s="1052"/>
      <c r="D24" s="1052"/>
      <c r="E24" s="1052"/>
      <c r="F24" s="1052"/>
      <c r="G24" s="1052"/>
      <c r="H24" s="1052"/>
      <c r="I24" s="1052"/>
      <c r="J24" s="1052"/>
      <c r="K24" s="1052"/>
      <c r="L24" s="1052"/>
      <c r="M24" s="1052"/>
      <c r="N24" s="1052"/>
      <c r="O24" s="1052"/>
      <c r="P24" s="1052"/>
      <c r="Q24" s="1048"/>
      <c r="AY24" s="651"/>
      <c r="AZ24" s="651"/>
      <c r="BA24" s="651"/>
      <c r="BB24" s="651"/>
      <c r="BC24" s="651"/>
      <c r="BD24" s="651"/>
      <c r="BE24" s="651"/>
      <c r="BF24" s="651"/>
      <c r="BG24" s="651"/>
      <c r="BH24" s="651"/>
      <c r="BI24" s="651"/>
      <c r="BJ24" s="215"/>
    </row>
    <row r="25" spans="1:74" s="336" customFormat="1" ht="12" customHeight="1" x14ac:dyDescent="0.2">
      <c r="A25" s="335"/>
      <c r="B25" s="1043" t="s">
        <v>1225</v>
      </c>
      <c r="C25" s="1052"/>
      <c r="D25" s="1052"/>
      <c r="E25" s="1052"/>
      <c r="F25" s="1052"/>
      <c r="G25" s="1052"/>
      <c r="H25" s="1052"/>
      <c r="I25" s="1052"/>
      <c r="J25" s="1052"/>
      <c r="K25" s="1052"/>
      <c r="L25" s="1052"/>
      <c r="M25" s="1052"/>
      <c r="N25" s="1052"/>
      <c r="O25" s="1052"/>
      <c r="P25" s="1052"/>
      <c r="Q25" s="1048"/>
      <c r="AY25" s="339"/>
      <c r="AZ25" s="339"/>
      <c r="BA25" s="339"/>
      <c r="BB25" s="339"/>
      <c r="BC25" s="339"/>
      <c r="BD25" s="339"/>
      <c r="BE25" s="339"/>
      <c r="BF25" s="339"/>
      <c r="BG25" s="339"/>
      <c r="BH25" s="339"/>
      <c r="BI25" s="339"/>
    </row>
    <row r="26" spans="1:74" s="167" customFormat="1" ht="12"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2" customHeight="1" x14ac:dyDescent="0.2">
      <c r="A27" s="166"/>
      <c r="B27" s="999" t="str">
        <f>Dates!$G$2</f>
        <v>EIA completed modeling and analysis for this report on Thursday, September 4, 2025.</v>
      </c>
      <c r="C27" s="1000"/>
      <c r="D27" s="1000"/>
      <c r="E27" s="1000"/>
      <c r="F27" s="1000"/>
      <c r="G27" s="1000"/>
      <c r="H27" s="1000"/>
      <c r="I27" s="1000"/>
      <c r="J27" s="1000"/>
      <c r="K27" s="1000"/>
      <c r="L27" s="1000"/>
      <c r="M27" s="1000"/>
      <c r="N27" s="1000"/>
      <c r="O27" s="1000"/>
      <c r="P27" s="1000"/>
      <c r="Q27" s="1000"/>
      <c r="AY27" s="652"/>
      <c r="AZ27" s="652"/>
      <c r="BA27" s="652"/>
      <c r="BB27" s="652"/>
      <c r="BC27" s="652"/>
      <c r="BD27" s="652"/>
      <c r="BE27" s="652"/>
      <c r="BF27" s="652"/>
      <c r="BG27" s="652"/>
      <c r="BH27" s="652"/>
      <c r="BI27" s="652"/>
      <c r="BJ27" s="216"/>
    </row>
    <row r="28" spans="1:74" s="113" customFormat="1" ht="12" customHeight="1" x14ac:dyDescent="0.2">
      <c r="A28" s="1"/>
      <c r="B28" s="998" t="s">
        <v>483</v>
      </c>
      <c r="C28" s="1000"/>
      <c r="D28" s="1000"/>
      <c r="E28" s="1000"/>
      <c r="F28" s="1000"/>
      <c r="G28" s="1000"/>
      <c r="H28" s="1000"/>
      <c r="I28" s="1000"/>
      <c r="J28" s="1000"/>
      <c r="K28" s="1000"/>
      <c r="L28" s="1000"/>
      <c r="M28" s="1000"/>
      <c r="N28" s="1000"/>
      <c r="O28" s="1000"/>
      <c r="P28" s="1000"/>
      <c r="Q28" s="1000"/>
      <c r="AY28" s="651"/>
      <c r="AZ28" s="651"/>
      <c r="BA28" s="651"/>
      <c r="BB28" s="651"/>
      <c r="BC28" s="651"/>
      <c r="BD28" s="651"/>
      <c r="BE28" s="651"/>
      <c r="BF28" s="651"/>
      <c r="BG28" s="651"/>
      <c r="BH28" s="651"/>
      <c r="BI28" s="651"/>
      <c r="BJ28" s="215"/>
    </row>
    <row r="29" spans="1:74" s="167" customFormat="1" ht="12" customHeight="1" x14ac:dyDescent="0.2">
      <c r="A29" s="166"/>
      <c r="B29" s="990" t="s">
        <v>1418</v>
      </c>
      <c r="C29" s="991"/>
      <c r="D29" s="991"/>
      <c r="E29" s="991"/>
      <c r="F29" s="991"/>
      <c r="G29" s="991"/>
      <c r="H29" s="991"/>
      <c r="I29" s="991"/>
      <c r="J29" s="991"/>
      <c r="K29" s="991"/>
      <c r="L29" s="991"/>
      <c r="M29" s="991"/>
      <c r="N29" s="991"/>
      <c r="O29" s="991"/>
      <c r="P29" s="991"/>
      <c r="Q29" s="991"/>
      <c r="AY29" s="652"/>
      <c r="AZ29" s="652"/>
      <c r="BA29" s="652"/>
      <c r="BB29" s="652"/>
      <c r="BC29" s="652"/>
      <c r="BD29" s="652"/>
      <c r="BE29" s="652"/>
      <c r="BF29" s="652"/>
      <c r="BG29" s="652"/>
      <c r="BH29" s="652"/>
      <c r="BI29" s="652"/>
      <c r="BJ29" s="216"/>
    </row>
    <row r="30" spans="1:74" s="167" customFormat="1" ht="12" customHeight="1" x14ac:dyDescent="0.2">
      <c r="A30" s="166"/>
      <c r="B30" s="985" t="s">
        <v>492</v>
      </c>
      <c r="C30" s="987"/>
      <c r="D30" s="987"/>
      <c r="E30" s="987"/>
      <c r="F30" s="987"/>
      <c r="G30" s="987"/>
      <c r="H30" s="987"/>
      <c r="I30" s="987"/>
      <c r="J30" s="987"/>
      <c r="K30" s="987"/>
      <c r="L30" s="987"/>
      <c r="M30" s="987"/>
      <c r="N30" s="987"/>
      <c r="O30" s="987"/>
      <c r="P30" s="987"/>
      <c r="Q30" s="1048"/>
      <c r="AY30" s="652"/>
      <c r="AZ30" s="652"/>
      <c r="BA30" s="652"/>
      <c r="BB30" s="652"/>
      <c r="BC30" s="652"/>
      <c r="BD30" s="652"/>
      <c r="BE30" s="652"/>
      <c r="BF30" s="652"/>
      <c r="BG30" s="652"/>
      <c r="BH30" s="652"/>
      <c r="BI30" s="652"/>
      <c r="BJ30" s="216"/>
    </row>
    <row r="31" spans="1:74" s="167" customFormat="1" ht="12" customHeight="1" x14ac:dyDescent="0.2">
      <c r="A31" s="166"/>
      <c r="B31" s="992" t="s">
        <v>67</v>
      </c>
      <c r="C31" s="1000"/>
      <c r="D31" s="1000"/>
      <c r="E31" s="1000"/>
      <c r="F31" s="1000"/>
      <c r="G31" s="1000"/>
      <c r="H31" s="1000"/>
      <c r="I31" s="1000"/>
      <c r="J31" s="1000"/>
      <c r="K31" s="1000"/>
      <c r="L31" s="1000"/>
      <c r="M31" s="1000"/>
      <c r="N31" s="1000"/>
      <c r="O31" s="1000"/>
      <c r="P31" s="1000"/>
      <c r="Q31" s="1000"/>
      <c r="AY31" s="652"/>
      <c r="AZ31" s="652"/>
      <c r="BA31" s="652"/>
      <c r="BB31" s="652"/>
      <c r="BC31" s="652"/>
      <c r="BD31" s="652"/>
      <c r="BE31" s="652"/>
      <c r="BF31" s="652"/>
      <c r="BG31" s="652"/>
      <c r="BH31" s="652"/>
      <c r="BI31" s="652"/>
      <c r="BJ31" s="216"/>
    </row>
    <row r="32" spans="1:74" s="167" customFormat="1" ht="12" customHeight="1" x14ac:dyDescent="0.2">
      <c r="A32" s="166"/>
      <c r="B32" s="985" t="s">
        <v>801</v>
      </c>
      <c r="C32" s="1048"/>
      <c r="D32" s="1048"/>
      <c r="E32" s="1048"/>
      <c r="F32" s="1048"/>
      <c r="G32" s="1048"/>
      <c r="H32" s="1048"/>
      <c r="I32" s="1048"/>
      <c r="J32" s="1048"/>
      <c r="K32" s="1048"/>
      <c r="L32" s="1048"/>
      <c r="M32" s="1048"/>
      <c r="N32" s="1048"/>
      <c r="O32" s="1048"/>
      <c r="P32" s="1048"/>
      <c r="Q32" s="1048"/>
      <c r="AY32" s="652"/>
      <c r="AZ32" s="652"/>
      <c r="BA32" s="652"/>
      <c r="BB32" s="652"/>
      <c r="BC32" s="652"/>
      <c r="BD32" s="652"/>
      <c r="BE32" s="652"/>
      <c r="BF32" s="652"/>
      <c r="BG32" s="652"/>
      <c r="BH32" s="652"/>
      <c r="BI32" s="652"/>
      <c r="BJ32" s="216"/>
    </row>
    <row r="33" spans="1:74" s="167" customFormat="1" ht="12" customHeight="1" x14ac:dyDescent="0.2">
      <c r="A33" s="166"/>
      <c r="B33" s="1058" t="s">
        <v>1576</v>
      </c>
      <c r="C33" s="1048"/>
      <c r="D33" s="1048"/>
      <c r="E33" s="1048"/>
      <c r="F33" s="1048"/>
      <c r="G33" s="1048"/>
      <c r="H33" s="1048"/>
      <c r="I33" s="1048"/>
      <c r="J33" s="1048"/>
      <c r="K33" s="1048"/>
      <c r="L33" s="1048"/>
      <c r="M33" s="1048"/>
      <c r="N33" s="1048"/>
      <c r="O33" s="1048"/>
      <c r="P33" s="1048"/>
      <c r="Q33" s="1048"/>
      <c r="AY33" s="652"/>
      <c r="AZ33" s="652"/>
      <c r="BA33" s="652"/>
      <c r="BB33" s="652"/>
      <c r="BC33" s="652"/>
      <c r="BD33" s="652"/>
      <c r="BE33" s="652"/>
      <c r="BF33" s="652"/>
      <c r="BG33" s="652"/>
      <c r="BH33" s="652"/>
      <c r="BI33" s="652"/>
      <c r="BJ33" s="216"/>
    </row>
    <row r="34" spans="1:74" s="168" customFormat="1" ht="12"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75" x14ac:dyDescent="0.2">
      <c r="A35" s="158"/>
      <c r="B35" s="985" t="s">
        <v>1561</v>
      </c>
      <c r="C35" s="1052"/>
      <c r="D35" s="1052"/>
      <c r="E35" s="1052"/>
      <c r="F35" s="1052"/>
      <c r="G35" s="1052"/>
      <c r="H35" s="1052"/>
      <c r="I35" s="1052"/>
      <c r="J35" s="1052"/>
      <c r="K35" s="1052"/>
      <c r="L35" s="1052"/>
      <c r="M35" s="1052"/>
      <c r="N35" s="1052"/>
      <c r="O35" s="1052"/>
      <c r="P35" s="1052"/>
      <c r="Q35" s="1048"/>
      <c r="BD35" s="651"/>
      <c r="BE35" s="651"/>
      <c r="BF35" s="651"/>
      <c r="BK35" s="146"/>
      <c r="BL35" s="146"/>
      <c r="BM35" s="146"/>
      <c r="BN35" s="146"/>
      <c r="BO35" s="146"/>
      <c r="BP35" s="146"/>
      <c r="BQ35" s="146"/>
      <c r="BR35" s="146"/>
      <c r="BS35" s="146"/>
      <c r="BT35" s="146"/>
      <c r="BU35" s="146"/>
      <c r="BV35" s="146"/>
    </row>
    <row r="36" spans="1:74" ht="12.75" x14ac:dyDescent="0.2">
      <c r="A36" s="158"/>
      <c r="B36" s="988" t="s">
        <v>1559</v>
      </c>
      <c r="C36" s="987"/>
      <c r="D36" s="987"/>
      <c r="E36" s="987"/>
      <c r="F36" s="987"/>
      <c r="G36" s="987"/>
      <c r="H36" s="987"/>
      <c r="I36" s="987"/>
      <c r="J36" s="987"/>
      <c r="K36" s="987"/>
      <c r="L36" s="987"/>
      <c r="M36" s="987"/>
      <c r="N36" s="987"/>
      <c r="O36" s="987"/>
      <c r="P36" s="987"/>
      <c r="Q36" s="1048"/>
      <c r="BK36" s="146"/>
      <c r="BL36" s="146"/>
      <c r="BM36" s="146"/>
      <c r="BN36" s="146"/>
      <c r="BO36" s="146"/>
      <c r="BP36" s="146"/>
      <c r="BQ36" s="146"/>
      <c r="BR36" s="146"/>
      <c r="BS36" s="146"/>
      <c r="BT36" s="146"/>
      <c r="BU36" s="146"/>
      <c r="BV36" s="146"/>
    </row>
    <row r="37" spans="1:74" ht="12.75" x14ac:dyDescent="0.2">
      <c r="A37" s="158"/>
      <c r="B37" s="1006" t="s">
        <v>829</v>
      </c>
      <c r="C37" s="987"/>
      <c r="D37" s="987"/>
      <c r="E37" s="987"/>
      <c r="F37" s="987"/>
      <c r="G37" s="987"/>
      <c r="H37" s="987"/>
      <c r="I37" s="987"/>
      <c r="J37" s="987"/>
      <c r="K37" s="987"/>
      <c r="L37" s="987"/>
      <c r="M37" s="987"/>
      <c r="N37" s="987"/>
      <c r="O37" s="987"/>
      <c r="P37" s="987"/>
      <c r="Q37" s="987"/>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7" customWidth="1"/>
    <col min="56" max="58" width="6.5703125" style="645" customWidth="1"/>
    <col min="59" max="61" width="6.5703125" style="647" customWidth="1"/>
    <col min="62" max="62" width="6.5703125" style="149" customWidth="1"/>
    <col min="63" max="74" width="6.5703125" style="24" customWidth="1"/>
    <col min="75" max="16384" width="9.5703125" style="24"/>
  </cols>
  <sheetData>
    <row r="1" spans="1:74" ht="13.35" customHeight="1" x14ac:dyDescent="0.2">
      <c r="A1" s="1001" t="s">
        <v>479</v>
      </c>
      <c r="B1" s="1045" t="s">
        <v>1481</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91"/>
      <c r="AZ5" s="891"/>
      <c r="BA5" s="891"/>
      <c r="BB5" s="891"/>
      <c r="BC5" s="891"/>
      <c r="BD5" s="959"/>
      <c r="BE5" s="959"/>
      <c r="BF5" s="959"/>
      <c r="BG5" s="854"/>
      <c r="BH5" s="558"/>
      <c r="BI5" s="558"/>
      <c r="BJ5" s="558"/>
      <c r="BK5" s="558"/>
      <c r="BL5" s="558"/>
      <c r="BM5" s="558"/>
      <c r="BN5" s="558"/>
      <c r="BO5" s="558"/>
      <c r="BP5" s="558"/>
      <c r="BQ5" s="558"/>
      <c r="BR5" s="558"/>
      <c r="BS5" s="558"/>
      <c r="BT5" s="558"/>
      <c r="BU5" s="558"/>
      <c r="BV5" s="558"/>
    </row>
    <row r="6" spans="1:74" s="273" customFormat="1" ht="11.1"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1.1625403221999999</v>
      </c>
      <c r="AN6" s="102">
        <v>1.3123616554999999</v>
      </c>
      <c r="AO6" s="102">
        <v>1.2859174198000001</v>
      </c>
      <c r="AP6" s="102">
        <v>1.2648513672999999</v>
      </c>
      <c r="AQ6" s="102">
        <v>1.3667786447000001</v>
      </c>
      <c r="AR6" s="102">
        <v>1.3558608326999999</v>
      </c>
      <c r="AS6" s="102">
        <v>1.3984982571</v>
      </c>
      <c r="AT6" s="102">
        <v>1.3399106451</v>
      </c>
      <c r="AU6" s="102">
        <v>1.3149569663</v>
      </c>
      <c r="AV6" s="102">
        <v>1.3666610970999999</v>
      </c>
      <c r="AW6" s="102">
        <v>1.3154699999999999</v>
      </c>
      <c r="AX6" s="102">
        <v>1.2611391613</v>
      </c>
      <c r="AY6" s="892">
        <v>1.1304122584</v>
      </c>
      <c r="AZ6" s="892">
        <v>1.2052738570999999</v>
      </c>
      <c r="BA6" s="892">
        <v>1.1767612264</v>
      </c>
      <c r="BB6" s="892">
        <v>1.2354033333000001</v>
      </c>
      <c r="BC6" s="892">
        <v>1.1778264187</v>
      </c>
      <c r="BD6" s="892">
        <v>1.2085970666999999</v>
      </c>
      <c r="BE6" s="892">
        <v>1.2272702902999999</v>
      </c>
      <c r="BF6" s="892">
        <v>1.2850206795000001</v>
      </c>
      <c r="BG6" s="559">
        <v>1.2230449999999999</v>
      </c>
      <c r="BH6" s="559">
        <v>1.2666010000000001</v>
      </c>
      <c r="BI6" s="559">
        <v>1.2573909999999999</v>
      </c>
      <c r="BJ6" s="559">
        <v>1.240731</v>
      </c>
      <c r="BK6" s="559">
        <v>1.179635</v>
      </c>
      <c r="BL6" s="559">
        <v>1.224701</v>
      </c>
      <c r="BM6" s="559">
        <v>1.252597</v>
      </c>
      <c r="BN6" s="559">
        <v>1.2747599999999999</v>
      </c>
      <c r="BO6" s="559">
        <v>1.328319</v>
      </c>
      <c r="BP6" s="559">
        <v>1.3489199999999999</v>
      </c>
      <c r="BQ6" s="559">
        <v>1.324538</v>
      </c>
      <c r="BR6" s="559">
        <v>1.3305659999999999</v>
      </c>
      <c r="BS6" s="559">
        <v>1.2878270000000001</v>
      </c>
      <c r="BT6" s="559">
        <v>1.3162609999999999</v>
      </c>
      <c r="BU6" s="559">
        <v>1.309933</v>
      </c>
      <c r="BV6" s="559">
        <v>1.291798</v>
      </c>
    </row>
    <row r="7" spans="1:74" ht="11.1"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0.99494000000000005</v>
      </c>
      <c r="AN7" s="341">
        <v>1.074103</v>
      </c>
      <c r="AO7" s="341">
        <v>1.0686929999999999</v>
      </c>
      <c r="AP7" s="341">
        <v>0.98221000000000003</v>
      </c>
      <c r="AQ7" s="341">
        <v>1.025274</v>
      </c>
      <c r="AR7" s="341">
        <v>1.043453</v>
      </c>
      <c r="AS7" s="341">
        <v>1.0906309999999999</v>
      </c>
      <c r="AT7" s="341">
        <v>1.080837</v>
      </c>
      <c r="AU7" s="341">
        <v>1.0406550000000001</v>
      </c>
      <c r="AV7" s="341">
        <v>1.049636</v>
      </c>
      <c r="AW7" s="341">
        <v>1.112771</v>
      </c>
      <c r="AX7" s="341">
        <v>1.102722</v>
      </c>
      <c r="AY7" s="874">
        <v>1.083731</v>
      </c>
      <c r="AZ7" s="874">
        <v>1.084055</v>
      </c>
      <c r="BA7" s="874">
        <v>1.054281</v>
      </c>
      <c r="BB7" s="874">
        <v>1.0216229999999999</v>
      </c>
      <c r="BC7" s="874">
        <v>1.0354099999999999</v>
      </c>
      <c r="BD7" s="874">
        <v>1.0772470000000001</v>
      </c>
      <c r="BE7" s="874">
        <v>1.0854516129</v>
      </c>
      <c r="BF7" s="874">
        <v>1.0696303547999999</v>
      </c>
      <c r="BG7" s="352">
        <v>1.014159</v>
      </c>
      <c r="BH7" s="352">
        <v>1.042419</v>
      </c>
      <c r="BI7" s="352">
        <v>1.0793109999999999</v>
      </c>
      <c r="BJ7" s="352">
        <v>1.060978</v>
      </c>
      <c r="BK7" s="352">
        <v>1.0818920000000001</v>
      </c>
      <c r="BL7" s="352">
        <v>1.0572680000000001</v>
      </c>
      <c r="BM7" s="352">
        <v>1.060713</v>
      </c>
      <c r="BN7" s="352">
        <v>1.0415970000000001</v>
      </c>
      <c r="BO7" s="352">
        <v>1.056033</v>
      </c>
      <c r="BP7" s="352">
        <v>1.0750489999999999</v>
      </c>
      <c r="BQ7" s="352">
        <v>1.0687489999999999</v>
      </c>
      <c r="BR7" s="352">
        <v>1.046645</v>
      </c>
      <c r="BS7" s="352">
        <v>1.018726</v>
      </c>
      <c r="BT7" s="352">
        <v>1.0531489999999999</v>
      </c>
      <c r="BU7" s="352">
        <v>1.1044480000000001</v>
      </c>
      <c r="BV7" s="352">
        <v>1.086905</v>
      </c>
    </row>
    <row r="8" spans="1:74" ht="11.1"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9.7681773999999999E-2</v>
      </c>
      <c r="AN8" s="341">
        <v>0.103054828</v>
      </c>
      <c r="AO8" s="341">
        <v>0.104178355</v>
      </c>
      <c r="AP8" s="341">
        <v>0.10598476699999999</v>
      </c>
      <c r="AQ8" s="341">
        <v>0.109875129</v>
      </c>
      <c r="AR8" s="341">
        <v>0.112318533</v>
      </c>
      <c r="AS8" s="341">
        <v>0.112178903</v>
      </c>
      <c r="AT8" s="341">
        <v>0.112308806</v>
      </c>
      <c r="AU8" s="341">
        <v>0.112026167</v>
      </c>
      <c r="AV8" s="341">
        <v>0.11127074200000001</v>
      </c>
      <c r="AW8" s="341">
        <v>0.1148798</v>
      </c>
      <c r="AX8" s="341">
        <v>0.109066</v>
      </c>
      <c r="AY8" s="874">
        <v>6.0061999999999997E-2</v>
      </c>
      <c r="AZ8" s="874">
        <v>6.9138678999999995E-2</v>
      </c>
      <c r="BA8" s="874">
        <v>7.5981967999999997E-2</v>
      </c>
      <c r="BB8" s="874">
        <v>8.2620700000000005E-2</v>
      </c>
      <c r="BC8" s="874">
        <v>7.6898516E-2</v>
      </c>
      <c r="BD8" s="874">
        <v>7.8362000000000001E-2</v>
      </c>
      <c r="BE8" s="874">
        <v>8.1204200000000004E-2</v>
      </c>
      <c r="BF8" s="874">
        <v>8.4303400000000001E-2</v>
      </c>
      <c r="BG8" s="352">
        <v>8.4865599999999999E-2</v>
      </c>
      <c r="BH8" s="352">
        <v>8.6968900000000002E-2</v>
      </c>
      <c r="BI8" s="352">
        <v>8.7836399999999995E-2</v>
      </c>
      <c r="BJ8" s="352">
        <v>8.9287599999999995E-2</v>
      </c>
      <c r="BK8" s="352">
        <v>7.8751600000000005E-2</v>
      </c>
      <c r="BL8" s="352">
        <v>7.9950499999999994E-2</v>
      </c>
      <c r="BM8" s="352">
        <v>8.5583400000000004E-2</v>
      </c>
      <c r="BN8" s="352">
        <v>9.1036699999999998E-2</v>
      </c>
      <c r="BO8" s="352">
        <v>9.5732899999999996E-2</v>
      </c>
      <c r="BP8" s="352">
        <v>0.1000733</v>
      </c>
      <c r="BQ8" s="352">
        <v>0.1032395</v>
      </c>
      <c r="BR8" s="352">
        <v>0.10407470000000001</v>
      </c>
      <c r="BS8" s="352">
        <v>0.1010008</v>
      </c>
      <c r="BT8" s="352">
        <v>0.1008743</v>
      </c>
      <c r="BU8" s="352">
        <v>9.8329E-2</v>
      </c>
      <c r="BV8" s="352">
        <v>9.7555199999999995E-2</v>
      </c>
    </row>
    <row r="9" spans="1:74" ht="11.1"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0.182228839</v>
      </c>
      <c r="AN9" s="341">
        <v>0.19393962100000001</v>
      </c>
      <c r="AO9" s="341">
        <v>0.193047258</v>
      </c>
      <c r="AP9" s="341">
        <v>0.20739969999999999</v>
      </c>
      <c r="AQ9" s="341">
        <v>0.176391516</v>
      </c>
      <c r="AR9" s="341">
        <v>0.2340044</v>
      </c>
      <c r="AS9" s="341">
        <v>0.22049090299999999</v>
      </c>
      <c r="AT9" s="341">
        <v>0.21445545199999999</v>
      </c>
      <c r="AU9" s="341">
        <v>0.21283833299999999</v>
      </c>
      <c r="AV9" s="341">
        <v>0.21835638700000001</v>
      </c>
      <c r="AW9" s="341">
        <v>0.2258317</v>
      </c>
      <c r="AX9" s="341">
        <v>0.21063058100000001</v>
      </c>
      <c r="AY9" s="874">
        <v>0.16738612899999999</v>
      </c>
      <c r="AZ9" s="874">
        <v>0.15771471400000001</v>
      </c>
      <c r="BA9" s="874">
        <v>0.17460387099999999</v>
      </c>
      <c r="BB9" s="874">
        <v>0.16939943299999999</v>
      </c>
      <c r="BC9" s="874">
        <v>0.20105100000000001</v>
      </c>
      <c r="BD9" s="874">
        <v>0.208067</v>
      </c>
      <c r="BE9" s="874">
        <v>0.20226939999999999</v>
      </c>
      <c r="BF9" s="874">
        <v>0.21516779999999999</v>
      </c>
      <c r="BG9" s="352">
        <v>0.22576109999999999</v>
      </c>
      <c r="BH9" s="352">
        <v>0.22952420000000001</v>
      </c>
      <c r="BI9" s="352">
        <v>0.24343329999999999</v>
      </c>
      <c r="BJ9" s="352">
        <v>0.25194650000000002</v>
      </c>
      <c r="BK9" s="352">
        <v>0.23200180000000001</v>
      </c>
      <c r="BL9" s="352">
        <v>0.2412781</v>
      </c>
      <c r="BM9" s="352">
        <v>0.2496266</v>
      </c>
      <c r="BN9" s="352">
        <v>0.2553665</v>
      </c>
      <c r="BO9" s="352">
        <v>0.2591966</v>
      </c>
      <c r="BP9" s="352">
        <v>0.26516000000000001</v>
      </c>
      <c r="BQ9" s="352">
        <v>0.26354169999999999</v>
      </c>
      <c r="BR9" s="352">
        <v>0.26118449999999999</v>
      </c>
      <c r="BS9" s="352">
        <v>0.26056560000000001</v>
      </c>
      <c r="BT9" s="352">
        <v>0.25730989999999998</v>
      </c>
      <c r="BU9" s="352">
        <v>0.26651200000000003</v>
      </c>
      <c r="BV9" s="352">
        <v>0.27238380000000001</v>
      </c>
    </row>
    <row r="10" spans="1:74" ht="11.1"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1.9251806E-2</v>
      </c>
      <c r="AN10" s="341">
        <v>2.1371240999999999E-2</v>
      </c>
      <c r="AO10" s="341">
        <v>2.0637580999999999E-2</v>
      </c>
      <c r="AP10" s="341">
        <v>2.1705267E-2</v>
      </c>
      <c r="AQ10" s="341">
        <v>1.6505161000000001E-2</v>
      </c>
      <c r="AR10" s="341">
        <v>2.1713933000000001E-2</v>
      </c>
      <c r="AS10" s="341">
        <v>1.8710935000000001E-2</v>
      </c>
      <c r="AT10" s="341">
        <v>2.2581128999999998E-2</v>
      </c>
      <c r="AU10" s="341">
        <v>2.5949933000000001E-2</v>
      </c>
      <c r="AV10" s="341">
        <v>2.3856581000000002E-2</v>
      </c>
      <c r="AW10" s="341">
        <v>2.3828800000000001E-2</v>
      </c>
      <c r="AX10" s="341">
        <v>2.0362419E-2</v>
      </c>
      <c r="AY10" s="874">
        <v>3.3305710000000002E-2</v>
      </c>
      <c r="AZ10" s="874">
        <v>4.4202606999999998E-2</v>
      </c>
      <c r="BA10" s="874">
        <v>3.2685839000000001E-2</v>
      </c>
      <c r="BB10" s="874">
        <v>2.9247566999999999E-2</v>
      </c>
      <c r="BC10" s="874">
        <v>3.5718935E-2</v>
      </c>
      <c r="BD10" s="874">
        <v>3.8074999999999998E-2</v>
      </c>
      <c r="BE10" s="874">
        <v>3.9746700000000003E-2</v>
      </c>
      <c r="BF10" s="874">
        <v>4.0178199999999997E-2</v>
      </c>
      <c r="BG10" s="352">
        <v>4.19712E-2</v>
      </c>
      <c r="BH10" s="352">
        <v>4.3569299999999998E-2</v>
      </c>
      <c r="BI10" s="352">
        <v>4.4696E-2</v>
      </c>
      <c r="BJ10" s="352">
        <v>4.6931500000000001E-2</v>
      </c>
      <c r="BK10" s="352">
        <v>4.7162900000000001E-2</v>
      </c>
      <c r="BL10" s="352">
        <v>4.76064E-2</v>
      </c>
      <c r="BM10" s="352">
        <v>4.62213E-2</v>
      </c>
      <c r="BN10" s="352">
        <v>4.5451999999999999E-2</v>
      </c>
      <c r="BO10" s="352">
        <v>4.4552000000000001E-2</v>
      </c>
      <c r="BP10" s="352">
        <v>4.6026999999999998E-2</v>
      </c>
      <c r="BQ10" s="352">
        <v>4.5281500000000002E-2</v>
      </c>
      <c r="BR10" s="352">
        <v>4.57206E-2</v>
      </c>
      <c r="BS10" s="352">
        <v>4.62903E-2</v>
      </c>
      <c r="BT10" s="352">
        <v>4.8482600000000001E-2</v>
      </c>
      <c r="BU10" s="352">
        <v>4.7992800000000002E-2</v>
      </c>
      <c r="BV10" s="352">
        <v>5.0093600000000002E-2</v>
      </c>
    </row>
    <row r="11" spans="1:74" ht="11.1"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-0.114954</v>
      </c>
      <c r="AN11" s="341">
        <v>-0.11287800000000001</v>
      </c>
      <c r="AO11" s="341">
        <v>-0.128584</v>
      </c>
      <c r="AP11" s="341">
        <v>-0.148946</v>
      </c>
      <c r="AQ11" s="341">
        <v>-0.129081</v>
      </c>
      <c r="AR11" s="341">
        <v>-0.10645399999999999</v>
      </c>
      <c r="AS11" s="341">
        <v>-9.8933999999999994E-2</v>
      </c>
      <c r="AT11" s="341">
        <v>-0.117546</v>
      </c>
      <c r="AU11" s="341">
        <v>-0.13017400000000001</v>
      </c>
      <c r="AV11" s="341">
        <v>-0.12552199999999999</v>
      </c>
      <c r="AW11" s="341">
        <v>-0.15163499999999999</v>
      </c>
      <c r="AX11" s="341">
        <v>-0.15096300000000001</v>
      </c>
      <c r="AY11" s="874">
        <v>-0.15239</v>
      </c>
      <c r="AZ11" s="874">
        <v>-0.118307</v>
      </c>
      <c r="BA11" s="874">
        <v>-0.15066499999999999</v>
      </c>
      <c r="BB11" s="874">
        <v>-0.136994</v>
      </c>
      <c r="BC11" s="874">
        <v>-0.14225399999999999</v>
      </c>
      <c r="BD11" s="874">
        <v>-0.13811699999999999</v>
      </c>
      <c r="BE11" s="874">
        <v>-0.12829032258</v>
      </c>
      <c r="BF11" s="874">
        <v>-0.12903225805999999</v>
      </c>
      <c r="BG11" s="352">
        <v>-0.117378</v>
      </c>
      <c r="BH11" s="352">
        <v>-0.1186271</v>
      </c>
      <c r="BI11" s="352">
        <v>-0.12867870000000001</v>
      </c>
      <c r="BJ11" s="352">
        <v>-0.1328037</v>
      </c>
      <c r="BK11" s="352">
        <v>-0.14846790000000001</v>
      </c>
      <c r="BL11" s="352">
        <v>-0.15157409999999999</v>
      </c>
      <c r="BM11" s="352">
        <v>-0.15481120000000001</v>
      </c>
      <c r="BN11" s="352">
        <v>-0.15241460000000001</v>
      </c>
      <c r="BO11" s="352">
        <v>-0.12920290000000001</v>
      </c>
      <c r="BP11" s="352">
        <v>-0.12632979999999999</v>
      </c>
      <c r="BQ11" s="352">
        <v>-0.1178955</v>
      </c>
      <c r="BR11" s="352">
        <v>-0.1098162</v>
      </c>
      <c r="BS11" s="352">
        <v>-0.11067100000000001</v>
      </c>
      <c r="BT11" s="352">
        <v>-0.12466670000000001</v>
      </c>
      <c r="BU11" s="352">
        <v>-0.1333017</v>
      </c>
      <c r="BV11" s="352">
        <v>-0.13492689999999999</v>
      </c>
    </row>
    <row r="12" spans="1:74" ht="11.1"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3.6958999999999999E-2</v>
      </c>
      <c r="AN12" s="341">
        <v>5.1754000000000001E-2</v>
      </c>
      <c r="AO12" s="341">
        <v>1.3324000000000001E-2</v>
      </c>
      <c r="AP12" s="341">
        <v>3.4186000000000001E-2</v>
      </c>
      <c r="AQ12" s="341">
        <v>9.2040000000000004E-3</v>
      </c>
      <c r="AR12" s="341">
        <v>8.0450000000000001E-3</v>
      </c>
      <c r="AS12" s="341">
        <v>-9.1600000000000004E-4</v>
      </c>
      <c r="AT12" s="341">
        <v>-9.8299999999999993E-4</v>
      </c>
      <c r="AU12" s="341">
        <v>4.0429999999999997E-3</v>
      </c>
      <c r="AV12" s="341">
        <v>1.1913E-2</v>
      </c>
      <c r="AW12" s="341">
        <v>8.1349999999999999E-3</v>
      </c>
      <c r="AX12" s="341">
        <v>2.0655E-2</v>
      </c>
      <c r="AY12" s="874">
        <v>-3.7590000000000002E-3</v>
      </c>
      <c r="AZ12" s="874">
        <v>3.9050000000000001E-3</v>
      </c>
      <c r="BA12" s="874">
        <v>1.3999999999999999E-4</v>
      </c>
      <c r="BB12" s="874">
        <v>-4.0289999999999996E-3</v>
      </c>
      <c r="BC12" s="874">
        <v>-6.6800000000000002E-3</v>
      </c>
      <c r="BD12" s="874">
        <v>-7.9920000000000008E-3</v>
      </c>
      <c r="BE12" s="874">
        <v>-4.0512451612999996E-3</v>
      </c>
      <c r="BF12" s="874">
        <v>-4.394883871E-3</v>
      </c>
      <c r="BG12" s="352">
        <v>-2.7781699999999999E-3</v>
      </c>
      <c r="BH12" s="352">
        <v>-1.0738099999999999E-3</v>
      </c>
      <c r="BI12" s="352">
        <v>3.6990199999999999E-3</v>
      </c>
      <c r="BJ12" s="352">
        <v>4.5216900000000001E-3</v>
      </c>
      <c r="BK12" s="352">
        <v>-6.0490800000000001E-3</v>
      </c>
      <c r="BL12" s="352">
        <v>-2.3527299999999999E-3</v>
      </c>
      <c r="BM12" s="352">
        <v>-3.5612600000000001E-3</v>
      </c>
      <c r="BN12" s="352">
        <v>-5.9357799999999999E-3</v>
      </c>
      <c r="BO12" s="352">
        <v>-7.61416E-3</v>
      </c>
      <c r="BP12" s="352">
        <v>-2.9885300000000001E-3</v>
      </c>
      <c r="BQ12" s="352">
        <v>-3.8528299999999998E-3</v>
      </c>
      <c r="BR12" s="352">
        <v>-4.6121900000000004E-3</v>
      </c>
      <c r="BS12" s="352">
        <v>-3.2647100000000001E-3</v>
      </c>
      <c r="BT12" s="352">
        <v>1.56522E-4</v>
      </c>
      <c r="BU12" s="352">
        <v>1.90135E-3</v>
      </c>
      <c r="BV12" s="352">
        <v>1.9607499999999998E-3</v>
      </c>
    </row>
    <row r="13" spans="1:74" ht="11.1"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2.7741999999999999E-2</v>
      </c>
      <c r="AN13" s="341">
        <v>3.4551999999999999E-2</v>
      </c>
      <c r="AO13" s="341">
        <v>3.3967999999999998E-2</v>
      </c>
      <c r="AP13" s="341">
        <v>3.4333000000000002E-2</v>
      </c>
      <c r="AQ13" s="341">
        <v>3.9E-2</v>
      </c>
      <c r="AR13" s="341">
        <v>4.8633000000000003E-2</v>
      </c>
      <c r="AS13" s="341">
        <v>5.1612999999999999E-2</v>
      </c>
      <c r="AT13" s="341">
        <v>4.3839000000000003E-2</v>
      </c>
      <c r="AU13" s="341">
        <v>3.3833000000000002E-2</v>
      </c>
      <c r="AV13" s="341">
        <v>2.2613000000000001E-2</v>
      </c>
      <c r="AW13" s="341">
        <v>4.8329999999999996E-3</v>
      </c>
      <c r="AX13" s="341">
        <v>3.1E-2</v>
      </c>
      <c r="AY13" s="874">
        <v>-5.2269999999999999E-3</v>
      </c>
      <c r="AZ13" s="874">
        <v>-3.6080000000000001E-3</v>
      </c>
      <c r="BA13" s="874">
        <v>-1.4970000000000001E-2</v>
      </c>
      <c r="BB13" s="874">
        <v>-4.1023999999999998E-2</v>
      </c>
      <c r="BC13" s="874">
        <v>-2.7567999999999999E-2</v>
      </c>
      <c r="BD13" s="874">
        <v>-4.8089E-2</v>
      </c>
      <c r="BE13" s="874">
        <v>-3.0997054839000001E-2</v>
      </c>
      <c r="BF13" s="874">
        <v>-3.1527293547999997E-2</v>
      </c>
      <c r="BG13" s="352">
        <v>-3.2876099999999998E-2</v>
      </c>
      <c r="BH13" s="352">
        <v>-3.3857900000000003E-2</v>
      </c>
      <c r="BI13" s="352">
        <v>-3.5459400000000002E-2</v>
      </c>
      <c r="BJ13" s="352">
        <v>-3.71738E-2</v>
      </c>
      <c r="BK13" s="352">
        <v>-2.9608200000000001E-2</v>
      </c>
      <c r="BL13" s="352">
        <v>-3.0736300000000001E-2</v>
      </c>
      <c r="BM13" s="352">
        <v>-3.1401499999999999E-2</v>
      </c>
      <c r="BN13" s="352">
        <v>-3.1967599999999999E-2</v>
      </c>
      <c r="BO13" s="352">
        <v>-3.2200800000000002E-2</v>
      </c>
      <c r="BP13" s="352">
        <v>-3.4583000000000003E-2</v>
      </c>
      <c r="BQ13" s="352">
        <v>-3.4600800000000001E-2</v>
      </c>
      <c r="BR13" s="352">
        <v>-3.4535700000000003E-2</v>
      </c>
      <c r="BS13" s="352">
        <v>-3.46734E-2</v>
      </c>
      <c r="BT13" s="352">
        <v>-3.4717100000000001E-2</v>
      </c>
      <c r="BU13" s="352">
        <v>-3.5545300000000002E-2</v>
      </c>
      <c r="BV13" s="352">
        <v>-3.6701600000000001E-2</v>
      </c>
    </row>
    <row r="14" spans="1:74" ht="11.1"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74">
        <v>0</v>
      </c>
      <c r="AZ14" s="874">
        <v>0</v>
      </c>
      <c r="BA14" s="874">
        <v>0</v>
      </c>
      <c r="BB14" s="874">
        <v>0</v>
      </c>
      <c r="BC14" s="874">
        <v>0</v>
      </c>
      <c r="BD14" s="874">
        <v>-3.3641999999999999E-3</v>
      </c>
      <c r="BE14" s="874">
        <v>1.264516129E-5</v>
      </c>
      <c r="BF14" s="874">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-8.1309096774E-2</v>
      </c>
      <c r="AN15" s="341">
        <v>-5.3535034483000003E-2</v>
      </c>
      <c r="AO15" s="341">
        <v>-1.9346774194000001E-2</v>
      </c>
      <c r="AP15" s="341">
        <v>2.7978633332999998E-2</v>
      </c>
      <c r="AQ15" s="341">
        <v>0.11960983871</v>
      </c>
      <c r="AR15" s="341">
        <v>-5.8530333333000001E-3</v>
      </c>
      <c r="AS15" s="341">
        <v>4.7235161289999996E-3</v>
      </c>
      <c r="AT15" s="341">
        <v>-1.5581741935000001E-2</v>
      </c>
      <c r="AU15" s="341">
        <v>1.5785533333E-2</v>
      </c>
      <c r="AV15" s="341">
        <v>5.4537387096999998E-2</v>
      </c>
      <c r="AW15" s="341">
        <v>-2.3174299999999998E-2</v>
      </c>
      <c r="AX15" s="341">
        <v>-8.2333838709999996E-2</v>
      </c>
      <c r="AY15" s="874">
        <v>-5.2696580644999998E-2</v>
      </c>
      <c r="AZ15" s="874">
        <v>-3.1827142857000001E-2</v>
      </c>
      <c r="BA15" s="874">
        <v>4.7035483870999997E-3</v>
      </c>
      <c r="BB15" s="874">
        <v>0.11455963332999999</v>
      </c>
      <c r="BC15" s="874">
        <v>5.2499677419000001E-3</v>
      </c>
      <c r="BD15" s="874">
        <v>4.4082666667E-3</v>
      </c>
      <c r="BE15" s="874">
        <v>-1.8075645160999999E-2</v>
      </c>
      <c r="BF15" s="874">
        <v>4.0695360190000002E-2</v>
      </c>
      <c r="BG15" s="352">
        <v>9.3201800000000008E-3</v>
      </c>
      <c r="BH15" s="352">
        <v>1.7678599999999999E-2</v>
      </c>
      <c r="BI15" s="352">
        <v>-3.7446599999999997E-2</v>
      </c>
      <c r="BJ15" s="352">
        <v>-4.2956300000000003E-2</v>
      </c>
      <c r="BK15" s="352">
        <v>-7.6047699999999996E-2</v>
      </c>
      <c r="BL15" s="352">
        <v>-1.6739E-2</v>
      </c>
      <c r="BM15" s="352">
        <v>2.2669000000000001E-4</v>
      </c>
      <c r="BN15" s="352">
        <v>3.1626300000000003E-2</v>
      </c>
      <c r="BO15" s="352">
        <v>4.1822100000000001E-2</v>
      </c>
      <c r="BP15" s="352">
        <v>2.6512500000000001E-2</v>
      </c>
      <c r="BQ15" s="352">
        <v>7.4911499999999996E-5</v>
      </c>
      <c r="BR15" s="352">
        <v>2.1905899999999999E-2</v>
      </c>
      <c r="BS15" s="352">
        <v>9.8534199999999999E-3</v>
      </c>
      <c r="BT15" s="352">
        <v>1.5672999999999999E-2</v>
      </c>
      <c r="BU15" s="352">
        <v>-4.0402800000000003E-2</v>
      </c>
      <c r="BV15" s="352">
        <v>-4.5471200000000003E-2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74"/>
      <c r="AZ16" s="874"/>
      <c r="BA16" s="874"/>
      <c r="BB16" s="874"/>
      <c r="BC16" s="874"/>
      <c r="BD16" s="874"/>
      <c r="BE16" s="874"/>
      <c r="BF16" s="874"/>
      <c r="BG16" s="352"/>
      <c r="BH16" s="352"/>
      <c r="BI16" s="352"/>
      <c r="BJ16" s="352"/>
      <c r="BK16" s="352"/>
      <c r="BL16" s="352"/>
      <c r="BM16" s="352"/>
      <c r="BN16" s="352"/>
      <c r="BO16" s="352"/>
      <c r="BP16" s="352"/>
      <c r="BQ16" s="352"/>
      <c r="BR16" s="352"/>
      <c r="BS16" s="352"/>
      <c r="BT16" s="352"/>
      <c r="BU16" s="352"/>
      <c r="BV16" s="352"/>
    </row>
    <row r="17" spans="1:74" ht="11.1"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4.1098354195000004</v>
      </c>
      <c r="AN17" s="102">
        <v>4.2240773455999996</v>
      </c>
      <c r="AO17" s="102">
        <v>3.9915992581999999</v>
      </c>
      <c r="AP17" s="102">
        <v>4.0954718003000004</v>
      </c>
      <c r="AQ17" s="102">
        <v>4.0795353223999999</v>
      </c>
      <c r="AR17" s="102">
        <v>3.9986482663</v>
      </c>
      <c r="AS17" s="102">
        <v>4.0485486125000003</v>
      </c>
      <c r="AT17" s="102">
        <v>4.2033148708999999</v>
      </c>
      <c r="AU17" s="102">
        <v>4.0021132333000002</v>
      </c>
      <c r="AV17" s="102">
        <v>4.4498119354999996</v>
      </c>
      <c r="AW17" s="102">
        <v>3.9799663000000001</v>
      </c>
      <c r="AX17" s="102">
        <v>4.0324569358</v>
      </c>
      <c r="AY17" s="892">
        <v>4.2374039999999997</v>
      </c>
      <c r="AZ17" s="892">
        <v>4.2101576073000002</v>
      </c>
      <c r="BA17" s="892">
        <v>4.0958454195999998</v>
      </c>
      <c r="BB17" s="892">
        <v>4.0894854997000003</v>
      </c>
      <c r="BC17" s="892">
        <v>3.9725710965999999</v>
      </c>
      <c r="BD17" s="892">
        <v>4.1111383999999997</v>
      </c>
      <c r="BE17" s="892">
        <v>3.8823768032000001</v>
      </c>
      <c r="BF17" s="892">
        <v>4.2043222386999997</v>
      </c>
      <c r="BG17" s="559">
        <v>4.1772970000000003</v>
      </c>
      <c r="BH17" s="559">
        <v>4.3260569999999996</v>
      </c>
      <c r="BI17" s="559">
        <v>4.0450489999999997</v>
      </c>
      <c r="BJ17" s="559">
        <v>4.0023179999999998</v>
      </c>
      <c r="BK17" s="559">
        <v>4.1305269999999998</v>
      </c>
      <c r="BL17" s="559">
        <v>4.2011779999999996</v>
      </c>
      <c r="BM17" s="559">
        <v>4.1605340000000002</v>
      </c>
      <c r="BN17" s="559">
        <v>4.1409830000000003</v>
      </c>
      <c r="BO17" s="559">
        <v>4.054011</v>
      </c>
      <c r="BP17" s="559">
        <v>4.1713940000000003</v>
      </c>
      <c r="BQ17" s="559">
        <v>4.0768659999999999</v>
      </c>
      <c r="BR17" s="559">
        <v>4.1706919999999998</v>
      </c>
      <c r="BS17" s="559">
        <v>4.2174500000000004</v>
      </c>
      <c r="BT17" s="559">
        <v>4.3821459999999997</v>
      </c>
      <c r="BU17" s="559">
        <v>4.1076199999999998</v>
      </c>
      <c r="BV17" s="559">
        <v>4.0442020000000003</v>
      </c>
    </row>
    <row r="18" spans="1:74" s="273" customFormat="1" ht="11.1"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4.6423870000000003</v>
      </c>
      <c r="AN18" s="341">
        <v>4.3183449999999999</v>
      </c>
      <c r="AO18" s="341">
        <v>4.7288069999999998</v>
      </c>
      <c r="AP18" s="341">
        <v>4.7907330000000004</v>
      </c>
      <c r="AQ18" s="341">
        <v>5.0102260000000003</v>
      </c>
      <c r="AR18" s="341">
        <v>5.0438999999999998</v>
      </c>
      <c r="AS18" s="341">
        <v>5.1375479999999998</v>
      </c>
      <c r="AT18" s="341">
        <v>5.1275810000000002</v>
      </c>
      <c r="AU18" s="341">
        <v>4.9915669999999999</v>
      </c>
      <c r="AV18" s="341">
        <v>5.0198710000000002</v>
      </c>
      <c r="AW18" s="341">
        <v>5.1835329999999997</v>
      </c>
      <c r="AX18" s="341">
        <v>5.2071940000000003</v>
      </c>
      <c r="AY18" s="874">
        <v>4.7412900000000002</v>
      </c>
      <c r="AZ18" s="874">
        <v>4.6119289999999999</v>
      </c>
      <c r="BA18" s="874">
        <v>4.739903</v>
      </c>
      <c r="BB18" s="874">
        <v>4.7369329999999996</v>
      </c>
      <c r="BC18" s="874">
        <v>5.0063550000000001</v>
      </c>
      <c r="BD18" s="874">
        <v>5.1342999999999996</v>
      </c>
      <c r="BE18" s="874">
        <v>5.1691290322999999</v>
      </c>
      <c r="BF18" s="874">
        <v>5.3730443226000002</v>
      </c>
      <c r="BG18" s="352">
        <v>5.0182330000000004</v>
      </c>
      <c r="BH18" s="352">
        <v>4.7781390000000004</v>
      </c>
      <c r="BI18" s="352">
        <v>4.9784110000000004</v>
      </c>
      <c r="BJ18" s="352">
        <v>4.9893150000000004</v>
      </c>
      <c r="BK18" s="352">
        <v>4.7412299999999998</v>
      </c>
      <c r="BL18" s="352">
        <v>4.578525</v>
      </c>
      <c r="BM18" s="352">
        <v>4.7959339999999999</v>
      </c>
      <c r="BN18" s="352">
        <v>4.80898</v>
      </c>
      <c r="BO18" s="352">
        <v>4.9153140000000004</v>
      </c>
      <c r="BP18" s="352">
        <v>4.908963</v>
      </c>
      <c r="BQ18" s="352">
        <v>4.9838019999999998</v>
      </c>
      <c r="BR18" s="352">
        <v>4.9804550000000001</v>
      </c>
      <c r="BS18" s="352">
        <v>4.8318199999999996</v>
      </c>
      <c r="BT18" s="352">
        <v>4.7417389999999999</v>
      </c>
      <c r="BU18" s="352">
        <v>4.8729100000000001</v>
      </c>
      <c r="BV18" s="352">
        <v>4.9365199999999998</v>
      </c>
    </row>
    <row r="19" spans="1:74" s="273" customFormat="1" ht="11.1"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9.7681773999999999E-2</v>
      </c>
      <c r="AN19" s="341">
        <v>0.103054828</v>
      </c>
      <c r="AO19" s="341">
        <v>0.104178355</v>
      </c>
      <c r="AP19" s="341">
        <v>0.10598476699999999</v>
      </c>
      <c r="AQ19" s="341">
        <v>0.109875129</v>
      </c>
      <c r="AR19" s="341">
        <v>0.112318533</v>
      </c>
      <c r="AS19" s="341">
        <v>0.112178903</v>
      </c>
      <c r="AT19" s="341">
        <v>0.112308806</v>
      </c>
      <c r="AU19" s="341">
        <v>0.112026167</v>
      </c>
      <c r="AV19" s="341">
        <v>0.11127074200000001</v>
      </c>
      <c r="AW19" s="341">
        <v>0.1148798</v>
      </c>
      <c r="AX19" s="341">
        <v>0.109066</v>
      </c>
      <c r="AY19" s="874">
        <v>6.0061999999999997E-2</v>
      </c>
      <c r="AZ19" s="874">
        <v>6.9138678999999995E-2</v>
      </c>
      <c r="BA19" s="874">
        <v>7.5981967999999997E-2</v>
      </c>
      <c r="BB19" s="874">
        <v>8.2620700000000005E-2</v>
      </c>
      <c r="BC19" s="874">
        <v>7.6898516E-2</v>
      </c>
      <c r="BD19" s="874">
        <v>7.8362000000000001E-2</v>
      </c>
      <c r="BE19" s="874">
        <v>8.1204200000000004E-2</v>
      </c>
      <c r="BF19" s="874">
        <v>8.4303400000000001E-2</v>
      </c>
      <c r="BG19" s="352">
        <v>8.4865599999999999E-2</v>
      </c>
      <c r="BH19" s="352">
        <v>8.6968900000000002E-2</v>
      </c>
      <c r="BI19" s="352">
        <v>8.7836399999999995E-2</v>
      </c>
      <c r="BJ19" s="352">
        <v>8.9287599999999995E-2</v>
      </c>
      <c r="BK19" s="352">
        <v>7.8751600000000005E-2</v>
      </c>
      <c r="BL19" s="352">
        <v>7.9950499999999994E-2</v>
      </c>
      <c r="BM19" s="352">
        <v>8.5583400000000004E-2</v>
      </c>
      <c r="BN19" s="352">
        <v>9.1036699999999998E-2</v>
      </c>
      <c r="BO19" s="352">
        <v>9.5732899999999996E-2</v>
      </c>
      <c r="BP19" s="352">
        <v>0.1000733</v>
      </c>
      <c r="BQ19" s="352">
        <v>0.1032395</v>
      </c>
      <c r="BR19" s="352">
        <v>0.10407470000000001</v>
      </c>
      <c r="BS19" s="352">
        <v>0.1010008</v>
      </c>
      <c r="BT19" s="352">
        <v>0.1008743</v>
      </c>
      <c r="BU19" s="352">
        <v>9.8329E-2</v>
      </c>
      <c r="BV19" s="352">
        <v>9.7555199999999995E-2</v>
      </c>
    </row>
    <row r="20" spans="1:74" ht="11.1"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0.182228839</v>
      </c>
      <c r="AN20" s="341">
        <v>0.19393962100000001</v>
      </c>
      <c r="AO20" s="341">
        <v>0.193047258</v>
      </c>
      <c r="AP20" s="341">
        <v>0.20739969999999999</v>
      </c>
      <c r="AQ20" s="341">
        <v>0.176391516</v>
      </c>
      <c r="AR20" s="341">
        <v>0.2340044</v>
      </c>
      <c r="AS20" s="341">
        <v>0.22049090299999999</v>
      </c>
      <c r="AT20" s="341">
        <v>0.21445545199999999</v>
      </c>
      <c r="AU20" s="341">
        <v>0.21283833299999999</v>
      </c>
      <c r="AV20" s="341">
        <v>0.21835638700000001</v>
      </c>
      <c r="AW20" s="341">
        <v>0.2258317</v>
      </c>
      <c r="AX20" s="341">
        <v>0.21063058100000001</v>
      </c>
      <c r="AY20" s="874">
        <v>0.16738612899999999</v>
      </c>
      <c r="AZ20" s="874">
        <v>0.15771471400000001</v>
      </c>
      <c r="BA20" s="874">
        <v>0.17460387099999999</v>
      </c>
      <c r="BB20" s="874">
        <v>0.16939943299999999</v>
      </c>
      <c r="BC20" s="874">
        <v>0.20105100000000001</v>
      </c>
      <c r="BD20" s="874">
        <v>0.208067</v>
      </c>
      <c r="BE20" s="874">
        <v>0.20226939999999999</v>
      </c>
      <c r="BF20" s="874">
        <v>0.21516779999999999</v>
      </c>
      <c r="BG20" s="352">
        <v>0.22576109999999999</v>
      </c>
      <c r="BH20" s="352">
        <v>0.22952420000000001</v>
      </c>
      <c r="BI20" s="352">
        <v>0.24343329999999999</v>
      </c>
      <c r="BJ20" s="352">
        <v>0.25194650000000002</v>
      </c>
      <c r="BK20" s="352">
        <v>0.23200180000000001</v>
      </c>
      <c r="BL20" s="352">
        <v>0.2412781</v>
      </c>
      <c r="BM20" s="352">
        <v>0.2496266</v>
      </c>
      <c r="BN20" s="352">
        <v>0.2553665</v>
      </c>
      <c r="BO20" s="352">
        <v>0.2591966</v>
      </c>
      <c r="BP20" s="352">
        <v>0.26516000000000001</v>
      </c>
      <c r="BQ20" s="352">
        <v>0.26354169999999999</v>
      </c>
      <c r="BR20" s="352">
        <v>0.26118449999999999</v>
      </c>
      <c r="BS20" s="352">
        <v>0.26056560000000001</v>
      </c>
      <c r="BT20" s="352">
        <v>0.25730989999999998</v>
      </c>
      <c r="BU20" s="352">
        <v>0.26651200000000003</v>
      </c>
      <c r="BV20" s="352">
        <v>0.27238380000000001</v>
      </c>
    </row>
    <row r="21" spans="1:74" ht="11.1"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-0.83654499999999998</v>
      </c>
      <c r="AN21" s="341">
        <v>-0.79840999999999995</v>
      </c>
      <c r="AO21" s="341">
        <v>-0.91920199999999996</v>
      </c>
      <c r="AP21" s="341">
        <v>-1.1123209999999999</v>
      </c>
      <c r="AQ21" s="341">
        <v>-1.118336</v>
      </c>
      <c r="AR21" s="341">
        <v>-1.324832</v>
      </c>
      <c r="AS21" s="341">
        <v>-1.236853</v>
      </c>
      <c r="AT21" s="341">
        <v>-1.357294</v>
      </c>
      <c r="AU21" s="341">
        <v>-1.356606</v>
      </c>
      <c r="AV21" s="341">
        <v>-1.1291439999999999</v>
      </c>
      <c r="AW21" s="341">
        <v>-1.2364919999999999</v>
      </c>
      <c r="AX21" s="341">
        <v>-1.2962180000000001</v>
      </c>
      <c r="AY21" s="874">
        <v>-1.0123759999999999</v>
      </c>
      <c r="AZ21" s="874">
        <v>-0.63463800000000004</v>
      </c>
      <c r="BA21" s="874">
        <v>-0.92863799999999996</v>
      </c>
      <c r="BB21" s="874">
        <v>-1.0645800000000001</v>
      </c>
      <c r="BC21" s="874">
        <v>-1.1596379999999999</v>
      </c>
      <c r="BD21" s="874">
        <v>-1.2990999999999999</v>
      </c>
      <c r="BE21" s="874">
        <v>-1.3358387097</v>
      </c>
      <c r="BF21" s="874">
        <v>-1.2956668356000001</v>
      </c>
      <c r="BG21" s="352">
        <v>-1.266532</v>
      </c>
      <c r="BH21" s="352">
        <v>-0.81032630000000005</v>
      </c>
      <c r="BI21" s="352">
        <v>-1.0747390000000001</v>
      </c>
      <c r="BJ21" s="352">
        <v>-1.074292</v>
      </c>
      <c r="BK21" s="352">
        <v>-0.74091689999999999</v>
      </c>
      <c r="BL21" s="352">
        <v>-0.81739859999999998</v>
      </c>
      <c r="BM21" s="352">
        <v>-0.96076839999999997</v>
      </c>
      <c r="BN21" s="352">
        <v>-1.0852820000000001</v>
      </c>
      <c r="BO21" s="352">
        <v>-1.02352</v>
      </c>
      <c r="BP21" s="352">
        <v>-1.0611330000000001</v>
      </c>
      <c r="BQ21" s="352">
        <v>-1.0486470000000001</v>
      </c>
      <c r="BR21" s="352">
        <v>-1.0614730000000001</v>
      </c>
      <c r="BS21" s="352">
        <v>-1.0438130000000001</v>
      </c>
      <c r="BT21" s="352">
        <v>-0.84961260000000005</v>
      </c>
      <c r="BU21" s="352">
        <v>-0.88934179999999996</v>
      </c>
      <c r="BV21" s="352">
        <v>-0.9190796</v>
      </c>
    </row>
    <row r="22" spans="1:74" ht="11.1"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3.6958999999999999E-2</v>
      </c>
      <c r="AN22" s="341">
        <v>5.1754000000000001E-2</v>
      </c>
      <c r="AO22" s="341">
        <v>1.3324000000000001E-2</v>
      </c>
      <c r="AP22" s="341">
        <v>3.4186000000000001E-2</v>
      </c>
      <c r="AQ22" s="341">
        <v>9.2040000000000004E-3</v>
      </c>
      <c r="AR22" s="341">
        <v>8.0450000000000001E-3</v>
      </c>
      <c r="AS22" s="341">
        <v>-9.1600000000000004E-4</v>
      </c>
      <c r="AT22" s="341">
        <v>-9.8299999999999993E-4</v>
      </c>
      <c r="AU22" s="341">
        <v>4.0429999999999997E-3</v>
      </c>
      <c r="AV22" s="341">
        <v>1.1913E-2</v>
      </c>
      <c r="AW22" s="341">
        <v>8.1349999999999999E-3</v>
      </c>
      <c r="AX22" s="341">
        <v>2.0655E-2</v>
      </c>
      <c r="AY22" s="874">
        <v>-3.7590000000000002E-3</v>
      </c>
      <c r="AZ22" s="874">
        <v>3.9050000000000001E-3</v>
      </c>
      <c r="BA22" s="874">
        <v>1.3999999999999999E-4</v>
      </c>
      <c r="BB22" s="874">
        <v>-4.0289999999999996E-3</v>
      </c>
      <c r="BC22" s="874">
        <v>-6.6800000000000002E-3</v>
      </c>
      <c r="BD22" s="874">
        <v>-7.9920000000000008E-3</v>
      </c>
      <c r="BE22" s="874">
        <v>-4.0512451612999996E-3</v>
      </c>
      <c r="BF22" s="874">
        <v>-4.394883871E-3</v>
      </c>
      <c r="BG22" s="352">
        <v>-2.7781699999999999E-3</v>
      </c>
      <c r="BH22" s="352">
        <v>-1.0738099999999999E-3</v>
      </c>
      <c r="BI22" s="352">
        <v>3.6990199999999999E-3</v>
      </c>
      <c r="BJ22" s="352">
        <v>4.5216900000000001E-3</v>
      </c>
      <c r="BK22" s="352">
        <v>-6.0490800000000001E-3</v>
      </c>
      <c r="BL22" s="352">
        <v>-2.3527299999999999E-3</v>
      </c>
      <c r="BM22" s="352">
        <v>-3.5612600000000001E-3</v>
      </c>
      <c r="BN22" s="352">
        <v>-5.9357799999999999E-3</v>
      </c>
      <c r="BO22" s="352">
        <v>-7.61416E-3</v>
      </c>
      <c r="BP22" s="352">
        <v>-2.9885300000000001E-3</v>
      </c>
      <c r="BQ22" s="352">
        <v>-3.8528299999999998E-3</v>
      </c>
      <c r="BR22" s="352">
        <v>-4.6121900000000004E-3</v>
      </c>
      <c r="BS22" s="352">
        <v>-3.2647100000000001E-3</v>
      </c>
      <c r="BT22" s="352">
        <v>1.56522E-4</v>
      </c>
      <c r="BU22" s="352">
        <v>1.90135E-3</v>
      </c>
      <c r="BV22" s="352">
        <v>1.9607499999999998E-3</v>
      </c>
    </row>
    <row r="23" spans="1:74" ht="11.1"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2.7741999999999999E-2</v>
      </c>
      <c r="AN23" s="341">
        <v>3.4551999999999999E-2</v>
      </c>
      <c r="AO23" s="341">
        <v>3.3967999999999998E-2</v>
      </c>
      <c r="AP23" s="341">
        <v>3.4333000000000002E-2</v>
      </c>
      <c r="AQ23" s="341">
        <v>3.9E-2</v>
      </c>
      <c r="AR23" s="341">
        <v>4.8633000000000003E-2</v>
      </c>
      <c r="AS23" s="341">
        <v>5.1612999999999999E-2</v>
      </c>
      <c r="AT23" s="341">
        <v>4.3839000000000003E-2</v>
      </c>
      <c r="AU23" s="341">
        <v>3.3833000000000002E-2</v>
      </c>
      <c r="AV23" s="341">
        <v>2.2613000000000001E-2</v>
      </c>
      <c r="AW23" s="341">
        <v>4.8329999999999996E-3</v>
      </c>
      <c r="AX23" s="341">
        <v>3.1E-2</v>
      </c>
      <c r="AY23" s="874">
        <v>-5.2269999999999999E-3</v>
      </c>
      <c r="AZ23" s="874">
        <v>-3.6080000000000001E-3</v>
      </c>
      <c r="BA23" s="874">
        <v>-1.4970000000000001E-2</v>
      </c>
      <c r="BB23" s="874">
        <v>-4.1023999999999998E-2</v>
      </c>
      <c r="BC23" s="874">
        <v>-2.7567999999999999E-2</v>
      </c>
      <c r="BD23" s="874">
        <v>-4.8089E-2</v>
      </c>
      <c r="BE23" s="874">
        <v>-3.0997054839000001E-2</v>
      </c>
      <c r="BF23" s="874">
        <v>-3.1527293547999997E-2</v>
      </c>
      <c r="BG23" s="352">
        <v>-3.2876099999999998E-2</v>
      </c>
      <c r="BH23" s="352">
        <v>-3.3857900000000003E-2</v>
      </c>
      <c r="BI23" s="352">
        <v>-3.5459400000000002E-2</v>
      </c>
      <c r="BJ23" s="352">
        <v>-3.71738E-2</v>
      </c>
      <c r="BK23" s="352">
        <v>-2.9608200000000001E-2</v>
      </c>
      <c r="BL23" s="352">
        <v>-3.0736300000000001E-2</v>
      </c>
      <c r="BM23" s="352">
        <v>-3.1401499999999999E-2</v>
      </c>
      <c r="BN23" s="352">
        <v>-3.1967599999999999E-2</v>
      </c>
      <c r="BO23" s="352">
        <v>-3.2200800000000002E-2</v>
      </c>
      <c r="BP23" s="352">
        <v>-3.4583000000000003E-2</v>
      </c>
      <c r="BQ23" s="352">
        <v>-3.4600800000000001E-2</v>
      </c>
      <c r="BR23" s="352">
        <v>-3.4535700000000003E-2</v>
      </c>
      <c r="BS23" s="352">
        <v>-3.46734E-2</v>
      </c>
      <c r="BT23" s="352">
        <v>-3.4717100000000001E-2</v>
      </c>
      <c r="BU23" s="352">
        <v>-3.5545300000000002E-2</v>
      </c>
      <c r="BV23" s="352">
        <v>-3.6701600000000001E-2</v>
      </c>
    </row>
    <row r="24" spans="1:74" ht="11.1"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8.1238064515999995E-3</v>
      </c>
      <c r="AN24" s="341">
        <v>0.37063489654999998</v>
      </c>
      <c r="AO24" s="341">
        <v>-0.11162035484000001</v>
      </c>
      <c r="AP24" s="341">
        <v>9.9523333332999994E-2</v>
      </c>
      <c r="AQ24" s="341">
        <v>-8.8857322581000001E-2</v>
      </c>
      <c r="AR24" s="341">
        <v>-6.3553666667000006E-2</v>
      </c>
      <c r="AS24" s="341">
        <v>-0.17706119355</v>
      </c>
      <c r="AT24" s="341">
        <v>0.1221496129</v>
      </c>
      <c r="AU24" s="341">
        <v>6.0245733332999998E-2</v>
      </c>
      <c r="AV24" s="341">
        <v>0.25083480645</v>
      </c>
      <c r="AW24" s="341">
        <v>-0.2707542</v>
      </c>
      <c r="AX24" s="341">
        <v>-0.20058064515999999</v>
      </c>
      <c r="AY24" s="874">
        <v>0.33802787096999998</v>
      </c>
      <c r="AZ24" s="874">
        <v>4.9216214286000003E-2</v>
      </c>
      <c r="BA24" s="874">
        <v>9.0373580645000007E-2</v>
      </c>
      <c r="BB24" s="874">
        <v>0.25533236666999998</v>
      </c>
      <c r="BC24" s="874">
        <v>-7.3137419354999997E-2</v>
      </c>
      <c r="BD24" s="874">
        <v>8.8457400000000005E-2</v>
      </c>
      <c r="BE24" s="874">
        <v>-0.15484941934999999</v>
      </c>
      <c r="BF24" s="874">
        <v>-8.5290970864000004E-2</v>
      </c>
      <c r="BG24" s="352">
        <v>0.20154179999999999</v>
      </c>
      <c r="BH24" s="352">
        <v>0.1230229</v>
      </c>
      <c r="BI24" s="352">
        <v>-0.114995</v>
      </c>
      <c r="BJ24" s="352">
        <v>-0.1796788</v>
      </c>
      <c r="BK24" s="352">
        <v>-0.1022156</v>
      </c>
      <c r="BL24" s="352">
        <v>0.19505030000000001</v>
      </c>
      <c r="BM24" s="352">
        <v>7.1653800000000004E-2</v>
      </c>
      <c r="BN24" s="352">
        <v>0.15915170000000001</v>
      </c>
      <c r="BO24" s="352">
        <v>-0.10245070000000001</v>
      </c>
      <c r="BP24" s="352">
        <v>5.04533E-2</v>
      </c>
      <c r="BQ24" s="352">
        <v>-0.13615910000000001</v>
      </c>
      <c r="BR24" s="352">
        <v>-1.8531599999999999E-2</v>
      </c>
      <c r="BS24" s="352">
        <v>0.161388</v>
      </c>
      <c r="BT24" s="352">
        <v>0.21687890000000001</v>
      </c>
      <c r="BU24" s="352">
        <v>-0.1608619</v>
      </c>
      <c r="BV24" s="352">
        <v>-0.26456499999999999</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92"/>
      <c r="AZ25" s="892"/>
      <c r="BA25" s="892"/>
      <c r="BB25" s="892"/>
      <c r="BC25" s="892"/>
      <c r="BD25" s="892"/>
      <c r="BE25" s="892"/>
      <c r="BF25" s="892"/>
      <c r="BG25" s="559"/>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92"/>
      <c r="AZ26" s="892"/>
      <c r="BA26" s="892"/>
      <c r="BB26" s="892"/>
      <c r="BC26" s="892"/>
      <c r="BD26" s="892"/>
      <c r="BE26" s="892"/>
      <c r="BF26" s="892"/>
      <c r="BG26" s="559"/>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1.159648129</v>
      </c>
      <c r="AN27" s="102">
        <v>1.3073622071</v>
      </c>
      <c r="AO27" s="102">
        <v>1.2831307096</v>
      </c>
      <c r="AP27" s="102">
        <v>1.2646387667000001</v>
      </c>
      <c r="AQ27" s="102">
        <v>1.3506488711</v>
      </c>
      <c r="AR27" s="102">
        <v>1.3557282669999999</v>
      </c>
      <c r="AS27" s="102">
        <v>1.3983363230999999</v>
      </c>
      <c r="AT27" s="102">
        <v>1.3397494521</v>
      </c>
      <c r="AU27" s="102">
        <v>1.3148055337</v>
      </c>
      <c r="AV27" s="102">
        <v>1.3588199030999999</v>
      </c>
      <c r="AW27" s="102">
        <v>1.3380830669999999</v>
      </c>
      <c r="AX27" s="102">
        <v>1.2608484844000001</v>
      </c>
      <c r="AY27" s="892">
        <v>1.130412032</v>
      </c>
      <c r="AZ27" s="892">
        <v>1.203650036</v>
      </c>
      <c r="BA27" s="892">
        <v>1.1767227734000001</v>
      </c>
      <c r="BB27" s="892">
        <v>1.2354022327</v>
      </c>
      <c r="BC27" s="892">
        <v>1.1778060645999999</v>
      </c>
      <c r="BD27" s="892">
        <v>1.2079584999999999</v>
      </c>
      <c r="BE27" s="892">
        <v>1.2272729677000001</v>
      </c>
      <c r="BF27" s="892">
        <v>1.2850206795000001</v>
      </c>
      <c r="BG27" s="559">
        <v>1.2230449999999999</v>
      </c>
      <c r="BH27" s="559">
        <v>1.2666010000000001</v>
      </c>
      <c r="BI27" s="559">
        <v>1.2573909999999999</v>
      </c>
      <c r="BJ27" s="559">
        <v>1.240731</v>
      </c>
      <c r="BK27" s="559">
        <v>1.179635</v>
      </c>
      <c r="BL27" s="559">
        <v>1.224701</v>
      </c>
      <c r="BM27" s="559">
        <v>1.252597</v>
      </c>
      <c r="BN27" s="559">
        <v>1.2747599999999999</v>
      </c>
      <c r="BO27" s="559">
        <v>1.328319</v>
      </c>
      <c r="BP27" s="559">
        <v>1.3489199999999999</v>
      </c>
      <c r="BQ27" s="559">
        <v>1.324538</v>
      </c>
      <c r="BR27" s="559">
        <v>1.3305659999999999</v>
      </c>
      <c r="BS27" s="559">
        <v>1.2878270000000001</v>
      </c>
      <c r="BT27" s="559">
        <v>1.3162609999999999</v>
      </c>
      <c r="BU27" s="559">
        <v>1.309933</v>
      </c>
      <c r="BV27" s="559">
        <v>1.291798</v>
      </c>
    </row>
    <row r="28" spans="1:74" s="239" customFormat="1" ht="11.1"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0.83861300000000005</v>
      </c>
      <c r="AN28" s="341">
        <v>0.91824372413999999</v>
      </c>
      <c r="AO28" s="341">
        <v>0.91709232257999995</v>
      </c>
      <c r="AP28" s="341">
        <v>0.87574226666999999</v>
      </c>
      <c r="AQ28" s="341">
        <v>0.98382525805999999</v>
      </c>
      <c r="AR28" s="341">
        <v>0.94016449999999996</v>
      </c>
      <c r="AS28" s="341">
        <v>0.96998425805999999</v>
      </c>
      <c r="AT28" s="341">
        <v>0.94865538709999997</v>
      </c>
      <c r="AU28" s="341">
        <v>0.92112576667000001</v>
      </c>
      <c r="AV28" s="341">
        <v>0.96729538709999996</v>
      </c>
      <c r="AW28" s="341">
        <v>0.93282759999999998</v>
      </c>
      <c r="AX28" s="341">
        <v>0.90513167742</v>
      </c>
      <c r="AY28" s="874">
        <v>0.88761199999999996</v>
      </c>
      <c r="AZ28" s="874">
        <v>0.90984600000000004</v>
      </c>
      <c r="BA28" s="874">
        <v>0.90235567742</v>
      </c>
      <c r="BB28" s="874">
        <v>0.95138106667</v>
      </c>
      <c r="BC28" s="874">
        <v>0.91471245161000003</v>
      </c>
      <c r="BD28" s="874">
        <v>0.97586850000000003</v>
      </c>
      <c r="BE28" s="874">
        <v>0.94746396773999997</v>
      </c>
      <c r="BF28" s="874">
        <v>0.97810977955</v>
      </c>
      <c r="BG28" s="352">
        <v>0.90654009999999996</v>
      </c>
      <c r="BH28" s="352">
        <v>0.94178099999999998</v>
      </c>
      <c r="BI28" s="352">
        <v>0.92654879999999995</v>
      </c>
      <c r="BJ28" s="352">
        <v>0.89893350000000005</v>
      </c>
      <c r="BK28" s="352">
        <v>0.87131020000000003</v>
      </c>
      <c r="BL28" s="352">
        <v>0.89557880000000001</v>
      </c>
      <c r="BM28" s="352">
        <v>0.90866829999999998</v>
      </c>
      <c r="BN28" s="352">
        <v>0.91818619999999995</v>
      </c>
      <c r="BO28" s="352">
        <v>0.95783960000000001</v>
      </c>
      <c r="BP28" s="352">
        <v>0.97135150000000003</v>
      </c>
      <c r="BQ28" s="352">
        <v>0.9506445</v>
      </c>
      <c r="BR28" s="352">
        <v>0.95287129999999998</v>
      </c>
      <c r="BS28" s="352">
        <v>0.9143443</v>
      </c>
      <c r="BT28" s="352">
        <v>0.94601559999999996</v>
      </c>
      <c r="BU28" s="352">
        <v>0.94553980000000004</v>
      </c>
      <c r="BV28" s="352">
        <v>0.92145030000000006</v>
      </c>
    </row>
    <row r="29" spans="1:74" s="239" customFormat="1" ht="11.1"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0.119590323</v>
      </c>
      <c r="AN29" s="341">
        <v>0.13753637899999999</v>
      </c>
      <c r="AO29" s="341">
        <v>0.12014538700000001</v>
      </c>
      <c r="AP29" s="341">
        <v>0.139714</v>
      </c>
      <c r="AQ29" s="341">
        <v>0.12929787100000001</v>
      </c>
      <c r="AR29" s="341">
        <v>0.13561809999999999</v>
      </c>
      <c r="AS29" s="341">
        <v>0.122698742</v>
      </c>
      <c r="AT29" s="341">
        <v>0.116923613</v>
      </c>
      <c r="AU29" s="341">
        <v>0.11724999999999999</v>
      </c>
      <c r="AV29" s="341">
        <v>0.120431871</v>
      </c>
      <c r="AW29" s="341">
        <v>0.117671067</v>
      </c>
      <c r="AX29" s="341">
        <v>0.121575194</v>
      </c>
      <c r="AY29" s="874">
        <v>7.2255451999999998E-2</v>
      </c>
      <c r="AZ29" s="874">
        <v>7.4604821000000002E-2</v>
      </c>
      <c r="BA29" s="874">
        <v>7.5680774000000006E-2</v>
      </c>
      <c r="BB29" s="874">
        <v>8.2369899999999996E-2</v>
      </c>
      <c r="BC29" s="874">
        <v>7.6884355000000001E-2</v>
      </c>
      <c r="BD29" s="874">
        <v>7.2388999999999995E-2</v>
      </c>
      <c r="BE29" s="874">
        <v>7.49306E-2</v>
      </c>
      <c r="BF29" s="874">
        <v>8.4543999999999994E-2</v>
      </c>
      <c r="BG29" s="352">
        <v>8.3166199999999996E-2</v>
      </c>
      <c r="BH29" s="352">
        <v>8.6322499999999996E-2</v>
      </c>
      <c r="BI29" s="352">
        <v>8.39506E-2</v>
      </c>
      <c r="BJ29" s="352">
        <v>8.53492E-2</v>
      </c>
      <c r="BK29" s="352">
        <v>6.3570699999999994E-2</v>
      </c>
      <c r="BL29" s="352">
        <v>7.09732E-2</v>
      </c>
      <c r="BM29" s="352">
        <v>8.1264100000000006E-2</v>
      </c>
      <c r="BN29" s="352">
        <v>8.9088600000000004E-2</v>
      </c>
      <c r="BO29" s="352">
        <v>9.9065399999999998E-2</v>
      </c>
      <c r="BP29" s="352">
        <v>0.1027163</v>
      </c>
      <c r="BQ29" s="352">
        <v>0.1024577</v>
      </c>
      <c r="BR29" s="352">
        <v>0.10539320000000001</v>
      </c>
      <c r="BS29" s="352">
        <v>0.10223690000000001</v>
      </c>
      <c r="BT29" s="352">
        <v>9.9252800000000002E-2</v>
      </c>
      <c r="BU29" s="352">
        <v>9.0521199999999996E-2</v>
      </c>
      <c r="BV29" s="352">
        <v>8.9141399999999996E-2</v>
      </c>
    </row>
    <row r="30" spans="1:74" s="239" customFormat="1" ht="11.1"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7.7945322999999997E-2</v>
      </c>
      <c r="AN30" s="341">
        <v>9.3915378999999993E-2</v>
      </c>
      <c r="AO30" s="341">
        <v>7.7726386999999994E-2</v>
      </c>
      <c r="AP30" s="341">
        <v>8.1014000000000003E-2</v>
      </c>
      <c r="AQ30" s="341">
        <v>8.0555871000000001E-2</v>
      </c>
      <c r="AR30" s="341">
        <v>8.8018100000000002E-2</v>
      </c>
      <c r="AS30" s="341">
        <v>7.8956741999999996E-2</v>
      </c>
      <c r="AT30" s="341">
        <v>7.0858613000000001E-2</v>
      </c>
      <c r="AU30" s="341">
        <v>7.4883000000000005E-2</v>
      </c>
      <c r="AV30" s="341">
        <v>7.9657871000000005E-2</v>
      </c>
      <c r="AW30" s="341">
        <v>8.2738066999999998E-2</v>
      </c>
      <c r="AX30" s="341">
        <v>8.4446194000000002E-2</v>
      </c>
      <c r="AY30" s="874">
        <v>3.7384451999999999E-2</v>
      </c>
      <c r="AZ30" s="874">
        <v>4.2425821000000002E-2</v>
      </c>
      <c r="BA30" s="874">
        <v>4.5583774000000001E-2</v>
      </c>
      <c r="BB30" s="874">
        <v>4.8002900000000001E-2</v>
      </c>
      <c r="BC30" s="874">
        <v>4.2981354999999999E-2</v>
      </c>
      <c r="BD30" s="874">
        <v>4.2821999999999999E-2</v>
      </c>
      <c r="BE30" s="874">
        <v>4.19326E-2</v>
      </c>
      <c r="BF30" s="874">
        <v>4.5358299999999997E-2</v>
      </c>
      <c r="BG30" s="352">
        <v>4.4685700000000002E-2</v>
      </c>
      <c r="BH30" s="352">
        <v>5.2082299999999998E-2</v>
      </c>
      <c r="BI30" s="352">
        <v>5.2937100000000001E-2</v>
      </c>
      <c r="BJ30" s="352">
        <v>5.4170099999999999E-2</v>
      </c>
      <c r="BK30" s="352">
        <v>3.1858200000000003E-2</v>
      </c>
      <c r="BL30" s="352">
        <v>3.8639899999999998E-2</v>
      </c>
      <c r="BM30" s="352">
        <v>4.6244E-2</v>
      </c>
      <c r="BN30" s="352">
        <v>4.8107900000000002E-2</v>
      </c>
      <c r="BO30" s="352">
        <v>5.9285499999999998E-2</v>
      </c>
      <c r="BP30" s="352">
        <v>6.2781100000000006E-2</v>
      </c>
      <c r="BQ30" s="352">
        <v>6.3492400000000004E-2</v>
      </c>
      <c r="BR30" s="352">
        <v>6.3651600000000003E-2</v>
      </c>
      <c r="BS30" s="352">
        <v>5.9952999999999999E-2</v>
      </c>
      <c r="BT30" s="352">
        <v>6.1232500000000002E-2</v>
      </c>
      <c r="BU30" s="352">
        <v>5.65149E-2</v>
      </c>
      <c r="BV30" s="352">
        <v>5.5764399999999999E-2</v>
      </c>
    </row>
    <row r="31" spans="1:74" s="239" customFormat="1" ht="11.1"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4.1645000000000001E-2</v>
      </c>
      <c r="AN31" s="341">
        <v>4.3621E-2</v>
      </c>
      <c r="AO31" s="341">
        <v>4.2418999999999998E-2</v>
      </c>
      <c r="AP31" s="341">
        <v>5.8700000000000002E-2</v>
      </c>
      <c r="AQ31" s="341">
        <v>4.8742000000000001E-2</v>
      </c>
      <c r="AR31" s="341">
        <v>4.7600000000000003E-2</v>
      </c>
      <c r="AS31" s="341">
        <v>4.3742000000000003E-2</v>
      </c>
      <c r="AT31" s="341">
        <v>4.6065000000000002E-2</v>
      </c>
      <c r="AU31" s="341">
        <v>4.2367000000000002E-2</v>
      </c>
      <c r="AV31" s="341">
        <v>4.0773999999999998E-2</v>
      </c>
      <c r="AW31" s="341">
        <v>3.4932999999999999E-2</v>
      </c>
      <c r="AX31" s="341">
        <v>3.7129000000000002E-2</v>
      </c>
      <c r="AY31" s="874">
        <v>3.4870999999999999E-2</v>
      </c>
      <c r="AZ31" s="874">
        <v>3.2178999999999999E-2</v>
      </c>
      <c r="BA31" s="874">
        <v>3.0096999999999999E-2</v>
      </c>
      <c r="BB31" s="874">
        <v>3.4367000000000002E-2</v>
      </c>
      <c r="BC31" s="874">
        <v>3.3903000000000003E-2</v>
      </c>
      <c r="BD31" s="874">
        <v>2.9567E-2</v>
      </c>
      <c r="BE31" s="874">
        <v>3.2998E-2</v>
      </c>
      <c r="BF31" s="874">
        <v>3.9185699999999997E-2</v>
      </c>
      <c r="BG31" s="352">
        <v>3.8480399999999998E-2</v>
      </c>
      <c r="BH31" s="352">
        <v>3.4240199999999998E-2</v>
      </c>
      <c r="BI31" s="352">
        <v>3.1013499999999999E-2</v>
      </c>
      <c r="BJ31" s="352">
        <v>3.1179100000000001E-2</v>
      </c>
      <c r="BK31" s="352">
        <v>3.1712499999999998E-2</v>
      </c>
      <c r="BL31" s="352">
        <v>3.2333300000000002E-2</v>
      </c>
      <c r="BM31" s="352">
        <v>3.5020000000000003E-2</v>
      </c>
      <c r="BN31" s="352">
        <v>4.0980700000000002E-2</v>
      </c>
      <c r="BO31" s="352">
        <v>3.97799E-2</v>
      </c>
      <c r="BP31" s="352">
        <v>3.9935199999999997E-2</v>
      </c>
      <c r="BQ31" s="352">
        <v>3.8965300000000001E-2</v>
      </c>
      <c r="BR31" s="352">
        <v>4.1741599999999997E-2</v>
      </c>
      <c r="BS31" s="352">
        <v>4.2283800000000003E-2</v>
      </c>
      <c r="BT31" s="352">
        <v>3.80203E-2</v>
      </c>
      <c r="BU31" s="352">
        <v>3.4006300000000003E-2</v>
      </c>
      <c r="BV31" s="352">
        <v>3.3376999999999997E-2</v>
      </c>
    </row>
    <row r="32" spans="1:74" s="239" customFormat="1" ht="11.1"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0.180726419</v>
      </c>
      <c r="AN32" s="341">
        <v>0.23145427599999999</v>
      </c>
      <c r="AO32" s="341">
        <v>0.22680883900000001</v>
      </c>
      <c r="AP32" s="341">
        <v>0.22729693300000001</v>
      </c>
      <c r="AQ32" s="341">
        <v>0.223255645</v>
      </c>
      <c r="AR32" s="341">
        <v>0.26018846699999998</v>
      </c>
      <c r="AS32" s="341">
        <v>0.28502361300000001</v>
      </c>
      <c r="AT32" s="341">
        <v>0.25639374199999998</v>
      </c>
      <c r="AU32" s="341">
        <v>0.25343396699999998</v>
      </c>
      <c r="AV32" s="341">
        <v>0.24674241899999999</v>
      </c>
      <c r="AW32" s="341">
        <v>0.25481926700000002</v>
      </c>
      <c r="AX32" s="341">
        <v>0.216841548</v>
      </c>
      <c r="AY32" s="874">
        <v>0.14591429</v>
      </c>
      <c r="AZ32" s="874">
        <v>0.18229878599999999</v>
      </c>
      <c r="BA32" s="874">
        <v>0.16779229000000001</v>
      </c>
      <c r="BB32" s="874">
        <v>0.169486633</v>
      </c>
      <c r="BC32" s="874">
        <v>0.15146200000000001</v>
      </c>
      <c r="BD32" s="874">
        <v>0.11725099999999999</v>
      </c>
      <c r="BE32" s="874">
        <v>0.16513169999999999</v>
      </c>
      <c r="BF32" s="874">
        <v>0.18218870000000001</v>
      </c>
      <c r="BG32" s="352">
        <v>0.19136710000000001</v>
      </c>
      <c r="BH32" s="352">
        <v>0.1949283</v>
      </c>
      <c r="BI32" s="352">
        <v>0.2021956</v>
      </c>
      <c r="BJ32" s="352">
        <v>0.20951700000000001</v>
      </c>
      <c r="BK32" s="352">
        <v>0.19759180000000001</v>
      </c>
      <c r="BL32" s="352">
        <v>0.21054249999999999</v>
      </c>
      <c r="BM32" s="352">
        <v>0.21644379999999999</v>
      </c>
      <c r="BN32" s="352">
        <v>0.22203339999999999</v>
      </c>
      <c r="BO32" s="352">
        <v>0.2268617</v>
      </c>
      <c r="BP32" s="352">
        <v>0.22882540000000001</v>
      </c>
      <c r="BQ32" s="352">
        <v>0.2261541</v>
      </c>
      <c r="BR32" s="352">
        <v>0.22658139999999999</v>
      </c>
      <c r="BS32" s="352">
        <v>0.22495599999999999</v>
      </c>
      <c r="BT32" s="352">
        <v>0.2225104</v>
      </c>
      <c r="BU32" s="352">
        <v>0.22587950000000001</v>
      </c>
      <c r="BV32" s="352">
        <v>0.23111309999999999</v>
      </c>
    </row>
    <row r="33" spans="1:74" ht="11.1"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0.17362941900000001</v>
      </c>
      <c r="AN33" s="341">
        <v>0.225282276</v>
      </c>
      <c r="AO33" s="341">
        <v>0.21832483899999999</v>
      </c>
      <c r="AP33" s="341">
        <v>0.221629933</v>
      </c>
      <c r="AQ33" s="341">
        <v>0.21402964499999999</v>
      </c>
      <c r="AR33" s="341">
        <v>0.24792146700000001</v>
      </c>
      <c r="AS33" s="341">
        <v>0.27031361300000001</v>
      </c>
      <c r="AT33" s="341">
        <v>0.24371674199999999</v>
      </c>
      <c r="AU33" s="341">
        <v>0.239966967</v>
      </c>
      <c r="AV33" s="341">
        <v>0.23161341899999999</v>
      </c>
      <c r="AW33" s="341">
        <v>0.23975226699999999</v>
      </c>
      <c r="AX33" s="341">
        <v>0.20468054799999999</v>
      </c>
      <c r="AY33" s="874">
        <v>0.13278529</v>
      </c>
      <c r="AZ33" s="874">
        <v>0.17097778599999999</v>
      </c>
      <c r="BA33" s="874">
        <v>0.15634028999999999</v>
      </c>
      <c r="BB33" s="874">
        <v>0.15868663299999999</v>
      </c>
      <c r="BC33" s="874">
        <v>0.140655</v>
      </c>
      <c r="BD33" s="874">
        <v>0.103951</v>
      </c>
      <c r="BE33" s="874">
        <v>0.15364030000000001</v>
      </c>
      <c r="BF33" s="874">
        <v>0.17006109999999999</v>
      </c>
      <c r="BG33" s="352">
        <v>0.1789299</v>
      </c>
      <c r="BH33" s="352">
        <v>0.1828285</v>
      </c>
      <c r="BI33" s="352">
        <v>0.1900722</v>
      </c>
      <c r="BJ33" s="352">
        <v>0.19908799999999999</v>
      </c>
      <c r="BK33" s="352">
        <v>0.18663750000000001</v>
      </c>
      <c r="BL33" s="352">
        <v>0.199738</v>
      </c>
      <c r="BM33" s="352">
        <v>0.20493120000000001</v>
      </c>
      <c r="BN33" s="352">
        <v>0.21264730000000001</v>
      </c>
      <c r="BO33" s="352">
        <v>0.21619369999999999</v>
      </c>
      <c r="BP33" s="352">
        <v>0.21420900000000001</v>
      </c>
      <c r="BQ33" s="352">
        <v>0.21466189999999999</v>
      </c>
      <c r="BR33" s="352">
        <v>0.21245339999999999</v>
      </c>
      <c r="BS33" s="352">
        <v>0.21166750000000001</v>
      </c>
      <c r="BT33" s="352">
        <v>0.21004829999999999</v>
      </c>
      <c r="BU33" s="352">
        <v>0.21360190000000001</v>
      </c>
      <c r="BV33" s="352">
        <v>0.2206185</v>
      </c>
    </row>
    <row r="34" spans="1:74" ht="11.1"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1.2267E-2</v>
      </c>
      <c r="AS34" s="341">
        <v>1.4710000000000001E-2</v>
      </c>
      <c r="AT34" s="341">
        <v>1.2677000000000001E-2</v>
      </c>
      <c r="AU34" s="341">
        <v>1.3467E-2</v>
      </c>
      <c r="AV34" s="341">
        <v>1.5129E-2</v>
      </c>
      <c r="AW34" s="341">
        <v>1.5067000000000001E-2</v>
      </c>
      <c r="AX34" s="341">
        <v>1.2161E-2</v>
      </c>
      <c r="AY34" s="874">
        <v>1.3129E-2</v>
      </c>
      <c r="AZ34" s="874">
        <v>1.1320999999999999E-2</v>
      </c>
      <c r="BA34" s="874">
        <v>1.1452E-2</v>
      </c>
      <c r="BB34" s="874">
        <v>1.0800000000000001E-2</v>
      </c>
      <c r="BC34" s="874">
        <v>1.0807000000000001E-2</v>
      </c>
      <c r="BD34" s="874">
        <v>1.3299999999999999E-2</v>
      </c>
      <c r="BE34" s="874">
        <v>1.1491400000000001E-2</v>
      </c>
      <c r="BF34" s="874">
        <v>1.2127600000000001E-2</v>
      </c>
      <c r="BG34" s="352">
        <v>1.2437200000000001E-2</v>
      </c>
      <c r="BH34" s="352">
        <v>1.2099800000000001E-2</v>
      </c>
      <c r="BI34" s="352">
        <v>1.2123399999999999E-2</v>
      </c>
      <c r="BJ34" s="352">
        <v>1.0429000000000001E-2</v>
      </c>
      <c r="BK34" s="352">
        <v>1.09543E-2</v>
      </c>
      <c r="BL34" s="352">
        <v>1.08045E-2</v>
      </c>
      <c r="BM34" s="352">
        <v>1.15126E-2</v>
      </c>
      <c r="BN34" s="352">
        <v>9.3860699999999998E-3</v>
      </c>
      <c r="BO34" s="352">
        <v>1.06681E-2</v>
      </c>
      <c r="BP34" s="352">
        <v>1.46164E-2</v>
      </c>
      <c r="BQ34" s="352">
        <v>1.1492199999999999E-2</v>
      </c>
      <c r="BR34" s="352">
        <v>1.4127900000000001E-2</v>
      </c>
      <c r="BS34" s="352">
        <v>1.32885E-2</v>
      </c>
      <c r="BT34" s="352">
        <v>1.24621E-2</v>
      </c>
      <c r="BU34" s="352">
        <v>1.22776E-2</v>
      </c>
      <c r="BV34" s="352">
        <v>1.04946E-2</v>
      </c>
    </row>
    <row r="35" spans="1:74" s="33" customFormat="1" ht="11.1"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2.0718387000000001E-2</v>
      </c>
      <c r="AN35" s="341">
        <v>2.0127828E-2</v>
      </c>
      <c r="AO35" s="341">
        <v>1.9084160999999999E-2</v>
      </c>
      <c r="AP35" s="341">
        <v>2.1885567000000002E-2</v>
      </c>
      <c r="AQ35" s="341">
        <v>1.4270097000000001E-2</v>
      </c>
      <c r="AR35" s="341">
        <v>1.9757199999999999E-2</v>
      </c>
      <c r="AS35" s="341">
        <v>2.0629709999999999E-2</v>
      </c>
      <c r="AT35" s="341">
        <v>1.7776710000000001E-2</v>
      </c>
      <c r="AU35" s="341">
        <v>2.29958E-2</v>
      </c>
      <c r="AV35" s="341">
        <v>2.4350225999999999E-2</v>
      </c>
      <c r="AW35" s="341">
        <v>3.2765133000000002E-2</v>
      </c>
      <c r="AX35" s="341">
        <v>1.7300065E-2</v>
      </c>
      <c r="AY35" s="874">
        <v>2.4630289999999999E-2</v>
      </c>
      <c r="AZ35" s="874">
        <v>3.6900428999999998E-2</v>
      </c>
      <c r="BA35" s="874">
        <v>3.0894031999999998E-2</v>
      </c>
      <c r="BB35" s="874">
        <v>3.2164632999999998E-2</v>
      </c>
      <c r="BC35" s="874">
        <v>3.4747258000000003E-2</v>
      </c>
      <c r="BD35" s="874">
        <v>4.2450000000000002E-2</v>
      </c>
      <c r="BE35" s="874">
        <v>3.9746700000000003E-2</v>
      </c>
      <c r="BF35" s="874">
        <v>4.0178199999999997E-2</v>
      </c>
      <c r="BG35" s="352">
        <v>4.19712E-2</v>
      </c>
      <c r="BH35" s="352">
        <v>4.3569299999999998E-2</v>
      </c>
      <c r="BI35" s="352">
        <v>4.4696E-2</v>
      </c>
      <c r="BJ35" s="352">
        <v>4.6931500000000001E-2</v>
      </c>
      <c r="BK35" s="352">
        <v>4.7162900000000001E-2</v>
      </c>
      <c r="BL35" s="352">
        <v>4.76064E-2</v>
      </c>
      <c r="BM35" s="352">
        <v>4.62213E-2</v>
      </c>
      <c r="BN35" s="352">
        <v>4.5451999999999999E-2</v>
      </c>
      <c r="BO35" s="352">
        <v>4.4552000000000001E-2</v>
      </c>
      <c r="BP35" s="352">
        <v>4.6026999999999998E-2</v>
      </c>
      <c r="BQ35" s="352">
        <v>4.5281500000000002E-2</v>
      </c>
      <c r="BR35" s="352">
        <v>4.57206E-2</v>
      </c>
      <c r="BS35" s="352">
        <v>4.62903E-2</v>
      </c>
      <c r="BT35" s="352">
        <v>4.8482600000000001E-2</v>
      </c>
      <c r="BU35" s="352">
        <v>4.7992800000000002E-2</v>
      </c>
      <c r="BV35" s="352">
        <v>5.0093600000000002E-2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74"/>
      <c r="AZ36" s="874"/>
      <c r="BA36" s="874"/>
      <c r="BB36" s="874"/>
      <c r="BC36" s="874"/>
      <c r="BD36" s="874"/>
      <c r="BE36" s="874"/>
      <c r="BF36" s="874"/>
      <c r="BG36" s="352"/>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8.2903669999999998</v>
      </c>
      <c r="AN37" s="102">
        <v>8.6591609999999992</v>
      </c>
      <c r="AO37" s="102">
        <v>8.9370569999999994</v>
      </c>
      <c r="AP37" s="102">
        <v>8.8692729999999997</v>
      </c>
      <c r="AQ37" s="102">
        <v>9.3909450000000003</v>
      </c>
      <c r="AR37" s="102">
        <v>9.1993849999999995</v>
      </c>
      <c r="AS37" s="102">
        <v>9.317653</v>
      </c>
      <c r="AT37" s="102">
        <v>9.2571440000000003</v>
      </c>
      <c r="AU37" s="102">
        <v>8.9833510000000008</v>
      </c>
      <c r="AV37" s="102">
        <v>9.0698410000000003</v>
      </c>
      <c r="AW37" s="102">
        <v>8.8323300000000007</v>
      </c>
      <c r="AX37" s="102">
        <v>8.7726059999999997</v>
      </c>
      <c r="AY37" s="892">
        <v>8.4827619999999992</v>
      </c>
      <c r="AZ37" s="892">
        <v>8.681438</v>
      </c>
      <c r="BA37" s="892">
        <v>8.7645619999999997</v>
      </c>
      <c r="BB37" s="892">
        <v>8.9098159999999993</v>
      </c>
      <c r="BC37" s="892">
        <v>9.0566639999999996</v>
      </c>
      <c r="BD37" s="892">
        <v>9.2615870000000005</v>
      </c>
      <c r="BE37" s="892">
        <v>9.0359032258000003</v>
      </c>
      <c r="BF37" s="892">
        <v>9.1700235161000005</v>
      </c>
      <c r="BG37" s="559">
        <v>8.9051360000000006</v>
      </c>
      <c r="BH37" s="559">
        <v>8.9145260000000004</v>
      </c>
      <c r="BI37" s="559">
        <v>8.8070400000000006</v>
      </c>
      <c r="BJ37" s="559">
        <v>8.7538870000000006</v>
      </c>
      <c r="BK37" s="559">
        <v>8.3638969999999997</v>
      </c>
      <c r="BL37" s="559">
        <v>8.666722</v>
      </c>
      <c r="BM37" s="559">
        <v>8.8677869999999999</v>
      </c>
      <c r="BN37" s="559">
        <v>9.0208100000000009</v>
      </c>
      <c r="BO37" s="559">
        <v>9.1761929999999996</v>
      </c>
      <c r="BP37" s="559">
        <v>9.2928899999999999</v>
      </c>
      <c r="BQ37" s="559">
        <v>9.1722950000000001</v>
      </c>
      <c r="BR37" s="559">
        <v>9.1989249999999991</v>
      </c>
      <c r="BS37" s="559">
        <v>8.8686199999999999</v>
      </c>
      <c r="BT37" s="559">
        <v>8.8907539999999994</v>
      </c>
      <c r="BU37" s="559">
        <v>8.8172879999999996</v>
      </c>
      <c r="BV37" s="559">
        <v>8.7594110000000001</v>
      </c>
    </row>
    <row r="38" spans="1:74" ht="11.1"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7.4517540000000002</v>
      </c>
      <c r="AN38" s="341">
        <v>7.7409172759000002</v>
      </c>
      <c r="AO38" s="341">
        <v>8.0199646774000009</v>
      </c>
      <c r="AP38" s="341">
        <v>7.9935307333000001</v>
      </c>
      <c r="AQ38" s="341">
        <v>8.4071197419000008</v>
      </c>
      <c r="AR38" s="341">
        <v>8.2592204999999996</v>
      </c>
      <c r="AS38" s="341">
        <v>8.3476687418999997</v>
      </c>
      <c r="AT38" s="341">
        <v>8.3084886128999997</v>
      </c>
      <c r="AU38" s="341">
        <v>8.0622252332999995</v>
      </c>
      <c r="AV38" s="341">
        <v>8.1025456129000002</v>
      </c>
      <c r="AW38" s="341">
        <v>7.8995024000000003</v>
      </c>
      <c r="AX38" s="341">
        <v>7.8674743225999997</v>
      </c>
      <c r="AY38" s="874">
        <v>7.5951500000000003</v>
      </c>
      <c r="AZ38" s="874">
        <v>7.7715920000000001</v>
      </c>
      <c r="BA38" s="874">
        <v>7.8622063225999996</v>
      </c>
      <c r="BB38" s="874">
        <v>7.9584349333000004</v>
      </c>
      <c r="BC38" s="874">
        <v>8.1419515483999998</v>
      </c>
      <c r="BD38" s="874">
        <v>8.2857184999999998</v>
      </c>
      <c r="BE38" s="874">
        <v>8.0884392580999993</v>
      </c>
      <c r="BF38" s="874">
        <v>8.1919137366000001</v>
      </c>
      <c r="BG38" s="352">
        <v>7.998596</v>
      </c>
      <c r="BH38" s="352">
        <v>7.9727449999999997</v>
      </c>
      <c r="BI38" s="352">
        <v>7.8804910000000001</v>
      </c>
      <c r="BJ38" s="352">
        <v>7.8549540000000002</v>
      </c>
      <c r="BK38" s="352">
        <v>7.4925870000000003</v>
      </c>
      <c r="BL38" s="352">
        <v>7.7711430000000004</v>
      </c>
      <c r="BM38" s="352">
        <v>7.9591180000000001</v>
      </c>
      <c r="BN38" s="352">
        <v>8.1026229999999995</v>
      </c>
      <c r="BO38" s="352">
        <v>8.2183530000000005</v>
      </c>
      <c r="BP38" s="352">
        <v>8.3215380000000003</v>
      </c>
      <c r="BQ38" s="352">
        <v>8.2216500000000003</v>
      </c>
      <c r="BR38" s="352">
        <v>8.2460540000000009</v>
      </c>
      <c r="BS38" s="352">
        <v>7.9542760000000001</v>
      </c>
      <c r="BT38" s="352">
        <v>7.9447390000000002</v>
      </c>
      <c r="BU38" s="352">
        <v>7.8717480000000002</v>
      </c>
      <c r="BV38" s="352">
        <v>7.8379599999999998</v>
      </c>
    </row>
    <row r="39" spans="1:74" ht="11.1"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0.83861300000000005</v>
      </c>
      <c r="AN39" s="341">
        <v>0.91824372413999999</v>
      </c>
      <c r="AO39" s="341">
        <v>0.91709232257999995</v>
      </c>
      <c r="AP39" s="341">
        <v>0.87574226666999999</v>
      </c>
      <c r="AQ39" s="341">
        <v>0.98382525805999999</v>
      </c>
      <c r="AR39" s="341">
        <v>0.94016449999999996</v>
      </c>
      <c r="AS39" s="341">
        <v>0.96998425805999999</v>
      </c>
      <c r="AT39" s="341">
        <v>0.94865538709999997</v>
      </c>
      <c r="AU39" s="341">
        <v>0.92112576667000001</v>
      </c>
      <c r="AV39" s="341">
        <v>0.96729538709999996</v>
      </c>
      <c r="AW39" s="341">
        <v>0.93282759999999998</v>
      </c>
      <c r="AX39" s="341">
        <v>0.90513167742</v>
      </c>
      <c r="AY39" s="874">
        <v>0.88761199999999996</v>
      </c>
      <c r="AZ39" s="874">
        <v>0.90984600000000004</v>
      </c>
      <c r="BA39" s="874">
        <v>0.90235567742</v>
      </c>
      <c r="BB39" s="874">
        <v>0.95138106667</v>
      </c>
      <c r="BC39" s="874">
        <v>0.91471245161000003</v>
      </c>
      <c r="BD39" s="874">
        <v>0.97586850000000003</v>
      </c>
      <c r="BE39" s="874">
        <v>0.94746396773999997</v>
      </c>
      <c r="BF39" s="874">
        <v>0.97810977955</v>
      </c>
      <c r="BG39" s="352">
        <v>0.90654009999999996</v>
      </c>
      <c r="BH39" s="352">
        <v>0.94178099999999998</v>
      </c>
      <c r="BI39" s="352">
        <v>0.92654879999999995</v>
      </c>
      <c r="BJ39" s="352">
        <v>0.89893350000000005</v>
      </c>
      <c r="BK39" s="352">
        <v>0.87131020000000003</v>
      </c>
      <c r="BL39" s="352">
        <v>0.89557880000000001</v>
      </c>
      <c r="BM39" s="352">
        <v>0.90866829999999998</v>
      </c>
      <c r="BN39" s="352">
        <v>0.91818619999999995</v>
      </c>
      <c r="BO39" s="352">
        <v>0.95783960000000001</v>
      </c>
      <c r="BP39" s="352">
        <v>0.97135150000000003</v>
      </c>
      <c r="BQ39" s="352">
        <v>0.9506445</v>
      </c>
      <c r="BR39" s="352">
        <v>0.95287129999999998</v>
      </c>
      <c r="BS39" s="352">
        <v>0.9143443</v>
      </c>
      <c r="BT39" s="352">
        <v>0.94601559999999996</v>
      </c>
      <c r="BU39" s="352">
        <v>0.94553980000000004</v>
      </c>
      <c r="BV39" s="352">
        <v>0.92145030000000006</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92"/>
      <c r="AZ40" s="892"/>
      <c r="BA40" s="892"/>
      <c r="BB40" s="892"/>
      <c r="BC40" s="892"/>
      <c r="BD40" s="892"/>
      <c r="BE40" s="892"/>
      <c r="BF40" s="892"/>
      <c r="BG40" s="559"/>
      <c r="BH40" s="559"/>
      <c r="BI40" s="559"/>
      <c r="BJ40" s="559"/>
      <c r="BK40" s="559"/>
      <c r="BL40" s="559"/>
      <c r="BM40" s="559"/>
      <c r="BN40" s="559"/>
      <c r="BO40" s="559"/>
      <c r="BP40" s="559"/>
      <c r="BQ40" s="559"/>
      <c r="BR40" s="559"/>
      <c r="BS40" s="559"/>
      <c r="BT40" s="559"/>
      <c r="BU40" s="559"/>
      <c r="BV40" s="559"/>
    </row>
    <row r="41" spans="1:74" ht="11.1"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4.1071047419999998</v>
      </c>
      <c r="AN41" s="102">
        <v>4.2190206549999996</v>
      </c>
      <c r="AO41" s="102">
        <v>3.9887092260000001</v>
      </c>
      <c r="AP41" s="102">
        <v>4.0952269330000002</v>
      </c>
      <c r="AQ41" s="102">
        <v>4.0634665160000001</v>
      </c>
      <c r="AR41" s="102">
        <v>3.998530567</v>
      </c>
      <c r="AS41" s="102">
        <v>4.0483953550000003</v>
      </c>
      <c r="AT41" s="102">
        <v>4.2032883549999998</v>
      </c>
      <c r="AU41" s="102">
        <v>4.0020009669999999</v>
      </c>
      <c r="AV41" s="102">
        <v>4.4420142900000004</v>
      </c>
      <c r="AW41" s="102">
        <v>4.0023963340000002</v>
      </c>
      <c r="AX41" s="102">
        <v>4.0319167419999999</v>
      </c>
      <c r="AY41" s="892">
        <v>4.2345587419999999</v>
      </c>
      <c r="AZ41" s="892">
        <v>4.2100436070000002</v>
      </c>
      <c r="BA41" s="892">
        <v>4.0959290639999999</v>
      </c>
      <c r="BB41" s="892">
        <v>4.0896555330000002</v>
      </c>
      <c r="BC41" s="892">
        <v>3.9726523550000001</v>
      </c>
      <c r="BD41" s="892">
        <v>4.111383</v>
      </c>
      <c r="BE41" s="892">
        <v>3.8823793516</v>
      </c>
      <c r="BF41" s="892">
        <v>4.2043222386999997</v>
      </c>
      <c r="BG41" s="559">
        <v>4.1772970000000003</v>
      </c>
      <c r="BH41" s="559">
        <v>4.3260569999999996</v>
      </c>
      <c r="BI41" s="559">
        <v>4.0450489999999997</v>
      </c>
      <c r="BJ41" s="559">
        <v>4.0023179999999998</v>
      </c>
      <c r="BK41" s="559">
        <v>4.1305269999999998</v>
      </c>
      <c r="BL41" s="559">
        <v>4.2011779999999996</v>
      </c>
      <c r="BM41" s="559">
        <v>4.1605340000000002</v>
      </c>
      <c r="BN41" s="559">
        <v>4.1409830000000003</v>
      </c>
      <c r="BO41" s="559">
        <v>4.054011</v>
      </c>
      <c r="BP41" s="559">
        <v>4.1713940000000003</v>
      </c>
      <c r="BQ41" s="559">
        <v>4.0768659999999999</v>
      </c>
      <c r="BR41" s="559">
        <v>4.1706919999999998</v>
      </c>
      <c r="BS41" s="559">
        <v>4.2174500000000004</v>
      </c>
      <c r="BT41" s="559">
        <v>4.3821459999999997</v>
      </c>
      <c r="BU41" s="559">
        <v>4.1076199999999998</v>
      </c>
      <c r="BV41" s="559">
        <v>4.0442020000000003</v>
      </c>
    </row>
    <row r="42" spans="1:74" s="239" customFormat="1" ht="11.1"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3.8555299999999999</v>
      </c>
      <c r="AN42" s="341">
        <v>3.899823</v>
      </c>
      <c r="AO42" s="341">
        <v>3.6926580000000002</v>
      </c>
      <c r="AP42" s="341">
        <v>3.792583</v>
      </c>
      <c r="AQ42" s="341">
        <v>3.7688809999999999</v>
      </c>
      <c r="AR42" s="341">
        <v>3.6625909999999999</v>
      </c>
      <c r="AS42" s="341">
        <v>3.699125</v>
      </c>
      <c r="AT42" s="341">
        <v>3.8887130000000001</v>
      </c>
      <c r="AU42" s="341">
        <v>3.6871510000000001</v>
      </c>
      <c r="AV42" s="341">
        <v>4.1307429999999998</v>
      </c>
      <c r="AW42" s="341">
        <v>3.6799059999999999</v>
      </c>
      <c r="AX42" s="341">
        <v>3.7427899999999998</v>
      </c>
      <c r="AY42" s="874">
        <v>4.0643890000000003</v>
      </c>
      <c r="AZ42" s="874">
        <v>3.9966400000000002</v>
      </c>
      <c r="BA42" s="874">
        <v>3.8940049999999999</v>
      </c>
      <c r="BB42" s="874">
        <v>3.8829660000000001</v>
      </c>
      <c r="BC42" s="874">
        <v>3.7890160000000002</v>
      </c>
      <c r="BD42" s="874">
        <v>3.96461</v>
      </c>
      <c r="BE42" s="874">
        <v>3.6868064515999999</v>
      </c>
      <c r="BF42" s="874">
        <v>3.9889028387000001</v>
      </c>
      <c r="BG42" s="352">
        <v>3.9536820000000001</v>
      </c>
      <c r="BH42" s="352">
        <v>4.0911460000000002</v>
      </c>
      <c r="BI42" s="352">
        <v>3.8020399999999999</v>
      </c>
      <c r="BJ42" s="352">
        <v>3.7490600000000001</v>
      </c>
      <c r="BK42" s="352">
        <v>3.9120309999999998</v>
      </c>
      <c r="BL42" s="352">
        <v>3.9628000000000001</v>
      </c>
      <c r="BM42" s="352">
        <v>3.9093589999999998</v>
      </c>
      <c r="BN42" s="352">
        <v>3.8802279999999998</v>
      </c>
      <c r="BO42" s="352">
        <v>3.7785310000000001</v>
      </c>
      <c r="BP42" s="352">
        <v>3.8944040000000002</v>
      </c>
      <c r="BQ42" s="352">
        <v>3.7987120000000001</v>
      </c>
      <c r="BR42" s="352">
        <v>3.894587</v>
      </c>
      <c r="BS42" s="352">
        <v>3.9458299999999999</v>
      </c>
      <c r="BT42" s="352">
        <v>4.1108659999999997</v>
      </c>
      <c r="BU42" s="352">
        <v>3.8375029999999999</v>
      </c>
      <c r="BV42" s="352">
        <v>3.7678189999999998</v>
      </c>
    </row>
    <row r="43" spans="1:74" s="239" customFormat="1" ht="11.1"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3.8067880000000001</v>
      </c>
      <c r="AN43" s="341">
        <v>3.8500299999999998</v>
      </c>
      <c r="AO43" s="341">
        <v>3.6417549999999999</v>
      </c>
      <c r="AP43" s="341">
        <v>3.7282160000000002</v>
      </c>
      <c r="AQ43" s="341">
        <v>3.7109130000000001</v>
      </c>
      <c r="AR43" s="341">
        <v>3.6027239999999998</v>
      </c>
      <c r="AS43" s="341">
        <v>3.640673</v>
      </c>
      <c r="AT43" s="341">
        <v>3.829971</v>
      </c>
      <c r="AU43" s="341">
        <v>3.6313170000000001</v>
      </c>
      <c r="AV43" s="341">
        <v>4.07484</v>
      </c>
      <c r="AW43" s="341">
        <v>3.6299060000000001</v>
      </c>
      <c r="AX43" s="341">
        <v>3.6934999999999998</v>
      </c>
      <c r="AY43" s="874">
        <v>4.0163890000000002</v>
      </c>
      <c r="AZ43" s="874">
        <v>3.9531399999999999</v>
      </c>
      <c r="BA43" s="874">
        <v>3.8524560000000001</v>
      </c>
      <c r="BB43" s="874">
        <v>3.837799</v>
      </c>
      <c r="BC43" s="874">
        <v>3.7443059999999999</v>
      </c>
      <c r="BD43" s="874">
        <v>3.9217430000000002</v>
      </c>
      <c r="BE43" s="874">
        <v>3.6423170516000001</v>
      </c>
      <c r="BF43" s="874">
        <v>3.9375895387000002</v>
      </c>
      <c r="BG43" s="352">
        <v>3.9027639999999999</v>
      </c>
      <c r="BH43" s="352">
        <v>4.0448060000000003</v>
      </c>
      <c r="BI43" s="352">
        <v>3.7589030000000001</v>
      </c>
      <c r="BJ43" s="352">
        <v>3.707452</v>
      </c>
      <c r="BK43" s="352">
        <v>3.869364</v>
      </c>
      <c r="BL43" s="352">
        <v>3.9196620000000002</v>
      </c>
      <c r="BM43" s="352">
        <v>3.8628269999999998</v>
      </c>
      <c r="BN43" s="352">
        <v>3.8298610000000002</v>
      </c>
      <c r="BO43" s="352">
        <v>3.728084</v>
      </c>
      <c r="BP43" s="352">
        <v>3.8398530000000002</v>
      </c>
      <c r="BQ43" s="352">
        <v>3.7482540000000002</v>
      </c>
      <c r="BR43" s="352">
        <v>3.8387180000000001</v>
      </c>
      <c r="BS43" s="352">
        <v>3.8902570000000001</v>
      </c>
      <c r="BT43" s="352">
        <v>4.0603829999999999</v>
      </c>
      <c r="BU43" s="352">
        <v>3.7912189999999999</v>
      </c>
      <c r="BV43" s="352">
        <v>3.723948</v>
      </c>
    </row>
    <row r="44" spans="1:74" s="239" customFormat="1" ht="11.1"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4.1645000000000001E-2</v>
      </c>
      <c r="AN44" s="341">
        <v>4.3621E-2</v>
      </c>
      <c r="AO44" s="341">
        <v>4.2418999999999998E-2</v>
      </c>
      <c r="AP44" s="341">
        <v>5.8700000000000002E-2</v>
      </c>
      <c r="AQ44" s="341">
        <v>4.8742000000000001E-2</v>
      </c>
      <c r="AR44" s="341">
        <v>4.7600000000000003E-2</v>
      </c>
      <c r="AS44" s="341">
        <v>4.3742000000000003E-2</v>
      </c>
      <c r="AT44" s="341">
        <v>4.6065000000000002E-2</v>
      </c>
      <c r="AU44" s="341">
        <v>4.2367000000000002E-2</v>
      </c>
      <c r="AV44" s="341">
        <v>4.0773999999999998E-2</v>
      </c>
      <c r="AW44" s="341">
        <v>3.4932999999999999E-2</v>
      </c>
      <c r="AX44" s="341">
        <v>3.7129000000000002E-2</v>
      </c>
      <c r="AY44" s="874">
        <v>3.4870999999999999E-2</v>
      </c>
      <c r="AZ44" s="874">
        <v>3.2178999999999999E-2</v>
      </c>
      <c r="BA44" s="874">
        <v>3.0096999999999999E-2</v>
      </c>
      <c r="BB44" s="874">
        <v>3.4367000000000002E-2</v>
      </c>
      <c r="BC44" s="874">
        <v>3.3903000000000003E-2</v>
      </c>
      <c r="BD44" s="874">
        <v>2.9567E-2</v>
      </c>
      <c r="BE44" s="874">
        <v>3.2998E-2</v>
      </c>
      <c r="BF44" s="874">
        <v>3.9185699999999997E-2</v>
      </c>
      <c r="BG44" s="352">
        <v>3.8480399999999998E-2</v>
      </c>
      <c r="BH44" s="352">
        <v>3.4240199999999998E-2</v>
      </c>
      <c r="BI44" s="352">
        <v>3.1013499999999999E-2</v>
      </c>
      <c r="BJ44" s="352">
        <v>3.1179100000000001E-2</v>
      </c>
      <c r="BK44" s="352">
        <v>3.1712499999999998E-2</v>
      </c>
      <c r="BL44" s="352">
        <v>3.2333300000000002E-2</v>
      </c>
      <c r="BM44" s="352">
        <v>3.5020000000000003E-2</v>
      </c>
      <c r="BN44" s="352">
        <v>4.0980700000000002E-2</v>
      </c>
      <c r="BO44" s="352">
        <v>3.97799E-2</v>
      </c>
      <c r="BP44" s="352">
        <v>3.9935199999999997E-2</v>
      </c>
      <c r="BQ44" s="352">
        <v>3.8965300000000001E-2</v>
      </c>
      <c r="BR44" s="352">
        <v>4.1741599999999997E-2</v>
      </c>
      <c r="BS44" s="352">
        <v>4.2283800000000003E-2</v>
      </c>
      <c r="BT44" s="352">
        <v>3.80203E-2</v>
      </c>
      <c r="BU44" s="352">
        <v>3.4006300000000003E-2</v>
      </c>
      <c r="BV44" s="352">
        <v>3.3376999999999997E-2</v>
      </c>
    </row>
    <row r="45" spans="1:74" s="239" customFormat="1" ht="11.1"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1.2267E-2</v>
      </c>
      <c r="AS45" s="341">
        <v>1.4710000000000001E-2</v>
      </c>
      <c r="AT45" s="341">
        <v>1.2677000000000001E-2</v>
      </c>
      <c r="AU45" s="341">
        <v>1.3467E-2</v>
      </c>
      <c r="AV45" s="341">
        <v>1.5129E-2</v>
      </c>
      <c r="AW45" s="341">
        <v>1.5067000000000001E-2</v>
      </c>
      <c r="AX45" s="341">
        <v>1.2161E-2</v>
      </c>
      <c r="AY45" s="874">
        <v>1.3129E-2</v>
      </c>
      <c r="AZ45" s="874">
        <v>1.1320999999999999E-2</v>
      </c>
      <c r="BA45" s="874">
        <v>1.1452E-2</v>
      </c>
      <c r="BB45" s="874">
        <v>1.0800000000000001E-2</v>
      </c>
      <c r="BC45" s="874">
        <v>1.0807000000000001E-2</v>
      </c>
      <c r="BD45" s="874">
        <v>1.3299999999999999E-2</v>
      </c>
      <c r="BE45" s="874">
        <v>1.1491400000000001E-2</v>
      </c>
      <c r="BF45" s="874">
        <v>1.2127600000000001E-2</v>
      </c>
      <c r="BG45" s="352">
        <v>1.2437200000000001E-2</v>
      </c>
      <c r="BH45" s="352">
        <v>1.2099800000000001E-2</v>
      </c>
      <c r="BI45" s="352">
        <v>1.2123399999999999E-2</v>
      </c>
      <c r="BJ45" s="352">
        <v>1.0429000000000001E-2</v>
      </c>
      <c r="BK45" s="352">
        <v>1.09543E-2</v>
      </c>
      <c r="BL45" s="352">
        <v>1.08045E-2</v>
      </c>
      <c r="BM45" s="352">
        <v>1.15126E-2</v>
      </c>
      <c r="BN45" s="352">
        <v>9.3860699999999998E-3</v>
      </c>
      <c r="BO45" s="352">
        <v>1.06681E-2</v>
      </c>
      <c r="BP45" s="352">
        <v>1.46164E-2</v>
      </c>
      <c r="BQ45" s="352">
        <v>1.1492199999999999E-2</v>
      </c>
      <c r="BR45" s="352">
        <v>1.4127900000000001E-2</v>
      </c>
      <c r="BS45" s="352">
        <v>1.32885E-2</v>
      </c>
      <c r="BT45" s="352">
        <v>1.24621E-2</v>
      </c>
      <c r="BU45" s="352">
        <v>1.22776E-2</v>
      </c>
      <c r="BV45" s="352">
        <v>1.04946E-2</v>
      </c>
    </row>
    <row r="46" spans="1:74" ht="11.1"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7.7945322999999997E-2</v>
      </c>
      <c r="AN46" s="341">
        <v>9.3915378999999993E-2</v>
      </c>
      <c r="AO46" s="341">
        <v>7.7726386999999994E-2</v>
      </c>
      <c r="AP46" s="341">
        <v>8.1014000000000003E-2</v>
      </c>
      <c r="AQ46" s="341">
        <v>8.0555871000000001E-2</v>
      </c>
      <c r="AR46" s="341">
        <v>8.8018100000000002E-2</v>
      </c>
      <c r="AS46" s="341">
        <v>7.8956741999999996E-2</v>
      </c>
      <c r="AT46" s="341">
        <v>7.0858613000000001E-2</v>
      </c>
      <c r="AU46" s="341">
        <v>7.4883000000000005E-2</v>
      </c>
      <c r="AV46" s="341">
        <v>7.9657871000000005E-2</v>
      </c>
      <c r="AW46" s="341">
        <v>8.2738066999999998E-2</v>
      </c>
      <c r="AX46" s="341">
        <v>8.4446194000000002E-2</v>
      </c>
      <c r="AY46" s="874">
        <v>3.7384451999999999E-2</v>
      </c>
      <c r="AZ46" s="874">
        <v>4.2425821000000002E-2</v>
      </c>
      <c r="BA46" s="874">
        <v>4.5583774000000001E-2</v>
      </c>
      <c r="BB46" s="874">
        <v>4.8002900000000001E-2</v>
      </c>
      <c r="BC46" s="874">
        <v>4.2981354999999999E-2</v>
      </c>
      <c r="BD46" s="874">
        <v>4.2821999999999999E-2</v>
      </c>
      <c r="BE46" s="874">
        <v>4.19326E-2</v>
      </c>
      <c r="BF46" s="874">
        <v>4.5358299999999997E-2</v>
      </c>
      <c r="BG46" s="352">
        <v>4.4685700000000002E-2</v>
      </c>
      <c r="BH46" s="352">
        <v>5.2082299999999998E-2</v>
      </c>
      <c r="BI46" s="352">
        <v>5.2937100000000001E-2</v>
      </c>
      <c r="BJ46" s="352">
        <v>5.4170099999999999E-2</v>
      </c>
      <c r="BK46" s="352">
        <v>3.1858200000000003E-2</v>
      </c>
      <c r="BL46" s="352">
        <v>3.8639899999999998E-2</v>
      </c>
      <c r="BM46" s="352">
        <v>4.6244E-2</v>
      </c>
      <c r="BN46" s="352">
        <v>4.8107900000000002E-2</v>
      </c>
      <c r="BO46" s="352">
        <v>5.9285499999999998E-2</v>
      </c>
      <c r="BP46" s="352">
        <v>6.2781100000000006E-2</v>
      </c>
      <c r="BQ46" s="352">
        <v>6.3492400000000004E-2</v>
      </c>
      <c r="BR46" s="352">
        <v>6.3651600000000003E-2</v>
      </c>
      <c r="BS46" s="352">
        <v>5.9952999999999999E-2</v>
      </c>
      <c r="BT46" s="352">
        <v>6.1232500000000002E-2</v>
      </c>
      <c r="BU46" s="352">
        <v>5.65149E-2</v>
      </c>
      <c r="BV46" s="352">
        <v>5.5764399999999999E-2</v>
      </c>
    </row>
    <row r="47" spans="1:74" ht="11.1"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0.17362941900000001</v>
      </c>
      <c r="AN47" s="341">
        <v>0.225282276</v>
      </c>
      <c r="AO47" s="341">
        <v>0.21832483899999999</v>
      </c>
      <c r="AP47" s="341">
        <v>0.221629933</v>
      </c>
      <c r="AQ47" s="341">
        <v>0.21402964499999999</v>
      </c>
      <c r="AR47" s="341">
        <v>0.24792146700000001</v>
      </c>
      <c r="AS47" s="341">
        <v>0.27031361300000001</v>
      </c>
      <c r="AT47" s="341">
        <v>0.24371674199999999</v>
      </c>
      <c r="AU47" s="341">
        <v>0.239966967</v>
      </c>
      <c r="AV47" s="341">
        <v>0.23161341899999999</v>
      </c>
      <c r="AW47" s="341">
        <v>0.23975226699999999</v>
      </c>
      <c r="AX47" s="341">
        <v>0.20468054799999999</v>
      </c>
      <c r="AY47" s="874">
        <v>0.13278529</v>
      </c>
      <c r="AZ47" s="874">
        <v>0.17097778599999999</v>
      </c>
      <c r="BA47" s="874">
        <v>0.15634028999999999</v>
      </c>
      <c r="BB47" s="874">
        <v>0.15868663299999999</v>
      </c>
      <c r="BC47" s="874">
        <v>0.140655</v>
      </c>
      <c r="BD47" s="874">
        <v>0.103951</v>
      </c>
      <c r="BE47" s="874">
        <v>0.15364030000000001</v>
      </c>
      <c r="BF47" s="874">
        <v>0.17006109999999999</v>
      </c>
      <c r="BG47" s="352">
        <v>0.1789299</v>
      </c>
      <c r="BH47" s="352">
        <v>0.1828285</v>
      </c>
      <c r="BI47" s="352">
        <v>0.1900722</v>
      </c>
      <c r="BJ47" s="352">
        <v>0.19908799999999999</v>
      </c>
      <c r="BK47" s="352">
        <v>0.18663750000000001</v>
      </c>
      <c r="BL47" s="352">
        <v>0.199738</v>
      </c>
      <c r="BM47" s="352">
        <v>0.20493120000000001</v>
      </c>
      <c r="BN47" s="352">
        <v>0.21264730000000001</v>
      </c>
      <c r="BO47" s="352">
        <v>0.21619369999999999</v>
      </c>
      <c r="BP47" s="352">
        <v>0.21420900000000001</v>
      </c>
      <c r="BQ47" s="352">
        <v>0.21466189999999999</v>
      </c>
      <c r="BR47" s="352">
        <v>0.21245339999999999</v>
      </c>
      <c r="BS47" s="352">
        <v>0.21166750000000001</v>
      </c>
      <c r="BT47" s="352">
        <v>0.21004829999999999</v>
      </c>
      <c r="BU47" s="352">
        <v>0.21360190000000001</v>
      </c>
      <c r="BV47" s="352">
        <v>0.2206185</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74"/>
      <c r="AZ48" s="874"/>
      <c r="BA48" s="874"/>
      <c r="BB48" s="874"/>
      <c r="BC48" s="874"/>
      <c r="BD48" s="874"/>
      <c r="BE48" s="874"/>
      <c r="BF48" s="874"/>
      <c r="BG48" s="352"/>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74"/>
      <c r="AZ49" s="874"/>
      <c r="BA49" s="874"/>
      <c r="BB49" s="874"/>
      <c r="BC49" s="874"/>
      <c r="BD49" s="874"/>
      <c r="BE49" s="874"/>
      <c r="BF49" s="874"/>
      <c r="BG49" s="352"/>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35.624591000000002</v>
      </c>
      <c r="AN50" s="102">
        <v>37.177106999999999</v>
      </c>
      <c r="AO50" s="102">
        <v>37.776857</v>
      </c>
      <c r="AP50" s="102">
        <v>36.937497999999998</v>
      </c>
      <c r="AQ50" s="102">
        <v>33.229593000000001</v>
      </c>
      <c r="AR50" s="102">
        <v>33.405183999999998</v>
      </c>
      <c r="AS50" s="102">
        <v>33.258755000000001</v>
      </c>
      <c r="AT50" s="102">
        <v>33.741788999999997</v>
      </c>
      <c r="AU50" s="102">
        <v>33.268222999999999</v>
      </c>
      <c r="AV50" s="102">
        <v>31.577563999999999</v>
      </c>
      <c r="AW50" s="102">
        <v>32.272793</v>
      </c>
      <c r="AX50" s="102">
        <v>34.825142</v>
      </c>
      <c r="AY50" s="892">
        <v>36.458736000000002</v>
      </c>
      <c r="AZ50" s="892">
        <v>37.349896000000001</v>
      </c>
      <c r="BA50" s="892">
        <v>37.204085999999997</v>
      </c>
      <c r="BB50" s="892">
        <v>33.767296999999999</v>
      </c>
      <c r="BC50" s="892">
        <v>33.604548000000001</v>
      </c>
      <c r="BD50" s="892">
        <v>33.472299999999997</v>
      </c>
      <c r="BE50" s="892">
        <v>34.032645000000002</v>
      </c>
      <c r="BF50" s="892">
        <v>32.771088833999997</v>
      </c>
      <c r="BG50" s="559">
        <v>32.491480000000003</v>
      </c>
      <c r="BH50" s="559">
        <v>31.943449999999999</v>
      </c>
      <c r="BI50" s="559">
        <v>33.066839999999999</v>
      </c>
      <c r="BJ50" s="559">
        <v>34.398490000000002</v>
      </c>
      <c r="BK50" s="559">
        <v>36.755969999999998</v>
      </c>
      <c r="BL50" s="559">
        <v>37.22466</v>
      </c>
      <c r="BM50" s="559">
        <v>37.21763</v>
      </c>
      <c r="BN50" s="559">
        <v>36.26885</v>
      </c>
      <c r="BO50" s="559">
        <v>34.972360000000002</v>
      </c>
      <c r="BP50" s="559">
        <v>34.176990000000004</v>
      </c>
      <c r="BQ50" s="559">
        <v>34.174660000000003</v>
      </c>
      <c r="BR50" s="559">
        <v>33.495579999999997</v>
      </c>
      <c r="BS50" s="559">
        <v>33.199979999999996</v>
      </c>
      <c r="BT50" s="559">
        <v>32.714120000000001</v>
      </c>
      <c r="BU50" s="559">
        <v>33.926200000000001</v>
      </c>
      <c r="BV50" s="559">
        <v>35.335810000000002</v>
      </c>
    </row>
    <row r="51" spans="1:74" ht="11.1"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24.780832</v>
      </c>
      <c r="AN51" s="341">
        <v>26.027289</v>
      </c>
      <c r="AO51" s="341">
        <v>26.740805999999999</v>
      </c>
      <c r="AP51" s="341">
        <v>25.466457999999999</v>
      </c>
      <c r="AQ51" s="341">
        <v>22.749858</v>
      </c>
      <c r="AR51" s="341">
        <v>22.654893000000001</v>
      </c>
      <c r="AS51" s="341">
        <v>23.327988000000001</v>
      </c>
      <c r="AT51" s="341">
        <v>23.781692</v>
      </c>
      <c r="AU51" s="341">
        <v>23.462349</v>
      </c>
      <c r="AV51" s="341">
        <v>22.123726000000001</v>
      </c>
      <c r="AW51" s="341">
        <v>22.972978000000001</v>
      </c>
      <c r="AX51" s="341">
        <v>24.418424999999999</v>
      </c>
      <c r="AY51" s="874">
        <v>25.774024000000001</v>
      </c>
      <c r="AZ51" s="874">
        <v>27.339279999999999</v>
      </c>
      <c r="BA51" s="874">
        <v>27.378350000000001</v>
      </c>
      <c r="BB51" s="874">
        <v>25.375788</v>
      </c>
      <c r="BC51" s="874">
        <v>24.707538</v>
      </c>
      <c r="BD51" s="874">
        <v>23.605383</v>
      </c>
      <c r="BE51" s="874">
        <v>23.905999999999999</v>
      </c>
      <c r="BF51" s="874">
        <v>22.743137833999999</v>
      </c>
      <c r="BG51" s="352">
        <v>22.45036</v>
      </c>
      <c r="BH51" s="352">
        <v>21.892690000000002</v>
      </c>
      <c r="BI51" s="352">
        <v>22.615200000000002</v>
      </c>
      <c r="BJ51" s="352">
        <v>23.521650000000001</v>
      </c>
      <c r="BK51" s="352">
        <v>25.447189999999999</v>
      </c>
      <c r="BL51" s="352">
        <v>25.730409999999999</v>
      </c>
      <c r="BM51" s="352">
        <v>25.644659999999998</v>
      </c>
      <c r="BN51" s="352">
        <v>24.774539999999998</v>
      </c>
      <c r="BO51" s="352">
        <v>23.81325</v>
      </c>
      <c r="BP51" s="352">
        <v>23.134270000000001</v>
      </c>
      <c r="BQ51" s="352">
        <v>23.14076</v>
      </c>
      <c r="BR51" s="352">
        <v>22.643429999999999</v>
      </c>
      <c r="BS51" s="352">
        <v>22.45477</v>
      </c>
      <c r="BT51" s="352">
        <v>21.91123</v>
      </c>
      <c r="BU51" s="352">
        <v>22.67942</v>
      </c>
      <c r="BV51" s="352">
        <v>23.625769999999999</v>
      </c>
    </row>
    <row r="52" spans="1:74" ht="11.1"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4.205152</v>
      </c>
      <c r="AN52" s="341">
        <v>4.5640770000000002</v>
      </c>
      <c r="AO52" s="341">
        <v>4.4007630000000004</v>
      </c>
      <c r="AP52" s="341">
        <v>4.4130779999999996</v>
      </c>
      <c r="AQ52" s="341">
        <v>4.1852739999999997</v>
      </c>
      <c r="AR52" s="341">
        <v>3.7276500000000001</v>
      </c>
      <c r="AS52" s="341">
        <v>3.373122</v>
      </c>
      <c r="AT52" s="341">
        <v>3.1996020000000001</v>
      </c>
      <c r="AU52" s="341">
        <v>3.164625</v>
      </c>
      <c r="AV52" s="341">
        <v>3.0068589999999999</v>
      </c>
      <c r="AW52" s="341">
        <v>3.3085529999999999</v>
      </c>
      <c r="AX52" s="341">
        <v>3.5520619999999998</v>
      </c>
      <c r="AY52" s="874">
        <v>3.0575519999999998</v>
      </c>
      <c r="AZ52" s="874">
        <v>3.0138310000000001</v>
      </c>
      <c r="BA52" s="874">
        <v>3.027501</v>
      </c>
      <c r="BB52" s="874">
        <v>2.9141539999999999</v>
      </c>
      <c r="BC52" s="874">
        <v>2.7075100000000001</v>
      </c>
      <c r="BD52" s="874">
        <v>2.6469290000000001</v>
      </c>
      <c r="BE52" s="874">
        <v>2.7159049999999998</v>
      </c>
      <c r="BF52" s="874">
        <v>2.5722049999999999</v>
      </c>
      <c r="BG52" s="352">
        <v>2.5398429999999999</v>
      </c>
      <c r="BH52" s="352">
        <v>2.5265930000000001</v>
      </c>
      <c r="BI52" s="352">
        <v>2.7541380000000002</v>
      </c>
      <c r="BJ52" s="352">
        <v>3.0164010000000001</v>
      </c>
      <c r="BK52" s="352">
        <v>3.2994889999999999</v>
      </c>
      <c r="BL52" s="352">
        <v>3.4849770000000002</v>
      </c>
      <c r="BM52" s="352">
        <v>3.5084789999999999</v>
      </c>
      <c r="BN52" s="352">
        <v>3.388849</v>
      </c>
      <c r="BO52" s="352">
        <v>3.0495019999999999</v>
      </c>
      <c r="BP52" s="352">
        <v>2.8805559999999999</v>
      </c>
      <c r="BQ52" s="352">
        <v>2.785355</v>
      </c>
      <c r="BR52" s="352">
        <v>2.6015039999999998</v>
      </c>
      <c r="BS52" s="352">
        <v>2.4664809999999999</v>
      </c>
      <c r="BT52" s="352">
        <v>2.521601</v>
      </c>
      <c r="BU52" s="352">
        <v>2.8128769999999998</v>
      </c>
      <c r="BV52" s="352">
        <v>3.1344889999999999</v>
      </c>
    </row>
    <row r="53" spans="1:74" s="273" customFormat="1" ht="11.1"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6.3793449999999998</v>
      </c>
      <c r="AN53" s="341">
        <v>6.2904200000000001</v>
      </c>
      <c r="AO53" s="341">
        <v>6.291811</v>
      </c>
      <c r="AP53" s="341">
        <v>6.719894</v>
      </c>
      <c r="AQ53" s="341">
        <v>5.8871060000000002</v>
      </c>
      <c r="AR53" s="341">
        <v>6.556584</v>
      </c>
      <c r="AS53" s="341">
        <v>6.1510699999999998</v>
      </c>
      <c r="AT53" s="341">
        <v>6.2049830000000004</v>
      </c>
      <c r="AU53" s="341">
        <v>5.9971139999999998</v>
      </c>
      <c r="AV53" s="341">
        <v>5.8181459999999996</v>
      </c>
      <c r="AW53" s="341">
        <v>5.6305189999999996</v>
      </c>
      <c r="AX53" s="341">
        <v>6.3989789999999998</v>
      </c>
      <c r="AY53" s="874">
        <v>6.9025689999999997</v>
      </c>
      <c r="AZ53" s="874">
        <v>6.1131719999999996</v>
      </c>
      <c r="BA53" s="874">
        <v>5.8602449999999999</v>
      </c>
      <c r="BB53" s="874">
        <v>4.6269169999999997</v>
      </c>
      <c r="BC53" s="874">
        <v>5.3095739999999996</v>
      </c>
      <c r="BD53" s="874">
        <v>6.59138</v>
      </c>
      <c r="BE53" s="874">
        <v>6.7817400000000001</v>
      </c>
      <c r="BF53" s="874">
        <v>6.826746</v>
      </c>
      <c r="BG53" s="352">
        <v>6.8722849999999998</v>
      </c>
      <c r="BH53" s="352">
        <v>6.8951609999999999</v>
      </c>
      <c r="BI53" s="352">
        <v>7.0685099999999998</v>
      </c>
      <c r="BJ53" s="352">
        <v>7.2314369999999997</v>
      </c>
      <c r="BK53" s="352">
        <v>7.3802950000000003</v>
      </c>
      <c r="BL53" s="352">
        <v>7.380274</v>
      </c>
      <c r="BM53" s="352">
        <v>7.4354940000000003</v>
      </c>
      <c r="BN53" s="352">
        <v>7.4764600000000003</v>
      </c>
      <c r="BO53" s="352">
        <v>7.4806150000000002</v>
      </c>
      <c r="BP53" s="352">
        <v>7.5331640000000002</v>
      </c>
      <c r="BQ53" s="352">
        <v>7.6195529999999998</v>
      </c>
      <c r="BR53" s="352">
        <v>7.621645</v>
      </c>
      <c r="BS53" s="352">
        <v>7.6497310000000001</v>
      </c>
      <c r="BT53" s="352">
        <v>7.6522870000000003</v>
      </c>
      <c r="BU53" s="352">
        <v>7.8049030000000004</v>
      </c>
      <c r="BV53" s="352">
        <v>7.9465459999999997</v>
      </c>
    </row>
    <row r="54" spans="1:74" ht="11.1"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0.25926199999999999</v>
      </c>
      <c r="AN54" s="341">
        <v>0.295321</v>
      </c>
      <c r="AO54" s="341">
        <v>0.34347699999999998</v>
      </c>
      <c r="AP54" s="341">
        <v>0.33806799999999998</v>
      </c>
      <c r="AQ54" s="341">
        <v>0.40735500000000002</v>
      </c>
      <c r="AR54" s="341">
        <v>0.466057</v>
      </c>
      <c r="AS54" s="341">
        <v>0.40657500000000002</v>
      </c>
      <c r="AT54" s="341">
        <v>0.55551200000000001</v>
      </c>
      <c r="AU54" s="341">
        <v>0.64413500000000001</v>
      </c>
      <c r="AV54" s="341">
        <v>0.62883299999999998</v>
      </c>
      <c r="AW54" s="341">
        <v>0.36074299999999998</v>
      </c>
      <c r="AX54" s="341">
        <v>0.45567600000000003</v>
      </c>
      <c r="AY54" s="874">
        <v>0.72459099999999999</v>
      </c>
      <c r="AZ54" s="874">
        <v>0.88361299999999998</v>
      </c>
      <c r="BA54" s="874">
        <v>0.93798999999999999</v>
      </c>
      <c r="BB54" s="874">
        <v>0.85043800000000003</v>
      </c>
      <c r="BC54" s="874">
        <v>0.87992599999999999</v>
      </c>
      <c r="BD54" s="874">
        <v>0.62860799999999994</v>
      </c>
      <c r="BE54" s="874">
        <v>0.629</v>
      </c>
      <c r="BF54" s="874">
        <v>0.629</v>
      </c>
      <c r="BG54" s="352">
        <v>0.629</v>
      </c>
      <c r="BH54" s="352">
        <v>0.629</v>
      </c>
      <c r="BI54" s="352">
        <v>0.629</v>
      </c>
      <c r="BJ54" s="352">
        <v>0.629</v>
      </c>
      <c r="BK54" s="352">
        <v>0.629</v>
      </c>
      <c r="BL54" s="352">
        <v>0.629</v>
      </c>
      <c r="BM54" s="352">
        <v>0.629</v>
      </c>
      <c r="BN54" s="352">
        <v>0.629</v>
      </c>
      <c r="BO54" s="352">
        <v>0.629</v>
      </c>
      <c r="BP54" s="352">
        <v>0.629</v>
      </c>
      <c r="BQ54" s="352">
        <v>0.629</v>
      </c>
      <c r="BR54" s="352">
        <v>0.629</v>
      </c>
      <c r="BS54" s="352">
        <v>0.629</v>
      </c>
      <c r="BT54" s="352">
        <v>0.629</v>
      </c>
      <c r="BU54" s="352">
        <v>0.629</v>
      </c>
      <c r="BV54" s="352">
        <v>0.629</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6"/>
      <c r="AZ55" s="876"/>
      <c r="BA55" s="876"/>
      <c r="BB55" s="876"/>
      <c r="BC55" s="876"/>
      <c r="BD55" s="876"/>
      <c r="BE55" s="876"/>
      <c r="BF55" s="876"/>
      <c r="BG55" s="354"/>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139.525305</v>
      </c>
      <c r="AN56" s="584">
        <v>128.776893</v>
      </c>
      <c r="AO56" s="584">
        <v>132.23712399999999</v>
      </c>
      <c r="AP56" s="584">
        <v>129.25142399999999</v>
      </c>
      <c r="AQ56" s="584">
        <v>132.006001</v>
      </c>
      <c r="AR56" s="584">
        <v>133.912611</v>
      </c>
      <c r="AS56" s="584">
        <v>139.40150800000001</v>
      </c>
      <c r="AT56" s="584">
        <v>135.61487</v>
      </c>
      <c r="AU56" s="584">
        <v>133.80749800000001</v>
      </c>
      <c r="AV56" s="584">
        <v>126.03161900000001</v>
      </c>
      <c r="AW56" s="584">
        <v>134.154245</v>
      </c>
      <c r="AX56" s="584">
        <v>140.37224499999999</v>
      </c>
      <c r="AY56" s="900">
        <v>129.89338100000001</v>
      </c>
      <c r="AZ56" s="900">
        <v>128.51532700000001</v>
      </c>
      <c r="BA56" s="900">
        <v>125.713746</v>
      </c>
      <c r="BB56" s="900">
        <v>118.053775</v>
      </c>
      <c r="BC56" s="900">
        <v>120.32103499999999</v>
      </c>
      <c r="BD56" s="900">
        <v>117.66731299999999</v>
      </c>
      <c r="BE56" s="900">
        <v>122.467645</v>
      </c>
      <c r="BF56" s="900">
        <v>125.1116651</v>
      </c>
      <c r="BG56" s="594">
        <v>119.0654</v>
      </c>
      <c r="BH56" s="594">
        <v>115.2517</v>
      </c>
      <c r="BI56" s="594">
        <v>118.7016</v>
      </c>
      <c r="BJ56" s="594">
        <v>124.27160000000001</v>
      </c>
      <c r="BK56" s="594">
        <v>127.44029999999999</v>
      </c>
      <c r="BL56" s="594">
        <v>121.9789</v>
      </c>
      <c r="BM56" s="594">
        <v>119.7576</v>
      </c>
      <c r="BN56" s="594">
        <v>114.98309999999999</v>
      </c>
      <c r="BO56" s="594">
        <v>118.15900000000001</v>
      </c>
      <c r="BP56" s="594">
        <v>116.6454</v>
      </c>
      <c r="BQ56" s="594">
        <v>120.8664</v>
      </c>
      <c r="BR56" s="594">
        <v>121.4408</v>
      </c>
      <c r="BS56" s="594">
        <v>116.5992</v>
      </c>
      <c r="BT56" s="594">
        <v>109.8759</v>
      </c>
      <c r="BU56" s="594">
        <v>114.70180000000001</v>
      </c>
      <c r="BV56" s="594">
        <v>122.9033</v>
      </c>
    </row>
    <row r="57" spans="1:74" ht="11.1"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128.940808</v>
      </c>
      <c r="AN57" s="585">
        <v>117.92239600000001</v>
      </c>
      <c r="AO57" s="585">
        <v>121.54455</v>
      </c>
      <c r="AP57" s="585">
        <v>118.118452</v>
      </c>
      <c r="AQ57" s="585">
        <v>121.933621</v>
      </c>
      <c r="AR57" s="585">
        <v>123.628377</v>
      </c>
      <c r="AS57" s="585">
        <v>129.87731600000001</v>
      </c>
      <c r="AT57" s="585">
        <v>126.210285</v>
      </c>
      <c r="AU57" s="585">
        <v>124.645759</v>
      </c>
      <c r="AV57" s="585">
        <v>117.206614</v>
      </c>
      <c r="AW57" s="585">
        <v>125.21517299999999</v>
      </c>
      <c r="AX57" s="585">
        <v>130.42120399999999</v>
      </c>
      <c r="AY57" s="885">
        <v>119.93326</v>
      </c>
      <c r="AZ57" s="885">
        <v>119.388324</v>
      </c>
      <c r="BA57" s="885">
        <v>116.82599999999999</v>
      </c>
      <c r="BB57" s="885">
        <v>110.512704</v>
      </c>
      <c r="BC57" s="885">
        <v>112.303951</v>
      </c>
      <c r="BD57" s="885">
        <v>108.42900400000001</v>
      </c>
      <c r="BE57" s="885">
        <v>112.97</v>
      </c>
      <c r="BF57" s="885">
        <v>115.7127141</v>
      </c>
      <c r="BG57" s="590">
        <v>109.6533</v>
      </c>
      <c r="BH57" s="590">
        <v>105.82989999999999</v>
      </c>
      <c r="BI57" s="590">
        <v>108.8789</v>
      </c>
      <c r="BJ57" s="590">
        <v>114.02379999999999</v>
      </c>
      <c r="BK57" s="590">
        <v>116.76049999999999</v>
      </c>
      <c r="BL57" s="590">
        <v>111.11360000000001</v>
      </c>
      <c r="BM57" s="590">
        <v>108.81359999999999</v>
      </c>
      <c r="BN57" s="590">
        <v>104.1177</v>
      </c>
      <c r="BO57" s="590">
        <v>107.6289</v>
      </c>
      <c r="BP57" s="590">
        <v>106.2317</v>
      </c>
      <c r="BQ57" s="590">
        <v>110.4615</v>
      </c>
      <c r="BR57" s="590">
        <v>111.21769999999999</v>
      </c>
      <c r="BS57" s="590">
        <v>106.483</v>
      </c>
      <c r="BT57" s="590">
        <v>99.702060000000003</v>
      </c>
      <c r="BU57" s="590">
        <v>104.084</v>
      </c>
      <c r="BV57" s="590">
        <v>111.8223</v>
      </c>
    </row>
    <row r="58" spans="1:74" ht="11.1"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4.205152</v>
      </c>
      <c r="AN58" s="585">
        <v>4.5640770000000002</v>
      </c>
      <c r="AO58" s="585">
        <v>4.4007630000000004</v>
      </c>
      <c r="AP58" s="585">
        <v>4.4130779999999996</v>
      </c>
      <c r="AQ58" s="585">
        <v>4.1852739999999997</v>
      </c>
      <c r="AR58" s="585">
        <v>3.7276500000000001</v>
      </c>
      <c r="AS58" s="585">
        <v>3.373122</v>
      </c>
      <c r="AT58" s="585">
        <v>3.1996020000000001</v>
      </c>
      <c r="AU58" s="585">
        <v>3.164625</v>
      </c>
      <c r="AV58" s="585">
        <v>3.0068589999999999</v>
      </c>
      <c r="AW58" s="585">
        <v>3.3085529999999999</v>
      </c>
      <c r="AX58" s="585">
        <v>3.5520619999999998</v>
      </c>
      <c r="AY58" s="885">
        <v>3.0575519999999998</v>
      </c>
      <c r="AZ58" s="885">
        <v>3.0138310000000001</v>
      </c>
      <c r="BA58" s="885">
        <v>3.027501</v>
      </c>
      <c r="BB58" s="885">
        <v>2.9141539999999999</v>
      </c>
      <c r="BC58" s="885">
        <v>2.7075100000000001</v>
      </c>
      <c r="BD58" s="885">
        <v>2.6469290000000001</v>
      </c>
      <c r="BE58" s="885">
        <v>2.7159049999999998</v>
      </c>
      <c r="BF58" s="885">
        <v>2.5722049999999999</v>
      </c>
      <c r="BG58" s="590">
        <v>2.5398429999999999</v>
      </c>
      <c r="BH58" s="590">
        <v>2.5265930000000001</v>
      </c>
      <c r="BI58" s="590">
        <v>2.7541380000000002</v>
      </c>
      <c r="BJ58" s="590">
        <v>3.0164010000000001</v>
      </c>
      <c r="BK58" s="590">
        <v>3.2994889999999999</v>
      </c>
      <c r="BL58" s="590">
        <v>3.4849770000000002</v>
      </c>
      <c r="BM58" s="590">
        <v>3.5084789999999999</v>
      </c>
      <c r="BN58" s="590">
        <v>3.388849</v>
      </c>
      <c r="BO58" s="590">
        <v>3.0495019999999999</v>
      </c>
      <c r="BP58" s="590">
        <v>2.8805559999999999</v>
      </c>
      <c r="BQ58" s="590">
        <v>2.785355</v>
      </c>
      <c r="BR58" s="590">
        <v>2.6015039999999998</v>
      </c>
      <c r="BS58" s="590">
        <v>2.4664809999999999</v>
      </c>
      <c r="BT58" s="590">
        <v>2.521601</v>
      </c>
      <c r="BU58" s="590">
        <v>2.8128769999999998</v>
      </c>
      <c r="BV58" s="590">
        <v>3.1344889999999999</v>
      </c>
    </row>
    <row r="59" spans="1:74" s="239" customFormat="1" ht="11.1"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6.3793449999999998</v>
      </c>
      <c r="AN59" s="821">
        <v>6.2904200000000001</v>
      </c>
      <c r="AO59" s="821">
        <v>6.291811</v>
      </c>
      <c r="AP59" s="821">
        <v>6.719894</v>
      </c>
      <c r="AQ59" s="821">
        <v>5.8871060000000002</v>
      </c>
      <c r="AR59" s="821">
        <v>6.556584</v>
      </c>
      <c r="AS59" s="821">
        <v>6.1510699999999998</v>
      </c>
      <c r="AT59" s="821">
        <v>6.2049830000000004</v>
      </c>
      <c r="AU59" s="821">
        <v>5.9971139999999998</v>
      </c>
      <c r="AV59" s="821">
        <v>5.8181459999999996</v>
      </c>
      <c r="AW59" s="821">
        <v>5.6305189999999996</v>
      </c>
      <c r="AX59" s="821">
        <v>6.3989789999999998</v>
      </c>
      <c r="AY59" s="904">
        <v>6.9025689999999997</v>
      </c>
      <c r="AZ59" s="904">
        <v>6.1131719999999996</v>
      </c>
      <c r="BA59" s="904">
        <v>5.8602449999999999</v>
      </c>
      <c r="BB59" s="904">
        <v>4.6269169999999997</v>
      </c>
      <c r="BC59" s="904">
        <v>5.3095739999999996</v>
      </c>
      <c r="BD59" s="904">
        <v>6.59138</v>
      </c>
      <c r="BE59" s="904">
        <v>6.7817400000000001</v>
      </c>
      <c r="BF59" s="904">
        <v>6.826746</v>
      </c>
      <c r="BG59" s="822">
        <v>6.8722849999999998</v>
      </c>
      <c r="BH59" s="822">
        <v>6.8951609999999999</v>
      </c>
      <c r="BI59" s="822">
        <v>7.0685099999999998</v>
      </c>
      <c r="BJ59" s="822">
        <v>7.2314369999999997</v>
      </c>
      <c r="BK59" s="822">
        <v>7.3802950000000003</v>
      </c>
      <c r="BL59" s="822">
        <v>7.380274</v>
      </c>
      <c r="BM59" s="822">
        <v>7.4354940000000003</v>
      </c>
      <c r="BN59" s="822">
        <v>7.4764600000000003</v>
      </c>
      <c r="BO59" s="822">
        <v>7.4806150000000002</v>
      </c>
      <c r="BP59" s="822">
        <v>7.5331640000000002</v>
      </c>
      <c r="BQ59" s="822">
        <v>7.6195529999999998</v>
      </c>
      <c r="BR59" s="822">
        <v>7.621645</v>
      </c>
      <c r="BS59" s="822">
        <v>7.6497310000000001</v>
      </c>
      <c r="BT59" s="822">
        <v>7.6522870000000003</v>
      </c>
      <c r="BU59" s="822">
        <v>7.8049030000000004</v>
      </c>
      <c r="BV59" s="822">
        <v>7.9465459999999997</v>
      </c>
    </row>
    <row r="60" spans="1:74" s="164" customFormat="1" ht="12"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2" customHeight="1" x14ac:dyDescent="0.2">
      <c r="A61" s="163"/>
      <c r="B61" s="1043" t="s">
        <v>1538</v>
      </c>
      <c r="C61" s="1043"/>
      <c r="D61" s="1043"/>
      <c r="E61" s="1043"/>
      <c r="F61" s="1043"/>
      <c r="G61" s="1043"/>
      <c r="H61" s="1043"/>
      <c r="I61" s="1043"/>
      <c r="J61" s="1043"/>
      <c r="K61" s="1043"/>
      <c r="L61" s="1043"/>
      <c r="M61" s="1043"/>
      <c r="N61" s="1043"/>
      <c r="O61" s="1043"/>
      <c r="P61" s="1043"/>
      <c r="Q61" s="1043"/>
      <c r="R61" s="303"/>
      <c r="AY61" s="646"/>
      <c r="AZ61" s="646"/>
      <c r="BA61" s="646"/>
      <c r="BB61" s="646"/>
      <c r="BC61" s="646"/>
      <c r="BD61" s="646"/>
      <c r="BE61" s="646"/>
      <c r="BF61" s="646"/>
      <c r="BG61" s="646"/>
      <c r="BH61" s="646"/>
      <c r="BI61" s="646"/>
      <c r="BJ61" s="218"/>
    </row>
    <row r="62" spans="1:74" s="164" customFormat="1" ht="12" customHeight="1" x14ac:dyDescent="0.2">
      <c r="A62" s="163"/>
      <c r="B62" s="1043" t="s">
        <v>1551</v>
      </c>
      <c r="C62" s="1043"/>
      <c r="D62" s="1043"/>
      <c r="E62" s="1043"/>
      <c r="F62" s="1043"/>
      <c r="G62" s="1043"/>
      <c r="H62" s="1043"/>
      <c r="I62" s="1043"/>
      <c r="J62" s="1043"/>
      <c r="K62" s="1043"/>
      <c r="L62" s="1043"/>
      <c r="M62" s="1043"/>
      <c r="N62" s="1043"/>
      <c r="O62" s="1043"/>
      <c r="P62" s="1043"/>
      <c r="Q62" s="1043"/>
      <c r="R62" s="303"/>
      <c r="AY62" s="646"/>
      <c r="AZ62" s="646"/>
      <c r="BA62" s="646"/>
      <c r="BB62" s="646"/>
      <c r="BC62" s="646"/>
      <c r="BD62" s="646"/>
      <c r="BE62" s="646"/>
      <c r="BF62" s="646"/>
      <c r="BG62" s="646"/>
      <c r="BH62" s="646"/>
      <c r="BI62" s="646"/>
      <c r="BJ62" s="218"/>
    </row>
    <row r="63" spans="1:74" s="164" customFormat="1" ht="12" customHeight="1" x14ac:dyDescent="0.2">
      <c r="A63" s="163"/>
      <c r="B63" s="1043" t="s">
        <v>1546</v>
      </c>
      <c r="C63" s="1043"/>
      <c r="D63" s="1043"/>
      <c r="E63" s="1043"/>
      <c r="F63" s="1043"/>
      <c r="G63" s="1043"/>
      <c r="H63" s="1043"/>
      <c r="I63" s="1043"/>
      <c r="J63" s="1043"/>
      <c r="K63" s="1043"/>
      <c r="L63" s="1043"/>
      <c r="M63" s="1043"/>
      <c r="N63" s="1043"/>
      <c r="O63" s="1043"/>
      <c r="P63" s="1043"/>
      <c r="Q63" s="1043"/>
      <c r="R63" s="303"/>
      <c r="AY63" s="646"/>
      <c r="AZ63" s="646"/>
      <c r="BA63" s="646"/>
      <c r="BB63" s="646"/>
      <c r="BC63" s="646"/>
      <c r="BD63" s="646"/>
      <c r="BE63" s="646"/>
      <c r="BF63" s="646"/>
      <c r="BG63" s="646"/>
      <c r="BH63" s="646"/>
      <c r="BI63" s="646"/>
      <c r="BJ63" s="218"/>
    </row>
    <row r="64" spans="1:74" s="164" customFormat="1" ht="12" customHeight="1" x14ac:dyDescent="0.2">
      <c r="A64" s="163"/>
      <c r="B64" s="1044" t="s">
        <v>1547</v>
      </c>
      <c r="C64" s="1044"/>
      <c r="D64" s="1044"/>
      <c r="E64" s="1044"/>
      <c r="F64" s="1044"/>
      <c r="G64" s="1044"/>
      <c r="H64" s="1044"/>
      <c r="I64" s="1044"/>
      <c r="J64" s="1044"/>
      <c r="K64" s="1044"/>
      <c r="L64" s="1044"/>
      <c r="M64" s="1044"/>
      <c r="N64" s="1044"/>
      <c r="O64" s="1044"/>
      <c r="P64" s="1044"/>
      <c r="Q64" s="1044"/>
      <c r="R64" s="303"/>
      <c r="AY64" s="646"/>
      <c r="AZ64" s="646"/>
      <c r="BA64" s="646"/>
      <c r="BB64" s="646"/>
      <c r="BC64" s="646"/>
      <c r="BD64" s="646"/>
      <c r="BE64" s="646"/>
      <c r="BF64" s="646"/>
      <c r="BG64" s="646"/>
      <c r="BH64" s="646"/>
      <c r="BI64" s="646"/>
      <c r="BJ64" s="218"/>
    </row>
    <row r="65" spans="1:74" s="164" customFormat="1" ht="12"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2"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2"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2" customHeight="1" x14ac:dyDescent="0.2">
      <c r="A69" s="163"/>
      <c r="B69" s="999" t="str">
        <f>Dates!$G$2</f>
        <v>EIA completed modeling and analysis for this report on Thursday, September 4, 2025.</v>
      </c>
      <c r="C69" s="1000"/>
      <c r="D69" s="1000"/>
      <c r="E69" s="1000"/>
      <c r="F69" s="1000"/>
      <c r="G69" s="1000"/>
      <c r="H69" s="1000"/>
      <c r="I69" s="1000"/>
      <c r="J69" s="1000"/>
      <c r="K69" s="1000"/>
      <c r="L69" s="1000"/>
      <c r="M69" s="1000"/>
      <c r="N69" s="1000"/>
      <c r="O69" s="1000"/>
      <c r="P69" s="1000"/>
      <c r="Q69" s="1000"/>
      <c r="R69" s="303"/>
      <c r="AY69" s="646"/>
      <c r="AZ69" s="646"/>
      <c r="BA69" s="646"/>
      <c r="BB69" s="646"/>
      <c r="BC69" s="646"/>
      <c r="BD69" s="646"/>
      <c r="BE69" s="646"/>
      <c r="BF69" s="646"/>
      <c r="BG69" s="646"/>
      <c r="BH69" s="646"/>
      <c r="BI69" s="646"/>
      <c r="BJ69" s="218"/>
    </row>
    <row r="70" spans="1:74" s="164" customFormat="1" ht="12.75" x14ac:dyDescent="0.2">
      <c r="A70" s="163"/>
      <c r="B70" s="998" t="s">
        <v>483</v>
      </c>
      <c r="C70" s="1000"/>
      <c r="D70" s="1000"/>
      <c r="E70" s="1000"/>
      <c r="F70" s="1000"/>
      <c r="G70" s="1000"/>
      <c r="H70" s="1000"/>
      <c r="I70" s="1000"/>
      <c r="J70" s="1000"/>
      <c r="K70" s="1000"/>
      <c r="L70" s="1000"/>
      <c r="M70" s="1000"/>
      <c r="N70" s="1000"/>
      <c r="O70" s="1000"/>
      <c r="P70" s="1000"/>
      <c r="Q70" s="1000"/>
      <c r="R70" s="303"/>
      <c r="AY70" s="646"/>
      <c r="AZ70" s="646"/>
      <c r="BA70" s="646"/>
      <c r="BB70" s="646"/>
      <c r="BC70" s="646"/>
      <c r="BD70" s="646"/>
      <c r="BE70" s="646"/>
      <c r="BF70" s="646"/>
      <c r="BG70" s="646"/>
      <c r="BH70" s="646"/>
      <c r="BI70" s="646"/>
      <c r="BJ70" s="218"/>
    </row>
    <row r="71" spans="1:74" s="164" customFormat="1" x14ac:dyDescent="0.2">
      <c r="A71" s="163"/>
      <c r="B71" s="1043" t="s">
        <v>1418</v>
      </c>
      <c r="C71" s="1043"/>
      <c r="D71" s="1043"/>
      <c r="E71" s="1043"/>
      <c r="F71" s="1043"/>
      <c r="G71" s="1043"/>
      <c r="H71" s="1043"/>
      <c r="I71" s="1043"/>
      <c r="J71" s="1043"/>
      <c r="K71" s="1043"/>
      <c r="L71" s="1043"/>
      <c r="M71" s="1043"/>
      <c r="N71" s="1043"/>
      <c r="O71" s="1043"/>
      <c r="P71" s="1043"/>
      <c r="Q71" s="1043"/>
      <c r="R71" s="1043"/>
      <c r="AY71" s="646"/>
      <c r="AZ71" s="646"/>
      <c r="BA71" s="646"/>
      <c r="BB71" s="646"/>
      <c r="BC71" s="646"/>
      <c r="BD71" s="646"/>
      <c r="BE71" s="646"/>
      <c r="BF71" s="646"/>
      <c r="BG71" s="646"/>
      <c r="BH71" s="646"/>
      <c r="BI71" s="646"/>
      <c r="BJ71" s="218"/>
    </row>
    <row r="72" spans="1:74" s="164" customFormat="1" ht="10.15" customHeight="1" x14ac:dyDescent="0.2">
      <c r="A72" s="163"/>
      <c r="B72" s="985" t="s">
        <v>492</v>
      </c>
      <c r="C72" s="987"/>
      <c r="D72" s="987"/>
      <c r="E72" s="987"/>
      <c r="F72" s="987"/>
      <c r="G72" s="987"/>
      <c r="H72" s="987"/>
      <c r="I72" s="987"/>
      <c r="J72" s="987"/>
      <c r="K72" s="987"/>
      <c r="L72" s="987"/>
      <c r="M72" s="987"/>
      <c r="N72" s="987"/>
      <c r="O72" s="987"/>
      <c r="P72" s="987"/>
      <c r="Q72" s="1048"/>
      <c r="R72" s="303"/>
      <c r="AY72" s="646"/>
      <c r="AZ72" s="646"/>
      <c r="BA72" s="646"/>
      <c r="BB72" s="646"/>
      <c r="BC72" s="646"/>
      <c r="BD72" s="646"/>
      <c r="BE72" s="646"/>
      <c r="BF72" s="646"/>
      <c r="BG72" s="646"/>
      <c r="BH72" s="646"/>
      <c r="BI72" s="646"/>
      <c r="BJ72" s="218"/>
    </row>
    <row r="73" spans="1:74" s="164" customFormat="1" ht="12"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47" t="s">
        <v>1560</v>
      </c>
      <c r="C74" s="1047"/>
      <c r="D74" s="1047"/>
      <c r="E74" s="1047"/>
      <c r="F74" s="1047"/>
      <c r="G74" s="1047"/>
      <c r="H74" s="1047"/>
      <c r="I74" s="1047"/>
      <c r="J74" s="1047"/>
      <c r="K74" s="1047"/>
      <c r="L74" s="1047"/>
      <c r="M74" s="1047"/>
      <c r="N74" s="1047"/>
      <c r="O74" s="1047"/>
      <c r="P74" s="1047"/>
      <c r="Q74" s="1047"/>
      <c r="R74" s="303"/>
      <c r="AY74" s="339"/>
      <c r="AZ74" s="339"/>
      <c r="BA74" s="339"/>
      <c r="BB74" s="339"/>
      <c r="BC74" s="339"/>
      <c r="BD74" s="339"/>
      <c r="BE74" s="339"/>
      <c r="BF74" s="339"/>
      <c r="BG74" s="339"/>
      <c r="BH74" s="339"/>
      <c r="BI74" s="339"/>
    </row>
    <row r="75" spans="1:74" s="164" customFormat="1" ht="12" customHeight="1" x14ac:dyDescent="0.2">
      <c r="A75" s="163"/>
      <c r="B75" s="998" t="s">
        <v>829</v>
      </c>
      <c r="C75" s="1000"/>
      <c r="D75" s="1000"/>
      <c r="E75" s="1000"/>
      <c r="F75" s="1000"/>
      <c r="G75" s="1000"/>
      <c r="H75" s="1000"/>
      <c r="I75" s="1000"/>
      <c r="J75" s="1000"/>
      <c r="K75" s="1000"/>
      <c r="L75" s="1000"/>
      <c r="M75" s="1000"/>
      <c r="N75" s="1000"/>
      <c r="O75" s="1000"/>
      <c r="P75" s="1000"/>
      <c r="Q75" s="1000"/>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30" customWidth="1"/>
    <col min="55" max="55" width="6.5703125" style="662" customWidth="1"/>
    <col min="56" max="58" width="6.5703125" style="653" customWidth="1"/>
    <col min="59" max="61" width="6.5703125" style="662" customWidth="1"/>
    <col min="62" max="74" width="6.5703125" style="605" customWidth="1"/>
    <col min="75" max="75" width="9.5703125" style="605"/>
    <col min="76" max="16384" width="9.5703125" style="35"/>
  </cols>
  <sheetData>
    <row r="1" spans="1:75" ht="13.35" customHeight="1" x14ac:dyDescent="0.2">
      <c r="A1" s="1001" t="s">
        <v>479</v>
      </c>
      <c r="B1" s="1061" t="s">
        <v>143</v>
      </c>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row>
    <row r="2" spans="1:75"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1059"/>
      <c r="BM3" s="1059"/>
      <c r="BN3" s="1059"/>
      <c r="BO3" s="1059"/>
      <c r="BP3" s="1059"/>
      <c r="BQ3" s="1059"/>
      <c r="BR3" s="1059"/>
      <c r="BS3" s="1059"/>
      <c r="BT3" s="1059"/>
      <c r="BU3" s="1059"/>
      <c r="BV3" s="1060"/>
      <c r="BW3" s="657"/>
    </row>
    <row r="4" spans="1:75"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1"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5"/>
      <c r="AZ5" s="950"/>
      <c r="BA5" s="950"/>
      <c r="BB5" s="950"/>
      <c r="BC5" s="956"/>
      <c r="BD5" s="962"/>
      <c r="BE5" s="974"/>
      <c r="BF5" s="974"/>
      <c r="BG5" s="857"/>
      <c r="BH5" s="857"/>
      <c r="BI5" s="857"/>
      <c r="BJ5" s="658"/>
      <c r="BK5" s="658"/>
      <c r="BL5" s="658"/>
      <c r="BM5" s="658"/>
      <c r="BN5" s="658"/>
      <c r="BO5" s="658"/>
      <c r="BP5" s="658"/>
      <c r="BQ5" s="658"/>
      <c r="BR5" s="658"/>
      <c r="BS5" s="658"/>
      <c r="BT5" s="658"/>
      <c r="BU5" s="658"/>
      <c r="BV5" s="658"/>
    </row>
    <row r="6" spans="1:75" s="276" customFormat="1" ht="11.1"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93">
        <v>113.98998987</v>
      </c>
      <c r="AZ6" s="893">
        <v>114.92007160999999</v>
      </c>
      <c r="BA6" s="893">
        <v>117.96356384000001</v>
      </c>
      <c r="BB6" s="893">
        <v>117.59086352999999</v>
      </c>
      <c r="BC6" s="893">
        <v>117.71159077</v>
      </c>
      <c r="BD6" s="893">
        <v>118.1025846</v>
      </c>
      <c r="BE6" s="893">
        <v>118.10290000000001</v>
      </c>
      <c r="BF6" s="893">
        <v>117.7735</v>
      </c>
      <c r="BG6" s="437">
        <v>117.4085</v>
      </c>
      <c r="BH6" s="437">
        <v>117.42700000000001</v>
      </c>
      <c r="BI6" s="437">
        <v>116.9147</v>
      </c>
      <c r="BJ6" s="437">
        <v>117.1648</v>
      </c>
      <c r="BK6" s="437">
        <v>117.4568</v>
      </c>
      <c r="BL6" s="437">
        <v>115.48090000000001</v>
      </c>
      <c r="BM6" s="437">
        <v>116.7831</v>
      </c>
      <c r="BN6" s="437">
        <v>117.1238</v>
      </c>
      <c r="BO6" s="437">
        <v>116.5047</v>
      </c>
      <c r="BP6" s="437">
        <v>116.31959999999999</v>
      </c>
      <c r="BQ6" s="437">
        <v>116.4289</v>
      </c>
      <c r="BR6" s="437">
        <v>116.5292</v>
      </c>
      <c r="BS6" s="437">
        <v>116.5239</v>
      </c>
      <c r="BT6" s="437">
        <v>116.9657</v>
      </c>
      <c r="BU6" s="437">
        <v>117.23009999999999</v>
      </c>
      <c r="BV6" s="437">
        <v>117.9088</v>
      </c>
    </row>
    <row r="7" spans="1:75" ht="11.1"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6">
        <v>1.0506788386999999</v>
      </c>
      <c r="AZ7" s="876">
        <v>1.061426</v>
      </c>
      <c r="BA7" s="876">
        <v>1.0615064193999999</v>
      </c>
      <c r="BB7" s="876">
        <v>1.0165668667000001</v>
      </c>
      <c r="BC7" s="876">
        <v>1.0221090644999999</v>
      </c>
      <c r="BD7" s="876">
        <v>0.98335023333000005</v>
      </c>
      <c r="BE7" s="876">
        <v>0.88060799999999995</v>
      </c>
      <c r="BF7" s="876">
        <v>0.86954180000000003</v>
      </c>
      <c r="BG7" s="354">
        <v>0.93064760000000002</v>
      </c>
      <c r="BH7" s="354">
        <v>0.97589769999999998</v>
      </c>
      <c r="BI7" s="354">
        <v>1.0222690000000001</v>
      </c>
      <c r="BJ7" s="354">
        <v>1.055741</v>
      </c>
      <c r="BK7" s="354">
        <v>1.045299</v>
      </c>
      <c r="BL7" s="354">
        <v>1.041928</v>
      </c>
      <c r="BM7" s="354">
        <v>1.0286169999999999</v>
      </c>
      <c r="BN7" s="354">
        <v>1.002356</v>
      </c>
      <c r="BO7" s="354">
        <v>0.98013720000000004</v>
      </c>
      <c r="BP7" s="354">
        <v>0.9349537</v>
      </c>
      <c r="BQ7" s="354">
        <v>0.88879980000000003</v>
      </c>
      <c r="BR7" s="354">
        <v>0.88167079999999998</v>
      </c>
      <c r="BS7" s="354">
        <v>0.94556249999999997</v>
      </c>
      <c r="BT7" s="354">
        <v>0.99247180000000002</v>
      </c>
      <c r="BU7" s="354">
        <v>1.0403960000000001</v>
      </c>
      <c r="BV7" s="354">
        <v>1.0743320000000001</v>
      </c>
    </row>
    <row r="8" spans="1:75" ht="11.1"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6">
        <v>1.8051602580999999</v>
      </c>
      <c r="AZ8" s="876">
        <v>1.7930031429</v>
      </c>
      <c r="BA8" s="876">
        <v>1.8691807742</v>
      </c>
      <c r="BB8" s="876">
        <v>1.8564395</v>
      </c>
      <c r="BC8" s="876">
        <v>1.7105844839</v>
      </c>
      <c r="BD8" s="876">
        <v>1.9651575333</v>
      </c>
      <c r="BE8" s="876">
        <v>1.9549488635000001</v>
      </c>
      <c r="BF8" s="876">
        <v>1.9015255549000001</v>
      </c>
      <c r="BG8" s="354">
        <v>1.748560009</v>
      </c>
      <c r="BH8" s="354">
        <v>1.7851628495</v>
      </c>
      <c r="BI8" s="354">
        <v>1.8862749889999999</v>
      </c>
      <c r="BJ8" s="354">
        <v>1.9153018901000001</v>
      </c>
      <c r="BK8" s="354">
        <v>1.9081062457</v>
      </c>
      <c r="BL8" s="354">
        <v>1.891552787</v>
      </c>
      <c r="BM8" s="354">
        <v>1.8749881466</v>
      </c>
      <c r="BN8" s="354">
        <v>1.8588624166000001</v>
      </c>
      <c r="BO8" s="354">
        <v>1.8529647112000001</v>
      </c>
      <c r="BP8" s="354">
        <v>1.8361756649000001</v>
      </c>
      <c r="BQ8" s="354">
        <v>1.8213903565</v>
      </c>
      <c r="BR8" s="354">
        <v>1.7676292052</v>
      </c>
      <c r="BS8" s="354">
        <v>1.620187045</v>
      </c>
      <c r="BT8" s="354">
        <v>1.6435442472999999</v>
      </c>
      <c r="BU8" s="354">
        <v>1.7247286462</v>
      </c>
      <c r="BV8" s="354">
        <v>1.7408027598</v>
      </c>
    </row>
    <row r="9" spans="1:75" ht="11.1"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6">
        <v>111.13415077000001</v>
      </c>
      <c r="AZ9" s="876">
        <v>112.06564246000001</v>
      </c>
      <c r="BA9" s="876">
        <v>115.03287665000001</v>
      </c>
      <c r="BB9" s="876">
        <v>114.71785717</v>
      </c>
      <c r="BC9" s="876">
        <v>114.97889723</v>
      </c>
      <c r="BD9" s="876">
        <v>115.15407682999999</v>
      </c>
      <c r="BE9" s="876">
        <v>115.26736323</v>
      </c>
      <c r="BF9" s="876">
        <v>115.00238890999999</v>
      </c>
      <c r="BG9" s="354">
        <v>114.72929999999999</v>
      </c>
      <c r="BH9" s="354">
        <v>114.66589999999999</v>
      </c>
      <c r="BI9" s="354">
        <v>114.00620000000001</v>
      </c>
      <c r="BJ9" s="354">
        <v>114.1938</v>
      </c>
      <c r="BK9" s="354">
        <v>114.5033</v>
      </c>
      <c r="BL9" s="354">
        <v>112.5474</v>
      </c>
      <c r="BM9" s="354">
        <v>113.87949999999999</v>
      </c>
      <c r="BN9" s="354">
        <v>114.26260000000001</v>
      </c>
      <c r="BO9" s="354">
        <v>113.6716</v>
      </c>
      <c r="BP9" s="354">
        <v>113.5484</v>
      </c>
      <c r="BQ9" s="354">
        <v>113.7187</v>
      </c>
      <c r="BR9" s="354">
        <v>113.87990000000001</v>
      </c>
      <c r="BS9" s="354">
        <v>113.95820000000001</v>
      </c>
      <c r="BT9" s="354">
        <v>114.3297</v>
      </c>
      <c r="BU9" s="354">
        <v>114.465</v>
      </c>
      <c r="BV9" s="354">
        <v>115.0937</v>
      </c>
    </row>
    <row r="10" spans="1:75" ht="11.1"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34.730075544999998</v>
      </c>
      <c r="P10" s="574">
        <v>34.110912225</v>
      </c>
      <c r="Q10" s="574">
        <v>34.181461916000003</v>
      </c>
      <c r="R10" s="574">
        <v>34.232616919000002</v>
      </c>
      <c r="S10" s="574">
        <v>34.544463092999997</v>
      </c>
      <c r="T10" s="574">
        <v>34.518063400999999</v>
      </c>
      <c r="U10" s="574">
        <v>35.014196026999997</v>
      </c>
      <c r="V10" s="574">
        <v>34.817046169999998</v>
      </c>
      <c r="W10" s="574">
        <v>34.898786371</v>
      </c>
      <c r="X10" s="574">
        <v>34.789071227999997</v>
      </c>
      <c r="Y10" s="574">
        <v>34.933507489999997</v>
      </c>
      <c r="Z10" s="574">
        <v>34.395040137000002</v>
      </c>
      <c r="AA10" s="574">
        <v>35.548421648999998</v>
      </c>
      <c r="AB10" s="574">
        <v>35.139914668999999</v>
      </c>
      <c r="AC10" s="574">
        <v>35.355332519999997</v>
      </c>
      <c r="AD10" s="574">
        <v>34.862798749</v>
      </c>
      <c r="AE10" s="574">
        <v>35.166010051000001</v>
      </c>
      <c r="AF10" s="574">
        <v>35.422369977999999</v>
      </c>
      <c r="AG10" s="574">
        <v>35.517458202999997</v>
      </c>
      <c r="AH10" s="574">
        <v>35.498703904999999</v>
      </c>
      <c r="AI10" s="574">
        <v>35.130085948000001</v>
      </c>
      <c r="AJ10" s="574">
        <v>35.346130676000001</v>
      </c>
      <c r="AK10" s="574">
        <v>36.501173508000001</v>
      </c>
      <c r="AL10" s="574">
        <v>36.612009739000001</v>
      </c>
      <c r="AM10" s="574">
        <v>36.550733796999999</v>
      </c>
      <c r="AN10" s="574">
        <v>36.794354918000003</v>
      </c>
      <c r="AO10" s="574">
        <v>34.527861835000003</v>
      </c>
      <c r="AP10" s="574">
        <v>34.666436539999999</v>
      </c>
      <c r="AQ10" s="574">
        <v>34.649769192999997</v>
      </c>
      <c r="AR10" s="574">
        <v>35.545103273999999</v>
      </c>
      <c r="AS10" s="574">
        <v>36.212277088999997</v>
      </c>
      <c r="AT10" s="574">
        <v>35.146839086</v>
      </c>
      <c r="AU10" s="574">
        <v>35.049154401999999</v>
      </c>
      <c r="AV10" s="574">
        <v>35.265682282999997</v>
      </c>
      <c r="AW10" s="574">
        <v>35.447834274000002</v>
      </c>
      <c r="AX10" s="574">
        <v>36.899771000000001</v>
      </c>
      <c r="AY10" s="876">
        <v>36.061940919000001</v>
      </c>
      <c r="AZ10" s="876">
        <v>36.412714215000001</v>
      </c>
      <c r="BA10" s="876">
        <v>36.399714600999999</v>
      </c>
      <c r="BB10" s="876">
        <v>36.330987254</v>
      </c>
      <c r="BC10" s="876">
        <v>36.817604461000002</v>
      </c>
      <c r="BD10" s="876">
        <v>37.301525677999997</v>
      </c>
      <c r="BE10" s="876">
        <v>37.409579626999999</v>
      </c>
      <c r="BF10" s="876">
        <v>36.696364420000002</v>
      </c>
      <c r="BG10" s="354">
        <v>36.729919762999998</v>
      </c>
      <c r="BH10" s="354">
        <v>36.935946543999997</v>
      </c>
      <c r="BI10" s="354">
        <v>36.702694520999998</v>
      </c>
      <c r="BJ10" s="354">
        <v>37.023055573999997</v>
      </c>
      <c r="BK10" s="354">
        <v>37.536454108999997</v>
      </c>
      <c r="BL10" s="354">
        <v>36.526975509000003</v>
      </c>
      <c r="BM10" s="354">
        <v>37.231065377999997</v>
      </c>
      <c r="BN10" s="354">
        <v>37.644990171000003</v>
      </c>
      <c r="BO10" s="354">
        <v>37.210750677999997</v>
      </c>
      <c r="BP10" s="354">
        <v>37.094303414999999</v>
      </c>
      <c r="BQ10" s="354">
        <v>36.984875528000003</v>
      </c>
      <c r="BR10" s="354">
        <v>36.876734181000003</v>
      </c>
      <c r="BS10" s="354">
        <v>36.825287173</v>
      </c>
      <c r="BT10" s="354">
        <v>36.935684518999999</v>
      </c>
      <c r="BU10" s="354">
        <v>36.910065265</v>
      </c>
      <c r="BV10" s="354">
        <v>36.874640251999999</v>
      </c>
    </row>
    <row r="11" spans="1:75" ht="11.1" customHeight="1" x14ac:dyDescent="0.2">
      <c r="A11" s="267" t="s">
        <v>1178</v>
      </c>
      <c r="B11" s="546" t="s">
        <v>1086</v>
      </c>
      <c r="C11" s="574">
        <v>2.7178672425000001</v>
      </c>
      <c r="D11" s="574">
        <v>2.5379401432000002</v>
      </c>
      <c r="E11" s="574">
        <v>2.7201447551000002</v>
      </c>
      <c r="F11" s="574">
        <v>2.7936322326999998</v>
      </c>
      <c r="G11" s="574">
        <v>2.7831378351999998</v>
      </c>
      <c r="H11" s="574">
        <v>2.7765325454999998</v>
      </c>
      <c r="I11" s="574">
        <v>2.6128979419</v>
      </c>
      <c r="J11" s="574">
        <v>2.7533421574000001</v>
      </c>
      <c r="K11" s="574">
        <v>2.8723303482000002</v>
      </c>
      <c r="L11" s="574">
        <v>2.8590634931999999</v>
      </c>
      <c r="M11" s="574">
        <v>2.9380071515999999</v>
      </c>
      <c r="N11" s="574">
        <v>2.8624892986999999</v>
      </c>
      <c r="O11" s="574">
        <v>2.6573033850000001</v>
      </c>
      <c r="P11" s="574">
        <v>2.7412827362000001</v>
      </c>
      <c r="Q11" s="574">
        <v>2.8788063094999998</v>
      </c>
      <c r="R11" s="574">
        <v>2.3220648369000001</v>
      </c>
      <c r="S11" s="574">
        <v>2.6535628259999999</v>
      </c>
      <c r="T11" s="574">
        <v>2.9164345843000001</v>
      </c>
      <c r="U11" s="574">
        <v>2.9507008009</v>
      </c>
      <c r="V11" s="574">
        <v>2.9383975134</v>
      </c>
      <c r="W11" s="574">
        <v>3.0645146848999998</v>
      </c>
      <c r="X11" s="574">
        <v>3.0443376250999998</v>
      </c>
      <c r="Y11" s="574">
        <v>2.8985622414000001</v>
      </c>
      <c r="Z11" s="574">
        <v>2.5126928184000001</v>
      </c>
      <c r="AA11" s="574">
        <v>2.7172457777000001</v>
      </c>
      <c r="AB11" s="574">
        <v>2.9089725996000002</v>
      </c>
      <c r="AC11" s="574">
        <v>2.9360922310999999</v>
      </c>
      <c r="AD11" s="574">
        <v>3.0010328191000002</v>
      </c>
      <c r="AE11" s="574">
        <v>3.0343812162999999</v>
      </c>
      <c r="AF11" s="574">
        <v>3.1133710289000001</v>
      </c>
      <c r="AG11" s="574">
        <v>3.2034651722</v>
      </c>
      <c r="AH11" s="574">
        <v>3.2204099847999998</v>
      </c>
      <c r="AI11" s="574">
        <v>3.3166948411999999</v>
      </c>
      <c r="AJ11" s="574">
        <v>3.2752380769</v>
      </c>
      <c r="AK11" s="574">
        <v>3.3270620985999999</v>
      </c>
      <c r="AL11" s="574">
        <v>3.4027804952</v>
      </c>
      <c r="AM11" s="574">
        <v>2.9654357999999998</v>
      </c>
      <c r="AN11" s="574">
        <v>3.3256549705</v>
      </c>
      <c r="AO11" s="574">
        <v>3.2652767057999998</v>
      </c>
      <c r="AP11" s="574">
        <v>3.3530386993999999</v>
      </c>
      <c r="AQ11" s="574">
        <v>3.3811904529999999</v>
      </c>
      <c r="AR11" s="574">
        <v>3.3656273312999998</v>
      </c>
      <c r="AS11" s="574">
        <v>3.3412780266</v>
      </c>
      <c r="AT11" s="574">
        <v>3.4283895568</v>
      </c>
      <c r="AU11" s="574">
        <v>3.4736246983000001</v>
      </c>
      <c r="AV11" s="574">
        <v>3.3124172770999998</v>
      </c>
      <c r="AW11" s="574">
        <v>3.3664128687999999</v>
      </c>
      <c r="AX11" s="574">
        <v>3.2717660065</v>
      </c>
      <c r="AY11" s="876">
        <v>3.2300815832000001</v>
      </c>
      <c r="AZ11" s="876">
        <v>3.1686359028000002</v>
      </c>
      <c r="BA11" s="876">
        <v>3.3312709708999999</v>
      </c>
      <c r="BB11" s="876">
        <v>3.3697314188999998</v>
      </c>
      <c r="BC11" s="876">
        <v>3.2799787883999998</v>
      </c>
      <c r="BD11" s="876">
        <v>3.2231801073000002</v>
      </c>
      <c r="BE11" s="876">
        <v>3.3215037118000001</v>
      </c>
      <c r="BF11" s="876">
        <v>3.3589804875999998</v>
      </c>
      <c r="BG11" s="354">
        <v>3.3626552714</v>
      </c>
      <c r="BH11" s="354">
        <v>3.3657034244999999</v>
      </c>
      <c r="BI11" s="354">
        <v>3.3868763670000002</v>
      </c>
      <c r="BJ11" s="354">
        <v>3.3816720265</v>
      </c>
      <c r="BK11" s="354">
        <v>3.3233534836</v>
      </c>
      <c r="BL11" s="354">
        <v>3.1602816472000002</v>
      </c>
      <c r="BM11" s="354">
        <v>3.1982949077999998</v>
      </c>
      <c r="BN11" s="354">
        <v>3.2807767162000001</v>
      </c>
      <c r="BO11" s="354">
        <v>3.2877906614999999</v>
      </c>
      <c r="BP11" s="354">
        <v>3.2971245576000001</v>
      </c>
      <c r="BQ11" s="354">
        <v>3.3305621370999998</v>
      </c>
      <c r="BR11" s="354">
        <v>3.3372146015999999</v>
      </c>
      <c r="BS11" s="354">
        <v>3.3738405348999998</v>
      </c>
      <c r="BT11" s="354">
        <v>3.3992345833000002</v>
      </c>
      <c r="BU11" s="354">
        <v>3.3963890581</v>
      </c>
      <c r="BV11" s="354">
        <v>3.4046883407999999</v>
      </c>
    </row>
    <row r="12" spans="1:75" ht="11.1" customHeight="1" x14ac:dyDescent="0.2">
      <c r="A12" s="267" t="s">
        <v>1179</v>
      </c>
      <c r="B12" s="546" t="s">
        <v>1088</v>
      </c>
      <c r="C12" s="574">
        <v>4.6889943717999998</v>
      </c>
      <c r="D12" s="574">
        <v>4.2538645462</v>
      </c>
      <c r="E12" s="574">
        <v>5.1918151117000004</v>
      </c>
      <c r="F12" s="574">
        <v>5.1742112049999998</v>
      </c>
      <c r="G12" s="574">
        <v>5.2093524916999998</v>
      </c>
      <c r="H12" s="574">
        <v>5.1265821040999997</v>
      </c>
      <c r="I12" s="574">
        <v>5.1622853156000001</v>
      </c>
      <c r="J12" s="574">
        <v>5.1254309106999996</v>
      </c>
      <c r="K12" s="574">
        <v>5.3739148100999996</v>
      </c>
      <c r="L12" s="574">
        <v>5.4113379721000001</v>
      </c>
      <c r="M12" s="574">
        <v>5.4103949412999999</v>
      </c>
      <c r="N12" s="574">
        <v>5.5124019980999996</v>
      </c>
      <c r="O12" s="574">
        <v>5.1968945833999998</v>
      </c>
      <c r="P12" s="574">
        <v>5.6000655584999999</v>
      </c>
      <c r="Q12" s="574">
        <v>5.6899540551000003</v>
      </c>
      <c r="R12" s="574">
        <v>5.8678527312000002</v>
      </c>
      <c r="S12" s="574">
        <v>5.8862910031000002</v>
      </c>
      <c r="T12" s="574">
        <v>6.0365940264000004</v>
      </c>
      <c r="U12" s="574">
        <v>5.8443116565000004</v>
      </c>
      <c r="V12" s="574">
        <v>6.0134169428000002</v>
      </c>
      <c r="W12" s="574">
        <v>6.0999275685000001</v>
      </c>
      <c r="X12" s="574">
        <v>5.9678064307999996</v>
      </c>
      <c r="Y12" s="574">
        <v>6.1355314117999997</v>
      </c>
      <c r="Z12" s="574">
        <v>6.3949899682</v>
      </c>
      <c r="AA12" s="574">
        <v>6.2877148191999996</v>
      </c>
      <c r="AB12" s="574">
        <v>6.5240776796000004</v>
      </c>
      <c r="AC12" s="574">
        <v>6.6439983234</v>
      </c>
      <c r="AD12" s="574">
        <v>6.4915635249000001</v>
      </c>
      <c r="AE12" s="574">
        <v>6.6731172761000002</v>
      </c>
      <c r="AF12" s="574">
        <v>6.6937391047999997</v>
      </c>
      <c r="AG12" s="574">
        <v>6.6877721702999997</v>
      </c>
      <c r="AH12" s="574">
        <v>6.6595534323000001</v>
      </c>
      <c r="AI12" s="574">
        <v>6.7978788261999998</v>
      </c>
      <c r="AJ12" s="574">
        <v>6.7935127112</v>
      </c>
      <c r="AK12" s="574">
        <v>6.8141765017000004</v>
      </c>
      <c r="AL12" s="574">
        <v>6.8204194897999999</v>
      </c>
      <c r="AM12" s="574">
        <v>6.6701868435999998</v>
      </c>
      <c r="AN12" s="574">
        <v>7.0083124257999998</v>
      </c>
      <c r="AO12" s="574">
        <v>6.8461026270999996</v>
      </c>
      <c r="AP12" s="574">
        <v>6.6369017337000002</v>
      </c>
      <c r="AQ12" s="574">
        <v>7.0997902459000004</v>
      </c>
      <c r="AR12" s="574">
        <v>6.8665789100000003</v>
      </c>
      <c r="AS12" s="574">
        <v>6.8345165519000002</v>
      </c>
      <c r="AT12" s="574">
        <v>6.7909308954999998</v>
      </c>
      <c r="AU12" s="574">
        <v>6.6873478722000002</v>
      </c>
      <c r="AV12" s="574">
        <v>6.8960378530000002</v>
      </c>
      <c r="AW12" s="574">
        <v>6.7902930199</v>
      </c>
      <c r="AX12" s="574">
        <v>6.7882815834999999</v>
      </c>
      <c r="AY12" s="876">
        <v>6.7109220167999997</v>
      </c>
      <c r="AZ12" s="876">
        <v>7.0160771934000001</v>
      </c>
      <c r="BA12" s="876">
        <v>6.8340384099999998</v>
      </c>
      <c r="BB12" s="876">
        <v>6.4987387014999998</v>
      </c>
      <c r="BC12" s="876">
        <v>6.3276904818000004</v>
      </c>
      <c r="BD12" s="876">
        <v>6.5961842102999997</v>
      </c>
      <c r="BE12" s="876">
        <v>6.6049565962000001</v>
      </c>
      <c r="BF12" s="876">
        <v>6.5974374328999996</v>
      </c>
      <c r="BG12" s="354">
        <v>6.5310926183999998</v>
      </c>
      <c r="BH12" s="354">
        <v>6.5396372899999999</v>
      </c>
      <c r="BI12" s="354">
        <v>6.5299378408999997</v>
      </c>
      <c r="BJ12" s="354">
        <v>6.4745019025000001</v>
      </c>
      <c r="BK12" s="354">
        <v>6.4890820820000004</v>
      </c>
      <c r="BL12" s="354">
        <v>6.5373068087000004</v>
      </c>
      <c r="BM12" s="354">
        <v>6.4981606403000001</v>
      </c>
      <c r="BN12" s="354">
        <v>6.4678124000999997</v>
      </c>
      <c r="BO12" s="354">
        <v>6.3289288806000004</v>
      </c>
      <c r="BP12" s="354">
        <v>6.2967227201</v>
      </c>
      <c r="BQ12" s="354">
        <v>6.2683958328999996</v>
      </c>
      <c r="BR12" s="354">
        <v>6.2154675207999999</v>
      </c>
      <c r="BS12" s="354">
        <v>6.1631425099000001</v>
      </c>
      <c r="BT12" s="354">
        <v>6.1765196145000001</v>
      </c>
      <c r="BU12" s="354">
        <v>6.1460808296999998</v>
      </c>
      <c r="BV12" s="354">
        <v>6.1296907186</v>
      </c>
    </row>
    <row r="13" spans="1:75" ht="11.1" customHeight="1" x14ac:dyDescent="0.2">
      <c r="A13" s="267" t="s">
        <v>1180</v>
      </c>
      <c r="B13" s="546" t="s">
        <v>1090</v>
      </c>
      <c r="C13" s="574">
        <v>12.701934059999999</v>
      </c>
      <c r="D13" s="574">
        <v>11.339181357999999</v>
      </c>
      <c r="E13" s="574">
        <v>13.044423666</v>
      </c>
      <c r="F13" s="574">
        <v>13.177950471999999</v>
      </c>
      <c r="G13" s="574">
        <v>13.148569667</v>
      </c>
      <c r="H13" s="574">
        <v>13.413906181</v>
      </c>
      <c r="I13" s="574">
        <v>13.928182467999999</v>
      </c>
      <c r="J13" s="574">
        <v>13.742500088</v>
      </c>
      <c r="K13" s="574">
        <v>14.135085005000001</v>
      </c>
      <c r="L13" s="574">
        <v>14.276074779</v>
      </c>
      <c r="M13" s="574">
        <v>14.753398993999999</v>
      </c>
      <c r="N13" s="574">
        <v>14.909945206</v>
      </c>
      <c r="O13" s="574">
        <v>14.625612143</v>
      </c>
      <c r="P13" s="574">
        <v>14.843340798</v>
      </c>
      <c r="Q13" s="574">
        <v>14.648183818</v>
      </c>
      <c r="R13" s="574">
        <v>15.153194688999999</v>
      </c>
      <c r="S13" s="574">
        <v>15.325266192999999</v>
      </c>
      <c r="T13" s="574">
        <v>15.216384036999999</v>
      </c>
      <c r="U13" s="574">
        <v>15.272299992000001</v>
      </c>
      <c r="V13" s="574">
        <v>15.445727319</v>
      </c>
      <c r="W13" s="574">
        <v>15.858441457</v>
      </c>
      <c r="X13" s="574">
        <v>16.283867226000002</v>
      </c>
      <c r="Y13" s="574">
        <v>16.391679783000001</v>
      </c>
      <c r="Z13" s="574">
        <v>16.091150712000001</v>
      </c>
      <c r="AA13" s="574">
        <v>16.225279437000001</v>
      </c>
      <c r="AB13" s="574">
        <v>16.845006769000001</v>
      </c>
      <c r="AC13" s="574">
        <v>16.483802932</v>
      </c>
      <c r="AD13" s="574">
        <v>16.545562499999999</v>
      </c>
      <c r="AE13" s="574">
        <v>17.197823185000001</v>
      </c>
      <c r="AF13" s="574">
        <v>16.466474367</v>
      </c>
      <c r="AG13" s="574">
        <v>16.563768141000001</v>
      </c>
      <c r="AH13" s="574">
        <v>16.631702785000002</v>
      </c>
      <c r="AI13" s="574">
        <v>16.518429508000001</v>
      </c>
      <c r="AJ13" s="574">
        <v>16.168063622999998</v>
      </c>
      <c r="AK13" s="574">
        <v>15.932713353</v>
      </c>
      <c r="AL13" s="574">
        <v>15.222906966</v>
      </c>
      <c r="AM13" s="574">
        <v>15.520907719</v>
      </c>
      <c r="AN13" s="574">
        <v>16.095188398000001</v>
      </c>
      <c r="AO13" s="574">
        <v>15.42849947</v>
      </c>
      <c r="AP13" s="574">
        <v>14.689645954</v>
      </c>
      <c r="AQ13" s="574">
        <v>14.117012583999999</v>
      </c>
      <c r="AR13" s="574">
        <v>14.135477447</v>
      </c>
      <c r="AS13" s="574">
        <v>14.518057153000001</v>
      </c>
      <c r="AT13" s="574">
        <v>14.542072916</v>
      </c>
      <c r="AU13" s="574">
        <v>14.168477902999999</v>
      </c>
      <c r="AV13" s="574">
        <v>14.156645512000001</v>
      </c>
      <c r="AW13" s="574">
        <v>14.224325500000001</v>
      </c>
      <c r="AX13" s="574">
        <v>14.208288286</v>
      </c>
      <c r="AY13" s="876">
        <v>14.282428087</v>
      </c>
      <c r="AZ13" s="876">
        <v>14.464662592</v>
      </c>
      <c r="BA13" s="876">
        <v>15.786884866999999</v>
      </c>
      <c r="BB13" s="876">
        <v>15.540546371</v>
      </c>
      <c r="BC13" s="876">
        <v>15.438024169</v>
      </c>
      <c r="BD13" s="876">
        <v>15.522397865</v>
      </c>
      <c r="BE13" s="876">
        <v>16.028813126999999</v>
      </c>
      <c r="BF13" s="876">
        <v>16.125242101000001</v>
      </c>
      <c r="BG13" s="354">
        <v>16.082788699000002</v>
      </c>
      <c r="BH13" s="354">
        <v>15.690331815</v>
      </c>
      <c r="BI13" s="354">
        <v>15.571554367999999</v>
      </c>
      <c r="BJ13" s="354">
        <v>15.513350428000001</v>
      </c>
      <c r="BK13" s="354">
        <v>15.489647232999999</v>
      </c>
      <c r="BL13" s="354">
        <v>15.354038285</v>
      </c>
      <c r="BM13" s="354">
        <v>15.448167109</v>
      </c>
      <c r="BN13" s="354">
        <v>15.36583868</v>
      </c>
      <c r="BO13" s="354">
        <v>15.559527177</v>
      </c>
      <c r="BP13" s="354">
        <v>15.727213408000001</v>
      </c>
      <c r="BQ13" s="354">
        <v>15.929375865000001</v>
      </c>
      <c r="BR13" s="354">
        <v>16.147235172999999</v>
      </c>
      <c r="BS13" s="354">
        <v>16.462383665000001</v>
      </c>
      <c r="BT13" s="354">
        <v>16.663457068</v>
      </c>
      <c r="BU13" s="354">
        <v>16.909129983</v>
      </c>
      <c r="BV13" s="354">
        <v>17.231114051999999</v>
      </c>
    </row>
    <row r="14" spans="1:75" ht="11.1" customHeight="1" x14ac:dyDescent="0.2">
      <c r="A14" s="267" t="s">
        <v>1181</v>
      </c>
      <c r="B14" s="546" t="s">
        <v>1092</v>
      </c>
      <c r="C14" s="574">
        <v>15.977627791</v>
      </c>
      <c r="D14" s="574">
        <v>13.065738417</v>
      </c>
      <c r="E14" s="574">
        <v>16.324481891000001</v>
      </c>
      <c r="F14" s="574">
        <v>17.209192156</v>
      </c>
      <c r="G14" s="574">
        <v>17.168083197000001</v>
      </c>
      <c r="H14" s="574">
        <v>17.201533608999998</v>
      </c>
      <c r="I14" s="574">
        <v>17.682085481000001</v>
      </c>
      <c r="J14" s="574">
        <v>17.931104938000001</v>
      </c>
      <c r="K14" s="574">
        <v>18.36648263</v>
      </c>
      <c r="L14" s="574">
        <v>18.388323398000001</v>
      </c>
      <c r="M14" s="574">
        <v>18.392006119000001</v>
      </c>
      <c r="N14" s="574">
        <v>18.677992767999999</v>
      </c>
      <c r="O14" s="574">
        <v>17.902301047000002</v>
      </c>
      <c r="P14" s="574">
        <v>18.594161052</v>
      </c>
      <c r="Q14" s="574">
        <v>19.591162926999999</v>
      </c>
      <c r="R14" s="574">
        <v>20.108211732000001</v>
      </c>
      <c r="S14" s="574">
        <v>19.788788865000001</v>
      </c>
      <c r="T14" s="574">
        <v>19.676972191000001</v>
      </c>
      <c r="U14" s="574">
        <v>20.093149787000002</v>
      </c>
      <c r="V14" s="574">
        <v>20.571055392000002</v>
      </c>
      <c r="W14" s="574">
        <v>21.266888412</v>
      </c>
      <c r="X14" s="574">
        <v>21.097699047999999</v>
      </c>
      <c r="Y14" s="574">
        <v>21.077673669999999</v>
      </c>
      <c r="Z14" s="574">
        <v>21.045237084</v>
      </c>
      <c r="AA14" s="574">
        <v>21.349563098000001</v>
      </c>
      <c r="AB14" s="574">
        <v>21.304123564000001</v>
      </c>
      <c r="AC14" s="574">
        <v>22.340675507</v>
      </c>
      <c r="AD14" s="574">
        <v>22.524676171999999</v>
      </c>
      <c r="AE14" s="574">
        <v>22.600087458000001</v>
      </c>
      <c r="AF14" s="574">
        <v>22.401232318999998</v>
      </c>
      <c r="AG14" s="574">
        <v>22.693902055999999</v>
      </c>
      <c r="AH14" s="574">
        <v>23.266828775</v>
      </c>
      <c r="AI14" s="574">
        <v>23.404450215000001</v>
      </c>
      <c r="AJ14" s="574">
        <v>23.437066674</v>
      </c>
      <c r="AK14" s="574">
        <v>23.960297577999999</v>
      </c>
      <c r="AL14" s="574">
        <v>24.486966986999999</v>
      </c>
      <c r="AM14" s="574">
        <v>23.273303189</v>
      </c>
      <c r="AN14" s="574">
        <v>24.250877550999999</v>
      </c>
      <c r="AO14" s="574">
        <v>24.042934658</v>
      </c>
      <c r="AP14" s="574">
        <v>24.25365218</v>
      </c>
      <c r="AQ14" s="574">
        <v>24.413844327</v>
      </c>
      <c r="AR14" s="574">
        <v>25.067326445999999</v>
      </c>
      <c r="AS14" s="574">
        <v>25.997975221000001</v>
      </c>
      <c r="AT14" s="574">
        <v>26.456951169</v>
      </c>
      <c r="AU14" s="574">
        <v>26.472525632</v>
      </c>
      <c r="AV14" s="574">
        <v>26.995287727000001</v>
      </c>
      <c r="AW14" s="574">
        <v>26.793112842999999</v>
      </c>
      <c r="AX14" s="574">
        <v>27.227829663000001</v>
      </c>
      <c r="AY14" s="876">
        <v>26.755259522999999</v>
      </c>
      <c r="AZ14" s="876">
        <v>27.220157807</v>
      </c>
      <c r="BA14" s="876">
        <v>27.731527660000001</v>
      </c>
      <c r="BB14" s="876">
        <v>28.056861738999999</v>
      </c>
      <c r="BC14" s="876">
        <v>28.020099557999998</v>
      </c>
      <c r="BD14" s="876">
        <v>26.324290906000002</v>
      </c>
      <c r="BE14" s="876">
        <v>26.952065369</v>
      </c>
      <c r="BF14" s="876">
        <v>27.247680800000001</v>
      </c>
      <c r="BG14" s="354">
        <v>27.012505468000001</v>
      </c>
      <c r="BH14" s="354">
        <v>27.511237993000002</v>
      </c>
      <c r="BI14" s="354">
        <v>27.377169478999999</v>
      </c>
      <c r="BJ14" s="354">
        <v>27.634822729</v>
      </c>
      <c r="BK14" s="354">
        <v>27.494998024000001</v>
      </c>
      <c r="BL14" s="354">
        <v>27.09067486</v>
      </c>
      <c r="BM14" s="354">
        <v>27.483747205</v>
      </c>
      <c r="BN14" s="354">
        <v>27.644853559000001</v>
      </c>
      <c r="BO14" s="354">
        <v>27.435756508000001</v>
      </c>
      <c r="BP14" s="354">
        <v>27.453679880999999</v>
      </c>
      <c r="BQ14" s="354">
        <v>27.536715561000001</v>
      </c>
      <c r="BR14" s="354">
        <v>27.616743120999999</v>
      </c>
      <c r="BS14" s="354">
        <v>27.645960388999999</v>
      </c>
      <c r="BT14" s="354">
        <v>27.708022720999999</v>
      </c>
      <c r="BU14" s="354">
        <v>27.646027953000001</v>
      </c>
      <c r="BV14" s="354">
        <v>27.948920386000001</v>
      </c>
    </row>
    <row r="15" spans="1:75" ht="11.1" customHeight="1" x14ac:dyDescent="0.2">
      <c r="A15" s="267" t="s">
        <v>1182</v>
      </c>
      <c r="B15" s="546" t="s">
        <v>1094</v>
      </c>
      <c r="C15" s="574">
        <v>26.205280332000001</v>
      </c>
      <c r="D15" s="574">
        <v>24.063170659000001</v>
      </c>
      <c r="E15" s="574">
        <v>26.299110702</v>
      </c>
      <c r="F15" s="574">
        <v>26.283859111000002</v>
      </c>
      <c r="G15" s="574">
        <v>26.347638344</v>
      </c>
      <c r="H15" s="574">
        <v>25.761680335000001</v>
      </c>
      <c r="I15" s="574">
        <v>26.084771816</v>
      </c>
      <c r="J15" s="574">
        <v>25.800826555</v>
      </c>
      <c r="K15" s="574">
        <v>26.141929828999999</v>
      </c>
      <c r="L15" s="574">
        <v>26.332110435000001</v>
      </c>
      <c r="M15" s="574">
        <v>26.235388914000001</v>
      </c>
      <c r="N15" s="574">
        <v>26.032943044</v>
      </c>
      <c r="O15" s="574">
        <v>25.013684264999998</v>
      </c>
      <c r="P15" s="574">
        <v>25.258344774000001</v>
      </c>
      <c r="Q15" s="574">
        <v>25.840108393000001</v>
      </c>
      <c r="R15" s="574">
        <v>26.098025758999999</v>
      </c>
      <c r="S15" s="574">
        <v>25.854047376</v>
      </c>
      <c r="T15" s="574">
        <v>25.931285094</v>
      </c>
      <c r="U15" s="574">
        <v>25.977212704999999</v>
      </c>
      <c r="V15" s="574">
        <v>26.018872792</v>
      </c>
      <c r="W15" s="574">
        <v>26.319408175</v>
      </c>
      <c r="X15" s="574">
        <v>26.118670054999999</v>
      </c>
      <c r="Y15" s="574">
        <v>25.966512071</v>
      </c>
      <c r="Z15" s="574">
        <v>25.309082829000001</v>
      </c>
      <c r="AA15" s="574">
        <v>25.730517155000001</v>
      </c>
      <c r="AB15" s="574">
        <v>24.912261862000001</v>
      </c>
      <c r="AC15" s="574">
        <v>25.516421067</v>
      </c>
      <c r="AD15" s="574">
        <v>24.984899567999999</v>
      </c>
      <c r="AE15" s="574">
        <v>25.212225974999999</v>
      </c>
      <c r="AF15" s="574">
        <v>25.359579868000001</v>
      </c>
      <c r="AG15" s="574">
        <v>25.034021354</v>
      </c>
      <c r="AH15" s="574">
        <v>25.248414021999999</v>
      </c>
      <c r="AI15" s="574">
        <v>25.313093994999999</v>
      </c>
      <c r="AJ15" s="574">
        <v>25.385859205999999</v>
      </c>
      <c r="AK15" s="574">
        <v>25.495610294999999</v>
      </c>
      <c r="AL15" s="574">
        <v>25.402980840000001</v>
      </c>
      <c r="AM15" s="574">
        <v>24.224994675000001</v>
      </c>
      <c r="AN15" s="574">
        <v>25.011500740999999</v>
      </c>
      <c r="AO15" s="574">
        <v>25.496493753999999</v>
      </c>
      <c r="AP15" s="574">
        <v>25.175466006000001</v>
      </c>
      <c r="AQ15" s="574">
        <v>25.254436873</v>
      </c>
      <c r="AR15" s="574">
        <v>25.067151285000001</v>
      </c>
      <c r="AS15" s="574">
        <v>24.344053276</v>
      </c>
      <c r="AT15" s="574">
        <v>24.000395677</v>
      </c>
      <c r="AU15" s="574">
        <v>23.724418988</v>
      </c>
      <c r="AV15" s="574">
        <v>23.869124488000001</v>
      </c>
      <c r="AW15" s="574">
        <v>24.177497054</v>
      </c>
      <c r="AX15" s="574">
        <v>24.545031499</v>
      </c>
      <c r="AY15" s="876">
        <v>24.085000992000001</v>
      </c>
      <c r="AZ15" s="876">
        <v>23.774409689999999</v>
      </c>
      <c r="BA15" s="876">
        <v>24.940588057999999</v>
      </c>
      <c r="BB15" s="876">
        <v>24.912159868</v>
      </c>
      <c r="BC15" s="876">
        <v>25.086659381</v>
      </c>
      <c r="BD15" s="876">
        <v>26.177776871999999</v>
      </c>
      <c r="BE15" s="876">
        <v>24.950444796999999</v>
      </c>
      <c r="BF15" s="876">
        <v>24.976683672</v>
      </c>
      <c r="BG15" s="354">
        <v>25.010328164000001</v>
      </c>
      <c r="BH15" s="354">
        <v>24.623081300999999</v>
      </c>
      <c r="BI15" s="354">
        <v>24.437921743</v>
      </c>
      <c r="BJ15" s="354">
        <v>24.166351489</v>
      </c>
      <c r="BK15" s="354">
        <v>24.169811121999999</v>
      </c>
      <c r="BL15" s="354">
        <v>23.878122923999999</v>
      </c>
      <c r="BM15" s="354">
        <v>24.020019266999999</v>
      </c>
      <c r="BN15" s="354">
        <v>23.858325737000001</v>
      </c>
      <c r="BO15" s="354">
        <v>23.848851094</v>
      </c>
      <c r="BP15" s="354">
        <v>23.679393165</v>
      </c>
      <c r="BQ15" s="354">
        <v>23.668797571999999</v>
      </c>
      <c r="BR15" s="354">
        <v>23.686466723999999</v>
      </c>
      <c r="BS15" s="354">
        <v>23.487536035000002</v>
      </c>
      <c r="BT15" s="354">
        <v>23.446752391</v>
      </c>
      <c r="BU15" s="354">
        <v>23.457288416000001</v>
      </c>
      <c r="BV15" s="354">
        <v>23.504614212</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6"/>
      <c r="AZ16" s="876"/>
      <c r="BA16" s="876"/>
      <c r="BB16" s="876"/>
      <c r="BC16" s="876"/>
      <c r="BD16" s="876"/>
      <c r="BE16" s="876"/>
      <c r="BF16" s="876"/>
      <c r="BG16" s="354"/>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120.3901652</v>
      </c>
      <c r="AN17" s="313">
        <v>102.68403965</v>
      </c>
      <c r="AO17" s="313">
        <v>90.552098834000006</v>
      </c>
      <c r="AP17" s="313">
        <v>80.151328397</v>
      </c>
      <c r="AQ17" s="313">
        <v>75.512521324000005</v>
      </c>
      <c r="AR17" s="313">
        <v>81.275747167000006</v>
      </c>
      <c r="AS17" s="313">
        <v>88.828691840999994</v>
      </c>
      <c r="AT17" s="313">
        <v>87.841357673000005</v>
      </c>
      <c r="AU17" s="313">
        <v>80.804947795000004</v>
      </c>
      <c r="AV17" s="313">
        <v>78.628615132999997</v>
      </c>
      <c r="AW17" s="313">
        <v>90.576047298000006</v>
      </c>
      <c r="AX17" s="313">
        <v>108.47260574000001</v>
      </c>
      <c r="AY17" s="893">
        <v>126.84687623000001</v>
      </c>
      <c r="AZ17" s="893">
        <v>115.94906646</v>
      </c>
      <c r="BA17" s="893">
        <v>88.990816351000007</v>
      </c>
      <c r="BB17" s="893">
        <v>79.743090527999996</v>
      </c>
      <c r="BC17" s="893">
        <v>74.633420645000001</v>
      </c>
      <c r="BD17" s="893">
        <v>80.810285164999996</v>
      </c>
      <c r="BE17" s="893">
        <v>88.120078100000001</v>
      </c>
      <c r="BF17" s="893">
        <v>84.860677100000004</v>
      </c>
      <c r="BG17" s="437">
        <v>78.831130000000002</v>
      </c>
      <c r="BH17" s="437">
        <v>79.768199999999993</v>
      </c>
      <c r="BI17" s="437">
        <v>92.629249999999999</v>
      </c>
      <c r="BJ17" s="437">
        <v>108.03879999999999</v>
      </c>
      <c r="BK17" s="437">
        <v>116.6683</v>
      </c>
      <c r="BL17" s="437">
        <v>108.8643</v>
      </c>
      <c r="BM17" s="437">
        <v>92.876289999999997</v>
      </c>
      <c r="BN17" s="437">
        <v>80.037450000000007</v>
      </c>
      <c r="BO17" s="437">
        <v>74.348140000000001</v>
      </c>
      <c r="BP17" s="437">
        <v>79.708280000000002</v>
      </c>
      <c r="BQ17" s="437">
        <v>89.637900000000002</v>
      </c>
      <c r="BR17" s="437">
        <v>88.663319999999999</v>
      </c>
      <c r="BS17" s="437">
        <v>82.247050000000002</v>
      </c>
      <c r="BT17" s="437">
        <v>80.819209999999998</v>
      </c>
      <c r="BU17" s="437">
        <v>94.447659999999999</v>
      </c>
      <c r="BV17" s="437">
        <v>109.78149999999999</v>
      </c>
    </row>
    <row r="18" spans="1:74" ht="11.1"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0.59198842097000004</v>
      </c>
      <c r="AN18" s="574">
        <v>0.70140968931000003</v>
      </c>
      <c r="AO18" s="574">
        <v>-0.12033377871000001</v>
      </c>
      <c r="AP18" s="574">
        <v>-1.7927349033</v>
      </c>
      <c r="AQ18" s="574">
        <v>-1.4375524502999999</v>
      </c>
      <c r="AR18" s="574">
        <v>-0.67084093333000006</v>
      </c>
      <c r="AS18" s="574">
        <v>-0.89783215903000002</v>
      </c>
      <c r="AT18" s="574">
        <v>-0.34403816547999999</v>
      </c>
      <c r="AU18" s="574">
        <v>0.11447692784999999</v>
      </c>
      <c r="AV18" s="574">
        <v>-1.315704609</v>
      </c>
      <c r="AW18" s="574">
        <v>-1.1566750688</v>
      </c>
      <c r="AX18" s="574">
        <v>-0.43518377354999999</v>
      </c>
      <c r="AY18" s="876">
        <v>1.0456132951999999</v>
      </c>
      <c r="AZ18" s="876">
        <v>1.7007982102000001</v>
      </c>
      <c r="BA18" s="876">
        <v>-1.4298548422999999</v>
      </c>
      <c r="BB18" s="876">
        <v>-1.1705471387999999</v>
      </c>
      <c r="BC18" s="876">
        <v>-0.61013319354999995</v>
      </c>
      <c r="BD18" s="876">
        <v>-0.13178570214999999</v>
      </c>
      <c r="BE18" s="876">
        <v>0.48372707741999998</v>
      </c>
      <c r="BF18" s="876">
        <v>-1.6584168009</v>
      </c>
      <c r="BG18" s="354">
        <v>-1.4399900000000001</v>
      </c>
      <c r="BH18" s="354">
        <v>-1.774688</v>
      </c>
      <c r="BI18" s="354">
        <v>-0.33310210000000001</v>
      </c>
      <c r="BJ18" s="354">
        <v>-0.17352110000000001</v>
      </c>
      <c r="BK18" s="354">
        <v>-0.61702250000000003</v>
      </c>
      <c r="BL18" s="354">
        <v>0.3831445</v>
      </c>
      <c r="BM18" s="354">
        <v>-2.3607900000000001E-2</v>
      </c>
      <c r="BN18" s="354">
        <v>-1.186793</v>
      </c>
      <c r="BO18" s="354">
        <v>0.43597160000000001</v>
      </c>
      <c r="BP18" s="354">
        <v>0.82342630000000006</v>
      </c>
      <c r="BQ18" s="354">
        <v>1.6778</v>
      </c>
      <c r="BR18" s="354">
        <v>1.172269</v>
      </c>
      <c r="BS18" s="354">
        <v>1.7864199999999999</v>
      </c>
      <c r="BT18" s="354">
        <v>0.51894709999999999</v>
      </c>
      <c r="BU18" s="354">
        <v>1.115545</v>
      </c>
      <c r="BV18" s="354">
        <v>2.1601129999999999</v>
      </c>
    </row>
    <row r="19" spans="1:74" s="276" customFormat="1" ht="11.1"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119.79817677</v>
      </c>
      <c r="AN19" s="313">
        <v>101.98262997</v>
      </c>
      <c r="AO19" s="313">
        <v>90.672432612999998</v>
      </c>
      <c r="AP19" s="313">
        <v>81.944063299999996</v>
      </c>
      <c r="AQ19" s="313">
        <v>76.950073774000003</v>
      </c>
      <c r="AR19" s="313">
        <v>81.9465881</v>
      </c>
      <c r="AS19" s="313">
        <v>89.726523999999998</v>
      </c>
      <c r="AT19" s="313">
        <v>88.185395838999995</v>
      </c>
      <c r="AU19" s="313">
        <v>80.690470867000002</v>
      </c>
      <c r="AV19" s="313">
        <v>79.944319742000005</v>
      </c>
      <c r="AW19" s="313">
        <v>91.732722366999994</v>
      </c>
      <c r="AX19" s="313">
        <v>108.90778951999999</v>
      </c>
      <c r="AY19" s="893">
        <v>125.80126294</v>
      </c>
      <c r="AZ19" s="893">
        <v>114.24826825</v>
      </c>
      <c r="BA19" s="893">
        <v>90.420671193999993</v>
      </c>
      <c r="BB19" s="893">
        <v>80.913637667000003</v>
      </c>
      <c r="BC19" s="893">
        <v>75.243553839</v>
      </c>
      <c r="BD19" s="893">
        <v>80.942070866999998</v>
      </c>
      <c r="BE19" s="893">
        <v>87.636351023000003</v>
      </c>
      <c r="BF19" s="893">
        <v>86.519093901000005</v>
      </c>
      <c r="BG19" s="437">
        <v>80.271119999999996</v>
      </c>
      <c r="BH19" s="437">
        <v>81.54289</v>
      </c>
      <c r="BI19" s="437">
        <v>92.962350000000001</v>
      </c>
      <c r="BJ19" s="437">
        <v>108.2123</v>
      </c>
      <c r="BK19" s="437">
        <v>117.28530000000001</v>
      </c>
      <c r="BL19" s="437">
        <v>108.4812</v>
      </c>
      <c r="BM19" s="437">
        <v>92.899900000000002</v>
      </c>
      <c r="BN19" s="437">
        <v>81.224239999999995</v>
      </c>
      <c r="BO19" s="437">
        <v>73.91216</v>
      </c>
      <c r="BP19" s="437">
        <v>78.88485</v>
      </c>
      <c r="BQ19" s="437">
        <v>87.960099999999997</v>
      </c>
      <c r="BR19" s="437">
        <v>87.491050000000001</v>
      </c>
      <c r="BS19" s="437">
        <v>80.460629999999995</v>
      </c>
      <c r="BT19" s="437">
        <v>80.300269999999998</v>
      </c>
      <c r="BU19" s="437">
        <v>93.332120000000003</v>
      </c>
      <c r="BV19" s="437">
        <v>107.62139999999999</v>
      </c>
    </row>
    <row r="20" spans="1:74" ht="11.1"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6">
        <v>104.3723871</v>
      </c>
      <c r="AZ20" s="876">
        <v>104.96410714</v>
      </c>
      <c r="BA20" s="876">
        <v>107.44990323</v>
      </c>
      <c r="BB20" s="876">
        <v>107.0294</v>
      </c>
      <c r="BC20" s="876">
        <v>106.95232258</v>
      </c>
      <c r="BD20" s="876">
        <v>107.35883333</v>
      </c>
      <c r="BE20" s="876">
        <v>107.6923</v>
      </c>
      <c r="BF20" s="876">
        <v>107.17870000000001</v>
      </c>
      <c r="BG20" s="354">
        <v>106.6771</v>
      </c>
      <c r="BH20" s="354">
        <v>106.691</v>
      </c>
      <c r="BI20" s="354">
        <v>106.2752</v>
      </c>
      <c r="BJ20" s="354">
        <v>106.78489999999999</v>
      </c>
      <c r="BK20" s="354">
        <v>107.05119999999999</v>
      </c>
      <c r="BL20" s="354">
        <v>105.10420000000001</v>
      </c>
      <c r="BM20" s="354">
        <v>106.1784</v>
      </c>
      <c r="BN20" s="354">
        <v>106.37260000000001</v>
      </c>
      <c r="BO20" s="354">
        <v>105.76390000000001</v>
      </c>
      <c r="BP20" s="354">
        <v>105.5277</v>
      </c>
      <c r="BQ20" s="354">
        <v>105.6409</v>
      </c>
      <c r="BR20" s="354">
        <v>105.62390000000001</v>
      </c>
      <c r="BS20" s="354">
        <v>105.56959999999999</v>
      </c>
      <c r="BT20" s="354">
        <v>105.9547</v>
      </c>
      <c r="BU20" s="354">
        <v>106.2431</v>
      </c>
      <c r="BV20" s="354">
        <v>107.16549999999999</v>
      </c>
    </row>
    <row r="21" spans="1:74" ht="11.1"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27.303838710000001</v>
      </c>
      <c r="AN21" s="574">
        <v>9.0176551723999996</v>
      </c>
      <c r="AO21" s="574">
        <v>1.4377096774</v>
      </c>
      <c r="AP21" s="574">
        <v>-8.5539666666999992</v>
      </c>
      <c r="AQ21" s="574">
        <v>-11.710741935</v>
      </c>
      <c r="AR21" s="574">
        <v>-8.4524666666999995</v>
      </c>
      <c r="AS21" s="574">
        <v>-3.8698387097000002</v>
      </c>
      <c r="AT21" s="574">
        <v>-2.6275483871</v>
      </c>
      <c r="AU21" s="574">
        <v>-8.3262</v>
      </c>
      <c r="AV21" s="574">
        <v>-10.476709677000001</v>
      </c>
      <c r="AW21" s="574">
        <v>0.73023333332999996</v>
      </c>
      <c r="AX21" s="574">
        <v>15.379806452</v>
      </c>
      <c r="AY21" s="876">
        <v>32.551612902999999</v>
      </c>
      <c r="AZ21" s="876">
        <v>22.727785713999999</v>
      </c>
      <c r="BA21" s="876">
        <v>-1.5613870968000001</v>
      </c>
      <c r="BB21" s="876">
        <v>-10.135899999999999</v>
      </c>
      <c r="BC21" s="876">
        <v>-15.987935483999999</v>
      </c>
      <c r="BD21" s="876">
        <v>-11.832866666999999</v>
      </c>
      <c r="BE21" s="876">
        <v>-5.4567096774000001</v>
      </c>
      <c r="BF21" s="876">
        <v>-5.2001105991000003</v>
      </c>
      <c r="BG21" s="354">
        <v>-10.608449999999999</v>
      </c>
      <c r="BH21" s="354">
        <v>-8.8187770000000008</v>
      </c>
      <c r="BI21" s="354">
        <v>2.932963</v>
      </c>
      <c r="BJ21" s="354">
        <v>17.45993</v>
      </c>
      <c r="BK21" s="354">
        <v>24.826509999999999</v>
      </c>
      <c r="BL21" s="354">
        <v>19.05742</v>
      </c>
      <c r="BM21" s="354">
        <v>4.1141199999999998</v>
      </c>
      <c r="BN21" s="354">
        <v>-8.3801869999999994</v>
      </c>
      <c r="BO21" s="354">
        <v>-13.908239999999999</v>
      </c>
      <c r="BP21" s="354">
        <v>-9.663157</v>
      </c>
      <c r="BQ21" s="354">
        <v>-3.0283669999999998</v>
      </c>
      <c r="BR21" s="354">
        <v>-2.2776070000000002</v>
      </c>
      <c r="BS21" s="354">
        <v>-8.9474450000000001</v>
      </c>
      <c r="BT21" s="354">
        <v>-8.3774899999999999</v>
      </c>
      <c r="BU21" s="354">
        <v>4.6925929999999996</v>
      </c>
      <c r="BV21" s="354">
        <v>17.710609999999999</v>
      </c>
    </row>
    <row r="22" spans="1:74" ht="11.1"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0.3135</v>
      </c>
      <c r="AX22" s="574">
        <v>0.39561290322999998</v>
      </c>
      <c r="AY22" s="876">
        <v>0.44564516128999998</v>
      </c>
      <c r="AZ22" s="876">
        <v>0.41021428571000002</v>
      </c>
      <c r="BA22" s="876">
        <v>0.34277419354999999</v>
      </c>
      <c r="BB22" s="876">
        <v>0.31356666666999999</v>
      </c>
      <c r="BC22" s="876">
        <v>0.27506451612999999</v>
      </c>
      <c r="BD22" s="876">
        <v>0.23699999999999999</v>
      </c>
      <c r="BE22" s="876">
        <v>0.33882069999999997</v>
      </c>
      <c r="BF22" s="876">
        <v>0.33720450000000002</v>
      </c>
      <c r="BG22" s="354">
        <v>0.33562649999999999</v>
      </c>
      <c r="BH22" s="354">
        <v>0.33567029999999998</v>
      </c>
      <c r="BI22" s="354">
        <v>0.33436199999999999</v>
      </c>
      <c r="BJ22" s="354">
        <v>0.33596559999999998</v>
      </c>
      <c r="BK22" s="354">
        <v>0.33680359999999998</v>
      </c>
      <c r="BL22" s="354">
        <v>0.33067770000000002</v>
      </c>
      <c r="BM22" s="354">
        <v>0.33405750000000001</v>
      </c>
      <c r="BN22" s="354">
        <v>0.33466849999999998</v>
      </c>
      <c r="BO22" s="354">
        <v>0.33275320000000003</v>
      </c>
      <c r="BP22" s="354">
        <v>0.33201009999999997</v>
      </c>
      <c r="BQ22" s="354">
        <v>0.33236640000000001</v>
      </c>
      <c r="BR22" s="354">
        <v>0.33231270000000002</v>
      </c>
      <c r="BS22" s="354">
        <v>0.3321422</v>
      </c>
      <c r="BT22" s="354">
        <v>0.33335350000000002</v>
      </c>
      <c r="BU22" s="354">
        <v>0.33426080000000002</v>
      </c>
      <c r="BV22" s="354">
        <v>0.33716309999999999</v>
      </c>
    </row>
    <row r="23" spans="1:74" ht="11.1"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-12.303910967</v>
      </c>
      <c r="AX23" s="574">
        <v>-12.446339516</v>
      </c>
      <c r="AY23" s="876">
        <v>-11.568382226000001</v>
      </c>
      <c r="AZ23" s="876">
        <v>-13.853838893000001</v>
      </c>
      <c r="BA23" s="876">
        <v>-15.810619129000001</v>
      </c>
      <c r="BB23" s="876">
        <v>-16.293429</v>
      </c>
      <c r="BC23" s="876">
        <v>-15.995897773999999</v>
      </c>
      <c r="BD23" s="876">
        <v>-14.820895800000001</v>
      </c>
      <c r="BE23" s="876">
        <v>-14.93806</v>
      </c>
      <c r="BF23" s="876">
        <v>-15.7967</v>
      </c>
      <c r="BG23" s="354">
        <v>-16.133189999999999</v>
      </c>
      <c r="BH23" s="354">
        <v>-16.665040000000001</v>
      </c>
      <c r="BI23" s="354">
        <v>-16.580179999999999</v>
      </c>
      <c r="BJ23" s="354">
        <v>-16.368459999999999</v>
      </c>
      <c r="BK23" s="354">
        <v>-14.92925</v>
      </c>
      <c r="BL23" s="354">
        <v>-16.011060000000001</v>
      </c>
      <c r="BM23" s="354">
        <v>-17.726710000000001</v>
      </c>
      <c r="BN23" s="354">
        <v>-17.10286</v>
      </c>
      <c r="BO23" s="354">
        <v>-18.276199999999999</v>
      </c>
      <c r="BP23" s="354">
        <v>-17.31166</v>
      </c>
      <c r="BQ23" s="354">
        <v>-14.984830000000001</v>
      </c>
      <c r="BR23" s="354">
        <v>-16.187519999999999</v>
      </c>
      <c r="BS23" s="354">
        <v>-16.49371</v>
      </c>
      <c r="BT23" s="354">
        <v>-17.61026</v>
      </c>
      <c r="BU23" s="354">
        <v>-17.93779</v>
      </c>
      <c r="BV23" s="354">
        <v>-17.591899999999999</v>
      </c>
    </row>
    <row r="24" spans="1:74" ht="11.1"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6">
        <v>5.8225709676999998E-2</v>
      </c>
      <c r="AZ24" s="876">
        <v>1.0801785713999999E-2</v>
      </c>
      <c r="BA24" s="876">
        <v>6.6925161289999998E-3</v>
      </c>
      <c r="BB24" s="876">
        <v>5.5083666666999997E-3</v>
      </c>
      <c r="BC24" s="876">
        <v>7.0580322581000002E-3</v>
      </c>
      <c r="BD24" s="876">
        <v>6.5553666666999999E-3</v>
      </c>
      <c r="BE24" s="876">
        <v>4.7606052490000002E-2</v>
      </c>
      <c r="BF24" s="876">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6">
        <v>13.385500903000001</v>
      </c>
      <c r="AZ25" s="876">
        <v>14.615418785999999</v>
      </c>
      <c r="BA25" s="876">
        <v>14.772740419</v>
      </c>
      <c r="BB25" s="876">
        <v>14.9374515</v>
      </c>
      <c r="BC25" s="876">
        <v>14.064580097</v>
      </c>
      <c r="BD25" s="876">
        <v>13.532549767000001</v>
      </c>
      <c r="BE25" s="876">
        <v>14.173999999999999</v>
      </c>
      <c r="BF25" s="876">
        <v>14.7</v>
      </c>
      <c r="BG25" s="354">
        <v>14.728999999999999</v>
      </c>
      <c r="BH25" s="354">
        <v>15.315</v>
      </c>
      <c r="BI25" s="354">
        <v>16.027999999999999</v>
      </c>
      <c r="BJ25" s="354">
        <v>16.709</v>
      </c>
      <c r="BK25" s="354">
        <v>16.294</v>
      </c>
      <c r="BL25" s="354">
        <v>15.901</v>
      </c>
      <c r="BM25" s="354">
        <v>16.469000000000001</v>
      </c>
      <c r="BN25" s="354">
        <v>15.775</v>
      </c>
      <c r="BO25" s="354">
        <v>16.765000000000001</v>
      </c>
      <c r="BP25" s="354">
        <v>15.984</v>
      </c>
      <c r="BQ25" s="354">
        <v>14.516999999999999</v>
      </c>
      <c r="BR25" s="354">
        <v>15.744</v>
      </c>
      <c r="BS25" s="354">
        <v>15.689</v>
      </c>
      <c r="BT25" s="354">
        <v>16.47</v>
      </c>
      <c r="BU25" s="354">
        <v>17.109000000000002</v>
      </c>
      <c r="BV25" s="354">
        <v>18.356000000000002</v>
      </c>
    </row>
    <row r="26" spans="1:74" ht="11.1"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8.0018956774000003</v>
      </c>
      <c r="AD26" s="574">
        <v>7.3360328333</v>
      </c>
      <c r="AE26" s="574">
        <v>6.9179313226000003</v>
      </c>
      <c r="AF26" s="574">
        <v>7.7063092332999998</v>
      </c>
      <c r="AG26" s="574">
        <v>8.2119556774000007</v>
      </c>
      <c r="AH26" s="574">
        <v>7.9406427418999996</v>
      </c>
      <c r="AI26" s="574">
        <v>7.6602253666999998</v>
      </c>
      <c r="AJ26" s="574">
        <v>7.4426765483999997</v>
      </c>
      <c r="AK26" s="574">
        <v>8.3623148</v>
      </c>
      <c r="AL26" s="574">
        <v>8.8409213870999999</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9.0124092999999998</v>
      </c>
      <c r="AX26" s="574">
        <v>9.9176569355000002</v>
      </c>
      <c r="AY26" s="876">
        <v>10.769202129</v>
      </c>
      <c r="AZ26" s="876">
        <v>10.543113249999999</v>
      </c>
      <c r="BA26" s="876">
        <v>8.4802686773999998</v>
      </c>
      <c r="BB26" s="876">
        <v>7.8687493333000003</v>
      </c>
      <c r="BC26" s="876">
        <v>7.7503943548000001</v>
      </c>
      <c r="BD26" s="876">
        <v>8.2122134333000005</v>
      </c>
      <c r="BE26" s="876">
        <v>8.7852239999999995</v>
      </c>
      <c r="BF26" s="876">
        <v>8.6038309999999996</v>
      </c>
      <c r="BG26" s="354">
        <v>8.3170570000000001</v>
      </c>
      <c r="BH26" s="354">
        <v>7.8698860000000002</v>
      </c>
      <c r="BI26" s="354">
        <v>8.7331059999999994</v>
      </c>
      <c r="BJ26" s="354">
        <v>9.7564039999999999</v>
      </c>
      <c r="BK26" s="354">
        <v>10.531180000000001</v>
      </c>
      <c r="BL26" s="354">
        <v>9.7580989999999996</v>
      </c>
      <c r="BM26" s="354">
        <v>8.7451790000000003</v>
      </c>
      <c r="BN26" s="354">
        <v>8.2053569999999993</v>
      </c>
      <c r="BO26" s="354">
        <v>7.9882749999999998</v>
      </c>
      <c r="BP26" s="354">
        <v>8.3766940000000005</v>
      </c>
      <c r="BQ26" s="354">
        <v>9.2658229999999993</v>
      </c>
      <c r="BR26" s="354">
        <v>9.2056889999999996</v>
      </c>
      <c r="BS26" s="354">
        <v>8.9421520000000001</v>
      </c>
      <c r="BT26" s="354">
        <v>8.2903760000000002</v>
      </c>
      <c r="BU26" s="354">
        <v>8.5675670000000004</v>
      </c>
      <c r="BV26" s="354">
        <v>9.997344</v>
      </c>
    </row>
    <row r="27" spans="1:74" ht="11.1"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8.7832685667000003</v>
      </c>
      <c r="AX27" s="574">
        <v>9.1856077419000002</v>
      </c>
      <c r="AY27" s="876">
        <v>9.0114153870999996</v>
      </c>
      <c r="AZ27" s="876">
        <v>9.7934278570999993</v>
      </c>
      <c r="BA27" s="876">
        <v>9.5256353225999995</v>
      </c>
      <c r="BB27" s="876">
        <v>9.2312572332999991</v>
      </c>
      <c r="BC27" s="876">
        <v>9.6896836128999997</v>
      </c>
      <c r="BD27" s="876">
        <v>9.5073301666999992</v>
      </c>
      <c r="BE27" s="876">
        <v>9.5968879999999999</v>
      </c>
      <c r="BF27" s="876">
        <v>9.7530619999999999</v>
      </c>
      <c r="BG27" s="354">
        <v>9.7404119999999992</v>
      </c>
      <c r="BH27" s="354">
        <v>9.2590540000000008</v>
      </c>
      <c r="BI27" s="354">
        <v>9.3330249999999992</v>
      </c>
      <c r="BJ27" s="354">
        <v>9.5193049999999992</v>
      </c>
      <c r="BK27" s="354">
        <v>9.3144810000000007</v>
      </c>
      <c r="BL27" s="354">
        <v>9.9554399999999994</v>
      </c>
      <c r="BM27" s="354">
        <v>10.05423</v>
      </c>
      <c r="BN27" s="354">
        <v>9.5735709999999994</v>
      </c>
      <c r="BO27" s="354">
        <v>9.5303120000000003</v>
      </c>
      <c r="BP27" s="354">
        <v>9.7469389999999994</v>
      </c>
      <c r="BQ27" s="354">
        <v>9.7812570000000001</v>
      </c>
      <c r="BR27" s="354">
        <v>9.7017389999999999</v>
      </c>
      <c r="BS27" s="354">
        <v>9.7660260000000001</v>
      </c>
      <c r="BT27" s="354">
        <v>9.4697610000000001</v>
      </c>
      <c r="BU27" s="354">
        <v>9.4440939999999998</v>
      </c>
      <c r="BV27" s="354">
        <v>9.3366860000000003</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6"/>
      <c r="AZ28" s="876"/>
      <c r="BA28" s="876"/>
      <c r="BB28" s="876"/>
      <c r="BC28" s="876"/>
      <c r="BD28" s="876"/>
      <c r="BE28" s="876"/>
      <c r="BF28" s="876"/>
      <c r="BG28" s="354"/>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6"/>
      <c r="AZ29" s="876"/>
      <c r="BA29" s="876"/>
      <c r="BB29" s="876"/>
      <c r="BC29" s="876"/>
      <c r="BD29" s="876"/>
      <c r="BE29" s="876"/>
      <c r="BF29" s="876"/>
      <c r="BG29" s="354"/>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120.3901652</v>
      </c>
      <c r="AN30" s="313">
        <v>102.68403965</v>
      </c>
      <c r="AO30" s="313">
        <v>90.552098834000006</v>
      </c>
      <c r="AP30" s="313">
        <v>80.151328397</v>
      </c>
      <c r="AQ30" s="313">
        <v>75.512521324000005</v>
      </c>
      <c r="AR30" s="313">
        <v>81.275747167000006</v>
      </c>
      <c r="AS30" s="313">
        <v>88.828691840999994</v>
      </c>
      <c r="AT30" s="313">
        <v>87.841357673000005</v>
      </c>
      <c r="AU30" s="313">
        <v>80.804947795000004</v>
      </c>
      <c r="AV30" s="313">
        <v>78.628615132999997</v>
      </c>
      <c r="AW30" s="313">
        <v>90.576047298000006</v>
      </c>
      <c r="AX30" s="313">
        <v>108.47260574000001</v>
      </c>
      <c r="AY30" s="893">
        <v>126.84687623000001</v>
      </c>
      <c r="AZ30" s="893">
        <v>115.94906646</v>
      </c>
      <c r="BA30" s="893">
        <v>88.990816351000007</v>
      </c>
      <c r="BB30" s="893">
        <v>79.743090527999996</v>
      </c>
      <c r="BC30" s="893">
        <v>74.633420645000001</v>
      </c>
      <c r="BD30" s="893">
        <v>80.810285164999996</v>
      </c>
      <c r="BE30" s="893">
        <v>88.120078100000001</v>
      </c>
      <c r="BF30" s="893">
        <v>84.860677100000004</v>
      </c>
      <c r="BG30" s="437">
        <v>78.831130000000002</v>
      </c>
      <c r="BH30" s="437">
        <v>79.768199999999993</v>
      </c>
      <c r="BI30" s="437">
        <v>92.629249999999999</v>
      </c>
      <c r="BJ30" s="437">
        <v>108.03879999999999</v>
      </c>
      <c r="BK30" s="437">
        <v>116.6683</v>
      </c>
      <c r="BL30" s="437">
        <v>108.8643</v>
      </c>
      <c r="BM30" s="437">
        <v>92.876289999999997</v>
      </c>
      <c r="BN30" s="437">
        <v>80.037450000000007</v>
      </c>
      <c r="BO30" s="437">
        <v>74.348140000000001</v>
      </c>
      <c r="BP30" s="437">
        <v>79.708280000000002</v>
      </c>
      <c r="BQ30" s="437">
        <v>89.637900000000002</v>
      </c>
      <c r="BR30" s="437">
        <v>88.663319999999999</v>
      </c>
      <c r="BS30" s="437">
        <v>82.247050000000002</v>
      </c>
      <c r="BT30" s="437">
        <v>80.819209999999998</v>
      </c>
      <c r="BU30" s="437">
        <v>94.447659999999999</v>
      </c>
      <c r="BV30" s="437">
        <v>109.78149999999999</v>
      </c>
    </row>
    <row r="31" spans="1:74" ht="11.1"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6">
        <v>33.453225805999999</v>
      </c>
      <c r="AZ31" s="876">
        <v>28.526392857000001</v>
      </c>
      <c r="BA31" s="876">
        <v>16.966129032000001</v>
      </c>
      <c r="BB31" s="876">
        <v>10.904233333000001</v>
      </c>
      <c r="BC31" s="876">
        <v>6.0670322581000002</v>
      </c>
      <c r="BD31" s="876">
        <v>4.2949000000000002</v>
      </c>
      <c r="BE31" s="876">
        <v>3.4129019999999999</v>
      </c>
      <c r="BF31" s="876">
        <v>3.5450200000000001</v>
      </c>
      <c r="BG31" s="354">
        <v>3.6774960000000001</v>
      </c>
      <c r="BH31" s="354">
        <v>7.5109700000000004</v>
      </c>
      <c r="BI31" s="354">
        <v>15.824719999999999</v>
      </c>
      <c r="BJ31" s="354">
        <v>24.261230000000001</v>
      </c>
      <c r="BK31" s="354">
        <v>28.126359999999998</v>
      </c>
      <c r="BL31" s="354">
        <v>25.110980000000001</v>
      </c>
      <c r="BM31" s="354">
        <v>18.357489999999999</v>
      </c>
      <c r="BN31" s="354">
        <v>10.99813</v>
      </c>
      <c r="BO31" s="354">
        <v>6.3131599999999999</v>
      </c>
      <c r="BP31" s="354">
        <v>4.1993340000000003</v>
      </c>
      <c r="BQ31" s="354">
        <v>3.521827</v>
      </c>
      <c r="BR31" s="354">
        <v>3.4563449999999998</v>
      </c>
      <c r="BS31" s="354">
        <v>3.808843</v>
      </c>
      <c r="BT31" s="354">
        <v>7.5335210000000004</v>
      </c>
      <c r="BU31" s="354">
        <v>15.768459999999999</v>
      </c>
      <c r="BV31" s="354">
        <v>24.17164</v>
      </c>
    </row>
    <row r="32" spans="1:74" ht="11.1"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6">
        <v>19.734838709999998</v>
      </c>
      <c r="AZ32" s="876">
        <v>17.685357143000001</v>
      </c>
      <c r="BA32" s="876">
        <v>11.749225806</v>
      </c>
      <c r="BB32" s="876">
        <v>8.8528666667000007</v>
      </c>
      <c r="BC32" s="876">
        <v>6.1630967741999996</v>
      </c>
      <c r="BD32" s="876">
        <v>5.2233999999999998</v>
      </c>
      <c r="BE32" s="876">
        <v>4.6253599999999997</v>
      </c>
      <c r="BF32" s="876">
        <v>4.7390059999999998</v>
      </c>
      <c r="BG32" s="354">
        <v>5.1381519999999998</v>
      </c>
      <c r="BH32" s="354">
        <v>7.4894959999999999</v>
      </c>
      <c r="BI32" s="354">
        <v>11.4245</v>
      </c>
      <c r="BJ32" s="354">
        <v>14.955780000000001</v>
      </c>
      <c r="BK32" s="354">
        <v>16.829789999999999</v>
      </c>
      <c r="BL32" s="354">
        <v>15.71739</v>
      </c>
      <c r="BM32" s="354">
        <v>12.40645</v>
      </c>
      <c r="BN32" s="354">
        <v>8.6547870000000007</v>
      </c>
      <c r="BO32" s="354">
        <v>6.2213750000000001</v>
      </c>
      <c r="BP32" s="354">
        <v>5.1739009999999999</v>
      </c>
      <c r="BQ32" s="354">
        <v>4.7291759999999998</v>
      </c>
      <c r="BR32" s="354">
        <v>4.7621260000000003</v>
      </c>
      <c r="BS32" s="354">
        <v>5.2844179999999996</v>
      </c>
      <c r="BT32" s="354">
        <v>7.5796380000000001</v>
      </c>
      <c r="BU32" s="354">
        <v>11.46964</v>
      </c>
      <c r="BV32" s="354">
        <v>14.98643</v>
      </c>
    </row>
    <row r="33" spans="1:75" ht="11.1"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6">
        <v>26.815935484000001</v>
      </c>
      <c r="AZ33" s="876">
        <v>26.305107143000001</v>
      </c>
      <c r="BA33" s="876">
        <v>24.173806452000001</v>
      </c>
      <c r="BB33" s="876">
        <v>23.289566666999999</v>
      </c>
      <c r="BC33" s="876">
        <v>22.388258064999999</v>
      </c>
      <c r="BD33" s="876">
        <v>21.894133332999999</v>
      </c>
      <c r="BE33" s="876">
        <v>21.714759999999998</v>
      </c>
      <c r="BF33" s="876">
        <v>21.9803</v>
      </c>
      <c r="BG33" s="354">
        <v>21.985959999999999</v>
      </c>
      <c r="BH33" s="354">
        <v>22.402249999999999</v>
      </c>
      <c r="BI33" s="354">
        <v>24.321870000000001</v>
      </c>
      <c r="BJ33" s="354">
        <v>25.184709999999999</v>
      </c>
      <c r="BK33" s="354">
        <v>25.682169999999999</v>
      </c>
      <c r="BL33" s="354">
        <v>25.256260000000001</v>
      </c>
      <c r="BM33" s="354">
        <v>23.844239999999999</v>
      </c>
      <c r="BN33" s="354">
        <v>22.89451</v>
      </c>
      <c r="BO33" s="354">
        <v>21.66545</v>
      </c>
      <c r="BP33" s="354">
        <v>21.533429999999999</v>
      </c>
      <c r="BQ33" s="354">
        <v>21.50996</v>
      </c>
      <c r="BR33" s="354">
        <v>21.873740000000002</v>
      </c>
      <c r="BS33" s="354">
        <v>21.946660000000001</v>
      </c>
      <c r="BT33" s="354">
        <v>22.36918</v>
      </c>
      <c r="BU33" s="354">
        <v>24.295680000000001</v>
      </c>
      <c r="BV33" s="354">
        <v>25.164770000000001</v>
      </c>
    </row>
    <row r="34" spans="1:75" ht="11.1"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31.050828970000001</v>
      </c>
      <c r="AB34" s="574">
        <v>30.91367511</v>
      </c>
      <c r="AC34" s="574">
        <v>30.186615450000001</v>
      </c>
      <c r="AD34" s="574">
        <v>28.730536669999999</v>
      </c>
      <c r="AE34" s="574">
        <v>31.894795030000001</v>
      </c>
      <c r="AF34" s="574">
        <v>39.223677070000001</v>
      </c>
      <c r="AG34" s="574">
        <v>47.519264190000001</v>
      </c>
      <c r="AH34" s="574">
        <v>47.416378969999997</v>
      </c>
      <c r="AI34" s="574">
        <v>39.919651899999998</v>
      </c>
      <c r="AJ34" s="574">
        <v>32.73349477</v>
      </c>
      <c r="AK34" s="574">
        <v>32.064076399999998</v>
      </c>
      <c r="AL34" s="574">
        <v>33.278797869999998</v>
      </c>
      <c r="AM34" s="574">
        <v>36.659584549999998</v>
      </c>
      <c r="AN34" s="574">
        <v>31.627479309999998</v>
      </c>
      <c r="AO34" s="574">
        <v>29.75000206</v>
      </c>
      <c r="AP34" s="574">
        <v>29.347961730000002</v>
      </c>
      <c r="AQ34" s="574">
        <v>33.719585840000001</v>
      </c>
      <c r="AR34" s="574">
        <v>41.469480500000003</v>
      </c>
      <c r="AS34" s="574">
        <v>49.49620797</v>
      </c>
      <c r="AT34" s="574">
        <v>48.176744769999999</v>
      </c>
      <c r="AU34" s="574">
        <v>40.93118973</v>
      </c>
      <c r="AV34" s="574">
        <v>34.53716352</v>
      </c>
      <c r="AW34" s="574">
        <v>33.068155900000001</v>
      </c>
      <c r="AX34" s="574">
        <v>33.331315420000003</v>
      </c>
      <c r="AY34" s="876">
        <v>36.383553650000003</v>
      </c>
      <c r="AZ34" s="876">
        <v>33.343844109999999</v>
      </c>
      <c r="BA34" s="876">
        <v>26.89617119</v>
      </c>
      <c r="BB34" s="876">
        <v>27.861399129999999</v>
      </c>
      <c r="BC34" s="876">
        <v>31.369065805999998</v>
      </c>
      <c r="BD34" s="876">
        <v>40.497693767000001</v>
      </c>
      <c r="BE34" s="876">
        <v>49.171050000000001</v>
      </c>
      <c r="BF34" s="876">
        <v>45.542079999999999</v>
      </c>
      <c r="BG34" s="354">
        <v>39.232379999999999</v>
      </c>
      <c r="BH34" s="354">
        <v>33.526290000000003</v>
      </c>
      <c r="BI34" s="354">
        <v>31.72465</v>
      </c>
      <c r="BJ34" s="354">
        <v>33.672840000000001</v>
      </c>
      <c r="BK34" s="354">
        <v>35.694389999999999</v>
      </c>
      <c r="BL34" s="354">
        <v>32.84863</v>
      </c>
      <c r="BM34" s="354">
        <v>28.9116</v>
      </c>
      <c r="BN34" s="354">
        <v>28.63467</v>
      </c>
      <c r="BO34" s="354">
        <v>31.54176</v>
      </c>
      <c r="BP34" s="354">
        <v>39.994900000000001</v>
      </c>
      <c r="BQ34" s="354">
        <v>50.678550000000001</v>
      </c>
      <c r="BR34" s="354">
        <v>49.399039999999999</v>
      </c>
      <c r="BS34" s="354">
        <v>42.291670000000003</v>
      </c>
      <c r="BT34" s="354">
        <v>34.453069999999997</v>
      </c>
      <c r="BU34" s="354">
        <v>33.470019999999998</v>
      </c>
      <c r="BV34" s="354">
        <v>35.363770000000002</v>
      </c>
    </row>
    <row r="35" spans="1:75" ht="11.1"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6">
        <v>5.441516129</v>
      </c>
      <c r="AZ35" s="876">
        <v>5.4858928570999996</v>
      </c>
      <c r="BA35" s="876">
        <v>5.6311935483999997</v>
      </c>
      <c r="BB35" s="876">
        <v>5.6134000000000004</v>
      </c>
      <c r="BC35" s="876">
        <v>5.6191612903000001</v>
      </c>
      <c r="BD35" s="876">
        <v>5.6378333332999997</v>
      </c>
      <c r="BE35" s="876">
        <v>5.6378490000000001</v>
      </c>
      <c r="BF35" s="876">
        <v>5.6221220000000001</v>
      </c>
      <c r="BG35" s="354">
        <v>5.604698</v>
      </c>
      <c r="BH35" s="354">
        <v>5.6055809999999999</v>
      </c>
      <c r="BI35" s="354">
        <v>5.5811260000000003</v>
      </c>
      <c r="BJ35" s="354">
        <v>5.5930650000000002</v>
      </c>
      <c r="BK35" s="354">
        <v>5.6070010000000003</v>
      </c>
      <c r="BL35" s="354">
        <v>5.5126799999999996</v>
      </c>
      <c r="BM35" s="354">
        <v>5.5748420000000003</v>
      </c>
      <c r="BN35" s="354">
        <v>5.5911080000000002</v>
      </c>
      <c r="BO35" s="354">
        <v>5.5615540000000001</v>
      </c>
      <c r="BP35" s="354">
        <v>5.5527160000000002</v>
      </c>
      <c r="BQ35" s="354">
        <v>5.5579359999999998</v>
      </c>
      <c r="BR35" s="354">
        <v>5.5627209999999998</v>
      </c>
      <c r="BS35" s="354">
        <v>5.5624700000000002</v>
      </c>
      <c r="BT35" s="354">
        <v>5.5835600000000003</v>
      </c>
      <c r="BU35" s="354">
        <v>5.5961819999999998</v>
      </c>
      <c r="BV35" s="354">
        <v>5.6285809999999996</v>
      </c>
    </row>
    <row r="36" spans="1:75" ht="11.1"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4.5892258065</v>
      </c>
      <c r="AN36" s="574">
        <v>3.9140689654999998</v>
      </c>
      <c r="AO36" s="574">
        <v>3.4514516129000001</v>
      </c>
      <c r="AP36" s="574">
        <v>3.0548333333</v>
      </c>
      <c r="AQ36" s="574">
        <v>2.8779354839</v>
      </c>
      <c r="AR36" s="574">
        <v>3.0977000000000001</v>
      </c>
      <c r="AS36" s="574">
        <v>3.3857419355</v>
      </c>
      <c r="AT36" s="574">
        <v>3.3480645161</v>
      </c>
      <c r="AU36" s="574">
        <v>3.0797666666999999</v>
      </c>
      <c r="AV36" s="574">
        <v>2.9967741934999998</v>
      </c>
      <c r="AW36" s="574">
        <v>3.4523666667000001</v>
      </c>
      <c r="AX36" s="574">
        <v>4.1348064516000003</v>
      </c>
      <c r="AY36" s="876">
        <v>4.8355483871000002</v>
      </c>
      <c r="AZ36" s="876">
        <v>4.4202142857000002</v>
      </c>
      <c r="BA36" s="876">
        <v>3.3920322581</v>
      </c>
      <c r="BB36" s="876">
        <v>3.0393666666999999</v>
      </c>
      <c r="BC36" s="876">
        <v>2.8445483871000001</v>
      </c>
      <c r="BD36" s="876">
        <v>3.0800666667000001</v>
      </c>
      <c r="BE36" s="876">
        <v>3.375899</v>
      </c>
      <c r="BF36" s="876">
        <v>3.2498909999999999</v>
      </c>
      <c r="BG36" s="354">
        <v>3.0101909999999998</v>
      </c>
      <c r="BH36" s="354">
        <v>3.0513520000000001</v>
      </c>
      <c r="BI36" s="354">
        <v>3.570125</v>
      </c>
      <c r="BJ36" s="354">
        <v>4.1889250000000002</v>
      </c>
      <c r="BK36" s="354">
        <v>4.529318</v>
      </c>
      <c r="BL36" s="354">
        <v>4.2191450000000001</v>
      </c>
      <c r="BM36" s="354">
        <v>3.5824189999999998</v>
      </c>
      <c r="BN36" s="354">
        <v>3.0649820000000001</v>
      </c>
      <c r="BO36" s="354">
        <v>2.8455840000000001</v>
      </c>
      <c r="BP36" s="354">
        <v>3.0547369999999998</v>
      </c>
      <c r="BQ36" s="354">
        <v>3.4411999999999998</v>
      </c>
      <c r="BR36" s="354">
        <v>3.4100929999999998</v>
      </c>
      <c r="BS36" s="354">
        <v>3.1537310000000001</v>
      </c>
      <c r="BT36" s="354">
        <v>3.1009910000000001</v>
      </c>
      <c r="BU36" s="354">
        <v>3.6484230000000002</v>
      </c>
      <c r="BV36" s="354">
        <v>4.2670630000000003</v>
      </c>
    </row>
    <row r="37" spans="1:75" ht="11.1"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6">
        <v>0.18225806452000001</v>
      </c>
      <c r="AZ37" s="876">
        <v>0.18225806452000001</v>
      </c>
      <c r="BA37" s="876">
        <v>0.18225806452000001</v>
      </c>
      <c r="BB37" s="876">
        <v>0.18225806452000001</v>
      </c>
      <c r="BC37" s="876">
        <v>0.18225806452000001</v>
      </c>
      <c r="BD37" s="876">
        <v>0.18225806452000001</v>
      </c>
      <c r="BE37" s="876">
        <v>0.18225810000000001</v>
      </c>
      <c r="BF37" s="876">
        <v>0.18225810000000001</v>
      </c>
      <c r="BG37" s="354">
        <v>0.18225810000000001</v>
      </c>
      <c r="BH37" s="354">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74"/>
      <c r="AZ38" s="874"/>
      <c r="BA38" s="874"/>
      <c r="BB38" s="874"/>
      <c r="BC38" s="874"/>
      <c r="BD38" s="874"/>
      <c r="BE38" s="874"/>
      <c r="BF38" s="874"/>
      <c r="BG38" s="352"/>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59"/>
      <c r="BG39" s="660"/>
      <c r="BH39" s="660"/>
      <c r="BI39" s="660"/>
      <c r="BJ39" s="660"/>
      <c r="BK39" s="660"/>
      <c r="BL39" s="660"/>
      <c r="BM39" s="660"/>
      <c r="BN39" s="660"/>
      <c r="BO39" s="660"/>
      <c r="BP39" s="660"/>
      <c r="BQ39" s="660"/>
      <c r="BR39" s="660"/>
      <c r="BS39" s="660"/>
      <c r="BT39" s="660"/>
      <c r="BU39" s="660"/>
      <c r="BV39" s="660"/>
    </row>
    <row r="40" spans="1:75" ht="11.1"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3438.0050000000001</v>
      </c>
      <c r="AY40" s="880">
        <v>2424.5990000000002</v>
      </c>
      <c r="AZ40" s="880">
        <v>1789.6189999999999</v>
      </c>
      <c r="BA40" s="880">
        <v>1835.8679999999999</v>
      </c>
      <c r="BB40" s="880">
        <v>2140.9569999999999</v>
      </c>
      <c r="BC40" s="880">
        <v>2636.5929999999998</v>
      </c>
      <c r="BD40" s="880">
        <v>2990.386</v>
      </c>
      <c r="BE40" s="880">
        <v>3159.5439999999999</v>
      </c>
      <c r="BF40" s="880">
        <v>3320.7474286000001</v>
      </c>
      <c r="BG40" s="358">
        <v>3639.0010000000002</v>
      </c>
      <c r="BH40" s="358">
        <v>3912.3829999999998</v>
      </c>
      <c r="BI40" s="358">
        <v>3824.3939999999998</v>
      </c>
      <c r="BJ40" s="358">
        <v>3283.136</v>
      </c>
      <c r="BK40" s="358">
        <v>2513.5140000000001</v>
      </c>
      <c r="BL40" s="358">
        <v>1979.9069999999999</v>
      </c>
      <c r="BM40" s="358">
        <v>1852.3689999999999</v>
      </c>
      <c r="BN40" s="358">
        <v>2103.7750000000001</v>
      </c>
      <c r="BO40" s="358">
        <v>2534.9299999999998</v>
      </c>
      <c r="BP40" s="358">
        <v>2824.8249999999998</v>
      </c>
      <c r="BQ40" s="358">
        <v>2918.7040000000002</v>
      </c>
      <c r="BR40" s="358">
        <v>2989.31</v>
      </c>
      <c r="BS40" s="358">
        <v>3257.7330000000002</v>
      </c>
      <c r="BT40" s="358">
        <v>3517.4349999999999</v>
      </c>
      <c r="BU40" s="358">
        <v>3376.6579999999999</v>
      </c>
      <c r="BV40" s="358">
        <v>2827.6289999999999</v>
      </c>
    </row>
    <row r="41" spans="1:75" ht="11.1"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80">
        <v>503.64699999999999</v>
      </c>
      <c r="AZ41" s="880">
        <v>338.78399999999999</v>
      </c>
      <c r="BA41" s="880">
        <v>293.75099999999998</v>
      </c>
      <c r="BB41" s="880">
        <v>357.70600000000002</v>
      </c>
      <c r="BC41" s="880">
        <v>507.49200000000002</v>
      </c>
      <c r="BD41" s="880">
        <v>610.327</v>
      </c>
      <c r="BE41" s="880">
        <v>655.28571428999999</v>
      </c>
      <c r="BF41" s="880">
        <v>740.42857143000003</v>
      </c>
      <c r="BG41" s="358">
        <v>852.06849999999997</v>
      </c>
      <c r="BH41" s="358">
        <v>919.15689999999995</v>
      </c>
      <c r="BI41" s="358">
        <v>881.15430000000003</v>
      </c>
      <c r="BJ41" s="358">
        <v>746.27340000000004</v>
      </c>
      <c r="BK41" s="358">
        <v>531.60569999999996</v>
      </c>
      <c r="BL41" s="358">
        <v>366.0598</v>
      </c>
      <c r="BM41" s="358">
        <v>293.73930000000001</v>
      </c>
      <c r="BN41" s="358">
        <v>353.99560000000002</v>
      </c>
      <c r="BO41" s="358">
        <v>478.91649999999998</v>
      </c>
      <c r="BP41" s="358">
        <v>575.64200000000005</v>
      </c>
      <c r="BQ41" s="358">
        <v>625.1979</v>
      </c>
      <c r="BR41" s="358">
        <v>670.6309</v>
      </c>
      <c r="BS41" s="358">
        <v>754.03970000000004</v>
      </c>
      <c r="BT41" s="358">
        <v>819.48990000000003</v>
      </c>
      <c r="BU41" s="358">
        <v>773.15120000000002</v>
      </c>
      <c r="BV41" s="358">
        <v>639.83010000000002</v>
      </c>
    </row>
    <row r="42" spans="1:75" ht="11.1"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80">
        <v>598.31200000000001</v>
      </c>
      <c r="AZ42" s="880">
        <v>393.12400000000002</v>
      </c>
      <c r="BA42" s="880">
        <v>364.93299999999999</v>
      </c>
      <c r="BB42" s="880">
        <v>444.24799999999999</v>
      </c>
      <c r="BC42" s="880">
        <v>580.72199999999998</v>
      </c>
      <c r="BD42" s="880">
        <v>691.43299999999999</v>
      </c>
      <c r="BE42" s="880">
        <v>773.57142856999997</v>
      </c>
      <c r="BF42" s="880">
        <v>868.28571428999999</v>
      </c>
      <c r="BG42" s="358">
        <v>993.76469999999995</v>
      </c>
      <c r="BH42" s="358">
        <v>1095.51</v>
      </c>
      <c r="BI42" s="358">
        <v>1058.922</v>
      </c>
      <c r="BJ42" s="358">
        <v>872.68470000000002</v>
      </c>
      <c r="BK42" s="358">
        <v>629.84749999999997</v>
      </c>
      <c r="BL42" s="358">
        <v>454.01499999999999</v>
      </c>
      <c r="BM42" s="358">
        <v>380.65890000000002</v>
      </c>
      <c r="BN42" s="358">
        <v>440.3997</v>
      </c>
      <c r="BO42" s="358">
        <v>561.52440000000001</v>
      </c>
      <c r="BP42" s="358">
        <v>667.35720000000003</v>
      </c>
      <c r="BQ42" s="358">
        <v>734.97119999999995</v>
      </c>
      <c r="BR42" s="358">
        <v>805.76790000000005</v>
      </c>
      <c r="BS42" s="358">
        <v>917.77650000000006</v>
      </c>
      <c r="BT42" s="358">
        <v>1022.026</v>
      </c>
      <c r="BU42" s="358">
        <v>972.12070000000006</v>
      </c>
      <c r="BV42" s="358">
        <v>782.56179999999995</v>
      </c>
    </row>
    <row r="43" spans="1:75" ht="11.1"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1215.5329999999999</v>
      </c>
      <c r="AY43" s="880">
        <v>864.80899999999997</v>
      </c>
      <c r="AZ43" s="880">
        <v>662.78099999999995</v>
      </c>
      <c r="BA43" s="880">
        <v>777.71900000000005</v>
      </c>
      <c r="BB43" s="880">
        <v>902.43200000000002</v>
      </c>
      <c r="BC43" s="880">
        <v>1051.5540000000001</v>
      </c>
      <c r="BD43" s="880">
        <v>1139.4269999999999</v>
      </c>
      <c r="BE43" s="880">
        <v>1147.4285714</v>
      </c>
      <c r="BF43" s="880">
        <v>1130.4285714</v>
      </c>
      <c r="BG43" s="358">
        <v>1217.788</v>
      </c>
      <c r="BH43" s="358">
        <v>1324.95</v>
      </c>
      <c r="BI43" s="358">
        <v>1333</v>
      </c>
      <c r="BJ43" s="358">
        <v>1214.6769999999999</v>
      </c>
      <c r="BK43" s="358">
        <v>994.26919999999996</v>
      </c>
      <c r="BL43" s="358">
        <v>859.45050000000003</v>
      </c>
      <c r="BM43" s="358">
        <v>880.70770000000005</v>
      </c>
      <c r="BN43" s="358">
        <v>987.03840000000002</v>
      </c>
      <c r="BO43" s="358">
        <v>1114.06</v>
      </c>
      <c r="BP43" s="358">
        <v>1153.634</v>
      </c>
      <c r="BQ43" s="358">
        <v>1111.79</v>
      </c>
      <c r="BR43" s="358">
        <v>1049.722</v>
      </c>
      <c r="BS43" s="358">
        <v>1099.3320000000001</v>
      </c>
      <c r="BT43" s="358">
        <v>1170.9839999999999</v>
      </c>
      <c r="BU43" s="358">
        <v>1155.0229999999999</v>
      </c>
      <c r="BV43" s="358">
        <v>1020.037</v>
      </c>
    </row>
    <row r="44" spans="1:75" ht="11.1"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80">
        <v>201.197</v>
      </c>
      <c r="AZ44" s="880">
        <v>170.94300000000001</v>
      </c>
      <c r="BA44" s="880">
        <v>169.76900000000001</v>
      </c>
      <c r="BB44" s="880">
        <v>180.923</v>
      </c>
      <c r="BC44" s="880">
        <v>208.92699999999999</v>
      </c>
      <c r="BD44" s="880">
        <v>231.923</v>
      </c>
      <c r="BE44" s="880">
        <v>248.14285713999999</v>
      </c>
      <c r="BF44" s="880">
        <v>255.14285713999999</v>
      </c>
      <c r="BG44" s="358">
        <v>254.7372</v>
      </c>
      <c r="BH44" s="358">
        <v>263.74180000000001</v>
      </c>
      <c r="BI44" s="358">
        <v>254.13679999999999</v>
      </c>
      <c r="BJ44" s="358">
        <v>207.17339999999999</v>
      </c>
      <c r="BK44" s="358">
        <v>154.24080000000001</v>
      </c>
      <c r="BL44" s="358">
        <v>124.9883</v>
      </c>
      <c r="BM44" s="358">
        <v>114.83069999999999</v>
      </c>
      <c r="BN44" s="358">
        <v>116.8359</v>
      </c>
      <c r="BO44" s="358">
        <v>135.9992</v>
      </c>
      <c r="BP44" s="358">
        <v>161.19569999999999</v>
      </c>
      <c r="BQ44" s="358">
        <v>174.1379</v>
      </c>
      <c r="BR44" s="358">
        <v>192.3656</v>
      </c>
      <c r="BS44" s="358">
        <v>205.7013</v>
      </c>
      <c r="BT44" s="358">
        <v>221.7533</v>
      </c>
      <c r="BU44" s="358">
        <v>202.9957</v>
      </c>
      <c r="BV44" s="358">
        <v>162.05609999999999</v>
      </c>
    </row>
    <row r="45" spans="1:75" ht="11.1"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294.875</v>
      </c>
      <c r="AY45" s="880">
        <v>230.155</v>
      </c>
      <c r="AZ45" s="880">
        <v>199.31100000000001</v>
      </c>
      <c r="BA45" s="880">
        <v>205.184</v>
      </c>
      <c r="BB45" s="880">
        <v>230.55099999999999</v>
      </c>
      <c r="BC45" s="880">
        <v>261.24900000000002</v>
      </c>
      <c r="BD45" s="880">
        <v>288.77800000000002</v>
      </c>
      <c r="BE45" s="880">
        <v>304.57142857000002</v>
      </c>
      <c r="BF45" s="880">
        <v>294.28571428999999</v>
      </c>
      <c r="BG45" s="358">
        <v>288.48200000000003</v>
      </c>
      <c r="BH45" s="358">
        <v>276.83190000000002</v>
      </c>
      <c r="BI45" s="358">
        <v>266.75979999999998</v>
      </c>
      <c r="BJ45" s="358">
        <v>214.01410000000001</v>
      </c>
      <c r="BK45" s="358">
        <v>177.2116</v>
      </c>
      <c r="BL45" s="358">
        <v>150.67529999999999</v>
      </c>
      <c r="BM45" s="358">
        <v>158.57499999999999</v>
      </c>
      <c r="BN45" s="358">
        <v>181.42959999999999</v>
      </c>
      <c r="BO45" s="358">
        <v>218.90299999999999</v>
      </c>
      <c r="BP45" s="358">
        <v>239.43289999999999</v>
      </c>
      <c r="BQ45" s="358">
        <v>243.06180000000001</v>
      </c>
      <c r="BR45" s="358">
        <v>239.56209999999999</v>
      </c>
      <c r="BS45" s="358">
        <v>248.52529999999999</v>
      </c>
      <c r="BT45" s="358">
        <v>250.8305</v>
      </c>
      <c r="BU45" s="358">
        <v>242.8424</v>
      </c>
      <c r="BV45" s="358">
        <v>194.82650000000001</v>
      </c>
    </row>
    <row r="46" spans="1:75" ht="11.1"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82">
        <v>26.48</v>
      </c>
      <c r="AZ46" s="882">
        <v>24.677</v>
      </c>
      <c r="BA46" s="882">
        <v>24.513000000000002</v>
      </c>
      <c r="BB46" s="882">
        <v>25.097999999999999</v>
      </c>
      <c r="BC46" s="882">
        <v>26.65</v>
      </c>
      <c r="BD46" s="882">
        <v>28.498000000000001</v>
      </c>
      <c r="BE46" s="882">
        <v>30.544</v>
      </c>
      <c r="BF46" s="882">
        <v>32.176000000000002</v>
      </c>
      <c r="BG46" s="360">
        <v>32.160600000000002</v>
      </c>
      <c r="BH46" s="360">
        <v>32.192</v>
      </c>
      <c r="BI46" s="360">
        <v>30.4206</v>
      </c>
      <c r="BJ46" s="360">
        <v>28.314</v>
      </c>
      <c r="BK46" s="360">
        <v>26.339600000000001</v>
      </c>
      <c r="BL46" s="360">
        <v>24.7178</v>
      </c>
      <c r="BM46" s="360">
        <v>23.857399999999998</v>
      </c>
      <c r="BN46" s="360">
        <v>24.075399999999998</v>
      </c>
      <c r="BO46" s="360">
        <v>25.526800000000001</v>
      </c>
      <c r="BP46" s="360">
        <v>27.562799999999999</v>
      </c>
      <c r="BQ46" s="360">
        <v>29.545000000000002</v>
      </c>
      <c r="BR46" s="360">
        <v>31.261600000000001</v>
      </c>
      <c r="BS46" s="360">
        <v>32.35812</v>
      </c>
      <c r="BT46" s="360">
        <v>32.351799999999997</v>
      </c>
      <c r="BU46" s="360">
        <v>30.524920000000002</v>
      </c>
      <c r="BV46" s="360">
        <v>28.317</v>
      </c>
    </row>
    <row r="47" spans="1:75" s="170" customFormat="1" ht="12.75" x14ac:dyDescent="0.2">
      <c r="A47" s="169"/>
      <c r="B47" s="1043" t="s">
        <v>1572</v>
      </c>
      <c r="C47" s="1052"/>
      <c r="D47" s="1052"/>
      <c r="E47" s="1052"/>
      <c r="F47" s="1052"/>
      <c r="G47" s="1052"/>
      <c r="H47" s="1052"/>
      <c r="I47" s="1052"/>
      <c r="J47" s="1052"/>
      <c r="K47" s="1052"/>
      <c r="L47" s="1052"/>
      <c r="M47" s="1052"/>
      <c r="N47" s="1052"/>
      <c r="O47" s="1052"/>
      <c r="P47" s="1052"/>
      <c r="Q47" s="1048"/>
      <c r="R47" s="618"/>
      <c r="AY47" s="906"/>
      <c r="AZ47" s="906"/>
      <c r="BA47" s="906"/>
      <c r="BB47" s="954"/>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63" t="s">
        <v>1219</v>
      </c>
      <c r="C48" s="1052"/>
      <c r="D48" s="1052"/>
      <c r="E48" s="1052"/>
      <c r="F48" s="1052"/>
      <c r="G48" s="1052"/>
      <c r="H48" s="1052"/>
      <c r="I48" s="1052"/>
      <c r="J48" s="1052"/>
      <c r="K48" s="1052"/>
      <c r="L48" s="1052"/>
      <c r="M48" s="1052"/>
      <c r="N48" s="1052"/>
      <c r="O48" s="1052"/>
      <c r="P48" s="1052"/>
      <c r="Q48" s="1048"/>
      <c r="R48" s="618"/>
      <c r="Y48" s="288"/>
      <c r="Z48" s="288"/>
      <c r="AA48" s="288"/>
      <c r="AB48" s="288"/>
      <c r="AY48" s="906"/>
      <c r="AZ48" s="906"/>
      <c r="BA48" s="906"/>
      <c r="BB48" s="906"/>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63" t="s">
        <v>1220</v>
      </c>
      <c r="C49" s="1052"/>
      <c r="D49" s="1052"/>
      <c r="E49" s="1052"/>
      <c r="F49" s="1052"/>
      <c r="G49" s="1052"/>
      <c r="H49" s="1052"/>
      <c r="I49" s="1052"/>
      <c r="J49" s="1052"/>
      <c r="K49" s="1052"/>
      <c r="L49" s="1052"/>
      <c r="M49" s="1052"/>
      <c r="N49" s="1052"/>
      <c r="O49" s="1052"/>
      <c r="P49" s="1052"/>
      <c r="Q49" s="1048"/>
      <c r="R49" s="619"/>
      <c r="AY49" s="906"/>
      <c r="AZ49" s="906"/>
      <c r="BA49" s="906"/>
      <c r="BB49" s="906"/>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63" t="s">
        <v>1221</v>
      </c>
      <c r="C50" s="1052"/>
      <c r="D50" s="1052"/>
      <c r="E50" s="1052"/>
      <c r="F50" s="1052"/>
      <c r="G50" s="1052"/>
      <c r="H50" s="1052"/>
      <c r="I50" s="1052"/>
      <c r="J50" s="1052"/>
      <c r="K50" s="1052"/>
      <c r="L50" s="1052"/>
      <c r="M50" s="1052"/>
      <c r="N50" s="1052"/>
      <c r="O50" s="1052"/>
      <c r="P50" s="1052"/>
      <c r="Q50" s="1048"/>
      <c r="R50" s="619"/>
      <c r="AY50" s="906"/>
      <c r="AZ50" s="906"/>
      <c r="BA50" s="906"/>
      <c r="BB50" s="906"/>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63" t="s">
        <v>1222</v>
      </c>
      <c r="C51" s="1052"/>
      <c r="D51" s="1052"/>
      <c r="E51" s="1052"/>
      <c r="F51" s="1052"/>
      <c r="G51" s="1052"/>
      <c r="H51" s="1052"/>
      <c r="I51" s="1052"/>
      <c r="J51" s="1052"/>
      <c r="K51" s="1052"/>
      <c r="L51" s="1052"/>
      <c r="M51" s="1052"/>
      <c r="N51" s="1052"/>
      <c r="O51" s="1052"/>
      <c r="P51" s="1052"/>
      <c r="Q51" s="1048"/>
      <c r="R51" s="619"/>
      <c r="AY51" s="339"/>
      <c r="AZ51" s="339"/>
      <c r="BA51" s="339"/>
      <c r="BB51" s="339"/>
      <c r="BC51" s="339"/>
      <c r="BD51" s="339"/>
      <c r="BE51" s="339"/>
      <c r="BF51" s="339"/>
      <c r="BG51" s="339"/>
      <c r="BH51" s="339"/>
      <c r="BI51" s="339"/>
    </row>
    <row r="52" spans="1:75" s="114" customFormat="1" ht="12" customHeight="1" x14ac:dyDescent="0.2">
      <c r="A52" s="38"/>
      <c r="B52" s="1063" t="s">
        <v>1223</v>
      </c>
      <c r="C52" s="1048"/>
      <c r="D52" s="1048"/>
      <c r="E52" s="1048"/>
      <c r="F52" s="1048"/>
      <c r="G52" s="1048"/>
      <c r="H52" s="1048"/>
      <c r="I52" s="1048"/>
      <c r="J52" s="1048"/>
      <c r="K52" s="1048"/>
      <c r="L52" s="1048"/>
      <c r="M52" s="1048"/>
      <c r="N52" s="1048"/>
      <c r="O52" s="1048"/>
      <c r="P52" s="1048"/>
      <c r="Q52" s="1048"/>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6" t="s">
        <v>813</v>
      </c>
      <c r="C53" s="776"/>
      <c r="D53" s="776"/>
      <c r="E53" s="776"/>
      <c r="F53" s="776"/>
      <c r="G53" s="776"/>
      <c r="H53" s="776"/>
      <c r="I53" s="776"/>
      <c r="J53" s="776"/>
      <c r="K53" s="776"/>
      <c r="L53" s="776"/>
      <c r="M53" s="776"/>
      <c r="N53" s="776"/>
      <c r="O53" s="776"/>
      <c r="P53" s="776"/>
      <c r="Q53" s="776"/>
      <c r="R53" s="619"/>
      <c r="AY53" s="906"/>
      <c r="AZ53" s="906"/>
      <c r="BA53" s="906"/>
      <c r="BB53" s="906"/>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99" t="str">
        <f>Dates!$G$2</f>
        <v>EIA completed modeling and analysis for this report on Thursday, September 4, 2025.</v>
      </c>
      <c r="C54" s="1000"/>
      <c r="D54" s="1000"/>
      <c r="E54" s="1000"/>
      <c r="F54" s="1000"/>
      <c r="G54" s="1000"/>
      <c r="H54" s="1000"/>
      <c r="I54" s="1000"/>
      <c r="J54" s="1000"/>
      <c r="K54" s="1000"/>
      <c r="L54" s="1000"/>
      <c r="M54" s="1000"/>
      <c r="N54" s="1000"/>
      <c r="O54" s="1000"/>
      <c r="P54" s="1000"/>
      <c r="Q54" s="1000"/>
      <c r="R54" s="619"/>
      <c r="AY54" s="906"/>
      <c r="AZ54" s="906"/>
      <c r="BA54" s="906"/>
      <c r="BB54" s="906"/>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98" t="s">
        <v>483</v>
      </c>
      <c r="C55" s="1000"/>
      <c r="D55" s="1000"/>
      <c r="E55" s="1000"/>
      <c r="F55" s="1000"/>
      <c r="G55" s="1000"/>
      <c r="H55" s="1000"/>
      <c r="I55" s="1000"/>
      <c r="J55" s="1000"/>
      <c r="K55" s="1000"/>
      <c r="L55" s="1000"/>
      <c r="M55" s="1000"/>
      <c r="N55" s="1000"/>
      <c r="O55" s="1000"/>
      <c r="P55" s="1000"/>
      <c r="Q55" s="1000"/>
      <c r="R55" s="619"/>
      <c r="AY55" s="906"/>
      <c r="AZ55" s="906"/>
      <c r="BA55" s="906"/>
      <c r="BB55" s="906"/>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2" customHeight="1" x14ac:dyDescent="0.2">
      <c r="A56" s="169"/>
      <c r="B56" s="990" t="s">
        <v>1418</v>
      </c>
      <c r="C56" s="991"/>
      <c r="D56" s="991"/>
      <c r="E56" s="991"/>
      <c r="F56" s="991"/>
      <c r="G56" s="991"/>
      <c r="H56" s="991"/>
      <c r="I56" s="991"/>
      <c r="J56" s="991"/>
      <c r="K56" s="991"/>
      <c r="L56" s="991"/>
      <c r="M56" s="991"/>
      <c r="N56" s="991"/>
      <c r="O56" s="991"/>
      <c r="P56" s="991"/>
      <c r="Q56" s="991"/>
      <c r="R56" s="619"/>
      <c r="AY56" s="906"/>
      <c r="AZ56" s="906"/>
      <c r="BA56" s="906"/>
      <c r="BB56" s="906"/>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85" t="s">
        <v>492</v>
      </c>
      <c r="C57" s="987"/>
      <c r="D57" s="987"/>
      <c r="E57" s="987"/>
      <c r="F57" s="987"/>
      <c r="G57" s="987"/>
      <c r="H57" s="987"/>
      <c r="I57" s="987"/>
      <c r="J57" s="987"/>
      <c r="K57" s="987"/>
      <c r="L57" s="987"/>
      <c r="M57" s="987"/>
      <c r="N57" s="987"/>
      <c r="O57" s="987"/>
      <c r="P57" s="987"/>
      <c r="Q57" s="1048"/>
      <c r="R57" s="619"/>
      <c r="AY57" s="906"/>
      <c r="AZ57" s="906"/>
      <c r="BA57" s="906"/>
      <c r="BB57" s="906"/>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79" t="s">
        <v>827</v>
      </c>
      <c r="C58" s="979"/>
      <c r="D58" s="979"/>
      <c r="E58" s="979"/>
      <c r="F58" s="979"/>
      <c r="G58" s="979"/>
      <c r="H58" s="979"/>
      <c r="I58" s="979"/>
      <c r="J58" s="979"/>
      <c r="K58" s="979"/>
      <c r="L58" s="979"/>
      <c r="M58" s="979"/>
      <c r="N58" s="979"/>
      <c r="O58" s="979"/>
      <c r="P58" s="979"/>
      <c r="Q58" s="979"/>
      <c r="R58" s="979"/>
      <c r="AY58" s="906"/>
      <c r="AZ58" s="906"/>
      <c r="BA58" s="906"/>
      <c r="BB58" s="906"/>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75" x14ac:dyDescent="0.2">
      <c r="A59" s="158"/>
      <c r="B59" s="985" t="s">
        <v>1564</v>
      </c>
      <c r="C59" s="1052"/>
      <c r="D59" s="1052"/>
      <c r="E59" s="1052"/>
      <c r="F59" s="1052"/>
      <c r="G59" s="1052"/>
      <c r="H59" s="1052"/>
      <c r="I59" s="1052"/>
      <c r="J59" s="1052"/>
      <c r="K59" s="1052"/>
      <c r="L59" s="1052"/>
      <c r="M59" s="1052"/>
      <c r="N59" s="1052"/>
      <c r="O59" s="1052"/>
      <c r="P59" s="1052"/>
      <c r="Q59" s="1048"/>
      <c r="R59" s="619"/>
    </row>
    <row r="60" spans="1:75" ht="12.75" x14ac:dyDescent="0.2">
      <c r="A60" s="158"/>
      <c r="B60" s="1051" t="s">
        <v>1080</v>
      </c>
      <c r="C60" s="1048"/>
      <c r="D60" s="1048"/>
      <c r="E60" s="1048"/>
      <c r="F60" s="1048"/>
      <c r="G60" s="1048"/>
      <c r="H60" s="1048"/>
      <c r="I60" s="1048"/>
      <c r="J60" s="1048"/>
      <c r="K60" s="1048"/>
      <c r="L60" s="1048"/>
      <c r="M60" s="1048"/>
      <c r="N60" s="1048"/>
      <c r="O60" s="1048"/>
      <c r="P60" s="1048"/>
      <c r="Q60" s="1048"/>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7"/>
      <c r="AZ187" s="907"/>
      <c r="BA187" s="907"/>
      <c r="BB187" s="907"/>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7"/>
      <c r="AZ188" s="907"/>
      <c r="BA188" s="907"/>
      <c r="BB188" s="907"/>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7"/>
      <c r="AZ189" s="907"/>
      <c r="BA189" s="907"/>
      <c r="BB189" s="907"/>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7"/>
      <c r="AZ190" s="907"/>
      <c r="BA190" s="907"/>
      <c r="BB190" s="907"/>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7"/>
      <c r="AZ191" s="907"/>
      <c r="BA191" s="907"/>
      <c r="BB191" s="907"/>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8"/>
      <c r="AZ192" s="908"/>
      <c r="BA192" s="908"/>
      <c r="BB192" s="908"/>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7"/>
      <c r="AZ193" s="907"/>
      <c r="BA193" s="907"/>
      <c r="BB193" s="907"/>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7"/>
      <c r="AZ194" s="907"/>
      <c r="BA194" s="907"/>
      <c r="BB194" s="907"/>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7"/>
      <c r="AZ195" s="907"/>
      <c r="BA195" s="907"/>
      <c r="BB195" s="907"/>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7"/>
      <c r="AZ196" s="907"/>
      <c r="BA196" s="907"/>
      <c r="BB196" s="907"/>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5" customWidth="1"/>
    <col min="56" max="59" width="6.5703125" style="664" customWidth="1"/>
    <col min="60" max="61" width="6.5703125" style="665" customWidth="1"/>
    <col min="62" max="62" width="6.5703125" style="144" customWidth="1"/>
    <col min="63" max="74" width="6.5703125" style="5" customWidth="1"/>
    <col min="75" max="16384" width="9.5703125" style="5"/>
  </cols>
  <sheetData>
    <row r="1" spans="1:74" ht="13.35" customHeight="1" x14ac:dyDescent="0.2">
      <c r="A1" s="1001" t="s">
        <v>479</v>
      </c>
      <c r="B1" s="1064" t="s">
        <v>802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35"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9"/>
      <c r="AZ5" s="909"/>
      <c r="BA5" s="909"/>
      <c r="BB5" s="909"/>
      <c r="BC5" s="909"/>
      <c r="BD5" s="963"/>
      <c r="BE5" s="963"/>
      <c r="BF5" s="963"/>
      <c r="BG5" s="858"/>
      <c r="BH5" s="858"/>
      <c r="BI5" s="858"/>
      <c r="BJ5" s="615"/>
      <c r="BK5" s="615"/>
      <c r="BL5" s="615"/>
      <c r="BM5" s="615"/>
      <c r="BN5" s="615"/>
      <c r="BO5" s="615"/>
      <c r="BP5" s="615"/>
      <c r="BQ5" s="615"/>
      <c r="BR5" s="615"/>
      <c r="BS5" s="615"/>
      <c r="BT5" s="615"/>
      <c r="BU5" s="615"/>
      <c r="BV5" s="615"/>
    </row>
    <row r="6" spans="1:74" ht="11.1"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74">
        <v>4.2869400000000004</v>
      </c>
      <c r="AZ6" s="874">
        <v>4.3492199999999999</v>
      </c>
      <c r="BA6" s="874">
        <v>4.2765599999999999</v>
      </c>
      <c r="BB6" s="874">
        <v>3.54996</v>
      </c>
      <c r="BC6" s="874">
        <v>3.2385600000000001</v>
      </c>
      <c r="BD6" s="874">
        <v>3.13476</v>
      </c>
      <c r="BE6" s="874">
        <v>3.3216000000000001</v>
      </c>
      <c r="BF6" s="874">
        <v>3.0205799999999998</v>
      </c>
      <c r="BG6" s="352">
        <v>3.1218810000000001</v>
      </c>
      <c r="BH6" s="352">
        <v>3.376239</v>
      </c>
      <c r="BI6" s="352">
        <v>3.7791320000000002</v>
      </c>
      <c r="BJ6" s="352">
        <v>4.4208429999999996</v>
      </c>
      <c r="BK6" s="352">
        <v>4.7523710000000001</v>
      </c>
      <c r="BL6" s="352">
        <v>4.448531</v>
      </c>
      <c r="BM6" s="352">
        <v>4.0340939999999996</v>
      </c>
      <c r="BN6" s="352">
        <v>3.7136939999999998</v>
      </c>
      <c r="BO6" s="352">
        <v>3.7661880000000001</v>
      </c>
      <c r="BP6" s="352">
        <v>3.856881</v>
      </c>
      <c r="BQ6" s="352">
        <v>4.1975939999999996</v>
      </c>
      <c r="BR6" s="352">
        <v>4.50129</v>
      </c>
      <c r="BS6" s="352">
        <v>4.5545600000000004</v>
      </c>
      <c r="BT6" s="352">
        <v>4.775684</v>
      </c>
      <c r="BU6" s="352">
        <v>5.1686399999999999</v>
      </c>
      <c r="BV6" s="352">
        <v>5.5918729999999996</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74"/>
      <c r="AZ7" s="874"/>
      <c r="BA7" s="874"/>
      <c r="BB7" s="874"/>
      <c r="BC7" s="874"/>
      <c r="BD7" s="874"/>
      <c r="BE7" s="874"/>
      <c r="BF7" s="874"/>
      <c r="BG7" s="352"/>
      <c r="BH7" s="352"/>
      <c r="BI7" s="352"/>
      <c r="BJ7" s="352"/>
      <c r="BK7" s="352"/>
      <c r="BL7" s="352"/>
      <c r="BM7" s="352"/>
      <c r="BN7" s="352"/>
      <c r="BO7" s="352"/>
      <c r="BP7" s="352"/>
      <c r="BQ7" s="352"/>
      <c r="BR7" s="352"/>
      <c r="BS7" s="352"/>
      <c r="BT7" s="352"/>
      <c r="BU7" s="352"/>
      <c r="BV7" s="352"/>
    </row>
    <row r="8" spans="1:74" ht="11.1"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10"/>
      <c r="AZ8" s="910"/>
      <c r="BA8" s="910"/>
      <c r="BB8" s="910"/>
      <c r="BC8" s="910"/>
      <c r="BD8" s="910"/>
      <c r="BE8" s="910"/>
      <c r="BF8" s="910"/>
      <c r="BG8" s="616"/>
      <c r="BH8" s="616"/>
      <c r="BI8" s="616"/>
      <c r="BJ8" s="616"/>
      <c r="BK8" s="616"/>
      <c r="BL8" s="616"/>
      <c r="BM8" s="616"/>
      <c r="BN8" s="616"/>
      <c r="BO8" s="616"/>
      <c r="BP8" s="616"/>
      <c r="BQ8" s="616"/>
      <c r="BR8" s="616"/>
      <c r="BS8" s="616"/>
      <c r="BT8" s="616"/>
      <c r="BU8" s="616"/>
      <c r="BV8" s="616"/>
    </row>
    <row r="9" spans="1:74" ht="11.1"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74">
        <v>12.32</v>
      </c>
      <c r="AZ9" s="874">
        <v>12.92</v>
      </c>
      <c r="BA9" s="874">
        <v>14.54</v>
      </c>
      <c r="BB9" s="874">
        <v>16.05</v>
      </c>
      <c r="BC9" s="874">
        <v>19.18</v>
      </c>
      <c r="BD9" s="874">
        <v>23.15</v>
      </c>
      <c r="BE9" s="874">
        <v>24.678290000000001</v>
      </c>
      <c r="BF9" s="874">
        <v>24.721869999999999</v>
      </c>
      <c r="BG9" s="352">
        <v>22.892910000000001</v>
      </c>
      <c r="BH9" s="352">
        <v>17.66714</v>
      </c>
      <c r="BI9" s="352">
        <v>14.23925</v>
      </c>
      <c r="BJ9" s="352">
        <v>13.379519999999999</v>
      </c>
      <c r="BK9" s="352">
        <v>12.787599999999999</v>
      </c>
      <c r="BL9" s="352">
        <v>13.32714</v>
      </c>
      <c r="BM9" s="352">
        <v>13.803179999999999</v>
      </c>
      <c r="BN9" s="352">
        <v>14.30785</v>
      </c>
      <c r="BO9" s="352">
        <v>16.830819999999999</v>
      </c>
      <c r="BP9" s="352">
        <v>20.11956</v>
      </c>
      <c r="BQ9" s="352">
        <v>22.106380000000001</v>
      </c>
      <c r="BR9" s="352">
        <v>22.81503</v>
      </c>
      <c r="BS9" s="352">
        <v>21.740860000000001</v>
      </c>
      <c r="BT9" s="352">
        <v>17.209240000000001</v>
      </c>
      <c r="BU9" s="352">
        <v>14.15404</v>
      </c>
      <c r="BV9" s="352">
        <v>13.462580000000001</v>
      </c>
    </row>
    <row r="10" spans="1:74" ht="11.1"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74">
        <v>20.291354250000001</v>
      </c>
      <c r="AZ10" s="874">
        <v>21.035640059999999</v>
      </c>
      <c r="BA10" s="874">
        <v>20.730784239999998</v>
      </c>
      <c r="BB10" s="874">
        <v>19.612680170000001</v>
      </c>
      <c r="BC10" s="874">
        <v>21.516735329999999</v>
      </c>
      <c r="BD10" s="874">
        <v>24.813795949999999</v>
      </c>
      <c r="BE10" s="874">
        <v>26.821059999999999</v>
      </c>
      <c r="BF10" s="874">
        <v>27.801010000000002</v>
      </c>
      <c r="BG10" s="352">
        <v>26.402840000000001</v>
      </c>
      <c r="BH10" s="352">
        <v>22.14592</v>
      </c>
      <c r="BI10" s="352">
        <v>21.209689999999998</v>
      </c>
      <c r="BJ10" s="352">
        <v>21.2439</v>
      </c>
      <c r="BK10" s="352">
        <v>21.028089999999999</v>
      </c>
      <c r="BL10" s="352">
        <v>21.59667</v>
      </c>
      <c r="BM10" s="352">
        <v>21.26596</v>
      </c>
      <c r="BN10" s="352">
        <v>21.673690000000001</v>
      </c>
      <c r="BO10" s="352">
        <v>22.07705</v>
      </c>
      <c r="BP10" s="352">
        <v>22.908339999999999</v>
      </c>
      <c r="BQ10" s="352">
        <v>24.930859999999999</v>
      </c>
      <c r="BR10" s="352">
        <v>26.08447</v>
      </c>
      <c r="BS10" s="352">
        <v>25.023530000000001</v>
      </c>
      <c r="BT10" s="352">
        <v>21.191310000000001</v>
      </c>
      <c r="BU10" s="352">
        <v>20.483809999999998</v>
      </c>
      <c r="BV10" s="352">
        <v>20.67671</v>
      </c>
    </row>
    <row r="11" spans="1:74" ht="11.1"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74">
        <v>13.587444720000001</v>
      </c>
      <c r="AZ11" s="874">
        <v>13.652257880000001</v>
      </c>
      <c r="BA11" s="874">
        <v>15.12684054</v>
      </c>
      <c r="BB11" s="874">
        <v>16.438440100000001</v>
      </c>
      <c r="BC11" s="874">
        <v>20.983769989999999</v>
      </c>
      <c r="BD11" s="874">
        <v>21.807325930000001</v>
      </c>
      <c r="BE11" s="874">
        <v>23.662050000000001</v>
      </c>
      <c r="BF11" s="874">
        <v>23.568999999999999</v>
      </c>
      <c r="BG11" s="352">
        <v>22.06804</v>
      </c>
      <c r="BH11" s="352">
        <v>18.88871</v>
      </c>
      <c r="BI11" s="352">
        <v>15.663360000000001</v>
      </c>
      <c r="BJ11" s="352">
        <v>14.16606</v>
      </c>
      <c r="BK11" s="352">
        <v>14.02693</v>
      </c>
      <c r="BL11" s="352">
        <v>13.94698</v>
      </c>
      <c r="BM11" s="352">
        <v>14.30749</v>
      </c>
      <c r="BN11" s="352">
        <v>14.56911</v>
      </c>
      <c r="BO11" s="352">
        <v>16.350940000000001</v>
      </c>
      <c r="BP11" s="352">
        <v>19.076090000000001</v>
      </c>
      <c r="BQ11" s="352">
        <v>21.127009999999999</v>
      </c>
      <c r="BR11" s="352">
        <v>21.60389</v>
      </c>
      <c r="BS11" s="352">
        <v>20.70505</v>
      </c>
      <c r="BT11" s="352">
        <v>18.126290000000001</v>
      </c>
      <c r="BU11" s="352">
        <v>15.344609999999999</v>
      </c>
      <c r="BV11" s="352">
        <v>14.101419999999999</v>
      </c>
    </row>
    <row r="12" spans="1:74" ht="11.1"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74">
        <v>8.8861709639999997</v>
      </c>
      <c r="AZ12" s="874">
        <v>9.5283618939999997</v>
      </c>
      <c r="BA12" s="874">
        <v>11.039469499999999</v>
      </c>
      <c r="BB12" s="874">
        <v>12.831974219999999</v>
      </c>
      <c r="BC12" s="874">
        <v>16.03607367</v>
      </c>
      <c r="BD12" s="874">
        <v>23.305468439999999</v>
      </c>
      <c r="BE12" s="874">
        <v>25.045159999999999</v>
      </c>
      <c r="BF12" s="874">
        <v>25.089400000000001</v>
      </c>
      <c r="BG12" s="352">
        <v>22.725639999999999</v>
      </c>
      <c r="BH12" s="352">
        <v>14.678900000000001</v>
      </c>
      <c r="BI12" s="352">
        <v>11.331849999999999</v>
      </c>
      <c r="BJ12" s="352">
        <v>10.37509</v>
      </c>
      <c r="BK12" s="352">
        <v>9.3783340000000006</v>
      </c>
      <c r="BL12" s="352">
        <v>10.43929</v>
      </c>
      <c r="BM12" s="352">
        <v>10.73822</v>
      </c>
      <c r="BN12" s="352">
        <v>11.69045</v>
      </c>
      <c r="BO12" s="352">
        <v>15.120570000000001</v>
      </c>
      <c r="BP12" s="352">
        <v>21.288460000000001</v>
      </c>
      <c r="BQ12" s="352">
        <v>23.6661</v>
      </c>
      <c r="BR12" s="352">
        <v>24.34516</v>
      </c>
      <c r="BS12" s="352">
        <v>22.564979999999998</v>
      </c>
      <c r="BT12" s="352">
        <v>14.8271</v>
      </c>
      <c r="BU12" s="352">
        <v>11.62458</v>
      </c>
      <c r="BV12" s="352">
        <v>10.739710000000001</v>
      </c>
    </row>
    <row r="13" spans="1:74" ht="11.1"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74">
        <v>10.817184320000001</v>
      </c>
      <c r="AZ13" s="874">
        <v>10.82363058</v>
      </c>
      <c r="BA13" s="874">
        <v>11.71668917</v>
      </c>
      <c r="BB13" s="874">
        <v>12.992624729999999</v>
      </c>
      <c r="BC13" s="874">
        <v>16.13755737</v>
      </c>
      <c r="BD13" s="874">
        <v>20.483767279999999</v>
      </c>
      <c r="BE13" s="874">
        <v>22.197189999999999</v>
      </c>
      <c r="BF13" s="874">
        <v>22.306799999999999</v>
      </c>
      <c r="BG13" s="352">
        <v>20.751080000000002</v>
      </c>
      <c r="BH13" s="352">
        <v>14.191979999999999</v>
      </c>
      <c r="BI13" s="352">
        <v>10.947660000000001</v>
      </c>
      <c r="BJ13" s="352">
        <v>10.459379999999999</v>
      </c>
      <c r="BK13" s="352">
        <v>10.38</v>
      </c>
      <c r="BL13" s="352">
        <v>10.8186</v>
      </c>
      <c r="BM13" s="352">
        <v>11.172510000000001</v>
      </c>
      <c r="BN13" s="352">
        <v>11.520020000000001</v>
      </c>
      <c r="BO13" s="352">
        <v>15.326180000000001</v>
      </c>
      <c r="BP13" s="352">
        <v>19.50545</v>
      </c>
      <c r="BQ13" s="352">
        <v>21.352900000000002</v>
      </c>
      <c r="BR13" s="352">
        <v>21.786490000000001</v>
      </c>
      <c r="BS13" s="352">
        <v>20.596499999999999</v>
      </c>
      <c r="BT13" s="352">
        <v>14.280720000000001</v>
      </c>
      <c r="BU13" s="352">
        <v>11.1516</v>
      </c>
      <c r="BV13" s="352">
        <v>10.74776</v>
      </c>
    </row>
    <row r="14" spans="1:74" ht="11.1"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74">
        <v>13.05330545</v>
      </c>
      <c r="AZ14" s="874">
        <v>14.70143025</v>
      </c>
      <c r="BA14" s="874">
        <v>17.87896078</v>
      </c>
      <c r="BB14" s="874">
        <v>20.226360769999999</v>
      </c>
      <c r="BC14" s="874">
        <v>25.752291150000001</v>
      </c>
      <c r="BD14" s="874">
        <v>31.32145916</v>
      </c>
      <c r="BE14" s="874">
        <v>33.130569999999999</v>
      </c>
      <c r="BF14" s="874">
        <v>31.009799999999998</v>
      </c>
      <c r="BG14" s="352">
        <v>29.547889999999999</v>
      </c>
      <c r="BH14" s="352">
        <v>22.894729999999999</v>
      </c>
      <c r="BI14" s="352">
        <v>15.911149999999999</v>
      </c>
      <c r="BJ14" s="352">
        <v>14.47757</v>
      </c>
      <c r="BK14" s="352">
        <v>14.70392</v>
      </c>
      <c r="BL14" s="352">
        <v>15.20154</v>
      </c>
      <c r="BM14" s="352">
        <v>16.54644</v>
      </c>
      <c r="BN14" s="352">
        <v>17.737300000000001</v>
      </c>
      <c r="BO14" s="352">
        <v>21.96828</v>
      </c>
      <c r="BP14" s="352">
        <v>26.63062</v>
      </c>
      <c r="BQ14" s="352">
        <v>29.599489999999999</v>
      </c>
      <c r="BR14" s="352">
        <v>29.000720000000001</v>
      </c>
      <c r="BS14" s="352">
        <v>28.613119999999999</v>
      </c>
      <c r="BT14" s="352">
        <v>22.77497</v>
      </c>
      <c r="BU14" s="352">
        <v>16.145050000000001</v>
      </c>
      <c r="BV14" s="352">
        <v>14.85802</v>
      </c>
    </row>
    <row r="15" spans="1:74" ht="11.1"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74">
        <v>10.78634943</v>
      </c>
      <c r="AZ15" s="874">
        <v>11.579032010000001</v>
      </c>
      <c r="BA15" s="874">
        <v>12.95753478</v>
      </c>
      <c r="BB15" s="874">
        <v>16.38665408</v>
      </c>
      <c r="BC15" s="874">
        <v>20.752678979999999</v>
      </c>
      <c r="BD15" s="874">
        <v>24.100999999999999</v>
      </c>
      <c r="BE15" s="874">
        <v>25.152059999999999</v>
      </c>
      <c r="BF15" s="874">
        <v>25.69538</v>
      </c>
      <c r="BG15" s="352">
        <v>22.45561</v>
      </c>
      <c r="BH15" s="352">
        <v>18.006740000000001</v>
      </c>
      <c r="BI15" s="352">
        <v>13.36143</v>
      </c>
      <c r="BJ15" s="352">
        <v>12.01782</v>
      </c>
      <c r="BK15" s="352">
        <v>11.04466</v>
      </c>
      <c r="BL15" s="352">
        <v>12.00568</v>
      </c>
      <c r="BM15" s="352">
        <v>12.59296</v>
      </c>
      <c r="BN15" s="352">
        <v>13.482749999999999</v>
      </c>
      <c r="BO15" s="352">
        <v>17.732320000000001</v>
      </c>
      <c r="BP15" s="352">
        <v>20.49567</v>
      </c>
      <c r="BQ15" s="352">
        <v>22.385349999999999</v>
      </c>
      <c r="BR15" s="352">
        <v>23.949909999999999</v>
      </c>
      <c r="BS15" s="352">
        <v>21.662769999999998</v>
      </c>
      <c r="BT15" s="352">
        <v>17.83466</v>
      </c>
      <c r="BU15" s="352">
        <v>13.492979999999999</v>
      </c>
      <c r="BV15" s="352">
        <v>12.27084</v>
      </c>
    </row>
    <row r="16" spans="1:74" ht="11.1"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74">
        <v>12.99924401</v>
      </c>
      <c r="AZ16" s="874">
        <v>13.3407111</v>
      </c>
      <c r="BA16" s="874">
        <v>15.80374643</v>
      </c>
      <c r="BB16" s="874">
        <v>21.68103992</v>
      </c>
      <c r="BC16" s="874">
        <v>24.95057993</v>
      </c>
      <c r="BD16" s="874">
        <v>31.060710629999999</v>
      </c>
      <c r="BE16" s="874">
        <v>31.90964</v>
      </c>
      <c r="BF16" s="874">
        <v>33.264569999999999</v>
      </c>
      <c r="BG16" s="352">
        <v>30.379169999999998</v>
      </c>
      <c r="BH16" s="352">
        <v>26.14255</v>
      </c>
      <c r="BI16" s="352">
        <v>17.046189999999999</v>
      </c>
      <c r="BJ16" s="352">
        <v>14.34517</v>
      </c>
      <c r="BK16" s="352">
        <v>12.233370000000001</v>
      </c>
      <c r="BL16" s="352">
        <v>12.54993</v>
      </c>
      <c r="BM16" s="352">
        <v>13.920820000000001</v>
      </c>
      <c r="BN16" s="352">
        <v>16.710709999999999</v>
      </c>
      <c r="BO16" s="352">
        <v>20.466830000000002</v>
      </c>
      <c r="BP16" s="352">
        <v>22.888300000000001</v>
      </c>
      <c r="BQ16" s="352">
        <v>24.601559999999999</v>
      </c>
      <c r="BR16" s="352">
        <v>26.910430000000002</v>
      </c>
      <c r="BS16" s="352">
        <v>25.693460000000002</v>
      </c>
      <c r="BT16" s="352">
        <v>23.007919999999999</v>
      </c>
      <c r="BU16" s="352">
        <v>15.55059</v>
      </c>
      <c r="BV16" s="352">
        <v>13.47565</v>
      </c>
    </row>
    <row r="17" spans="1:74" ht="11.1"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74">
        <v>10.365466659999999</v>
      </c>
      <c r="AZ17" s="874">
        <v>10.15054937</v>
      </c>
      <c r="BA17" s="874">
        <v>10.66966126</v>
      </c>
      <c r="BB17" s="874">
        <v>11.161056049999999</v>
      </c>
      <c r="BC17" s="874">
        <v>12.94795339</v>
      </c>
      <c r="BD17" s="874">
        <v>15.6161589</v>
      </c>
      <c r="BE17" s="874">
        <v>17.632190000000001</v>
      </c>
      <c r="BF17" s="874">
        <v>17.629049999999999</v>
      </c>
      <c r="BG17" s="352">
        <v>17.290479999999999</v>
      </c>
      <c r="BH17" s="352">
        <v>13.486370000000001</v>
      </c>
      <c r="BI17" s="352">
        <v>11.61997</v>
      </c>
      <c r="BJ17" s="352">
        <v>11.053879999999999</v>
      </c>
      <c r="BK17" s="352">
        <v>11.25848</v>
      </c>
      <c r="BL17" s="352">
        <v>11.45574</v>
      </c>
      <c r="BM17" s="352">
        <v>11.579549999999999</v>
      </c>
      <c r="BN17" s="352">
        <v>12.000500000000001</v>
      </c>
      <c r="BO17" s="352">
        <v>13.81189</v>
      </c>
      <c r="BP17" s="352">
        <v>16.36233</v>
      </c>
      <c r="BQ17" s="352">
        <v>18.524480000000001</v>
      </c>
      <c r="BR17" s="352">
        <v>18.571429999999999</v>
      </c>
      <c r="BS17" s="352">
        <v>18.24849</v>
      </c>
      <c r="BT17" s="352">
        <v>14.310739999999999</v>
      </c>
      <c r="BU17" s="352">
        <v>12.40536</v>
      </c>
      <c r="BV17" s="352">
        <v>11.856059999999999</v>
      </c>
    </row>
    <row r="18" spans="1:74" ht="11.1"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74">
        <v>19.165490399999999</v>
      </c>
      <c r="AZ18" s="874">
        <v>20.161659719999999</v>
      </c>
      <c r="BA18" s="874">
        <v>20.89838589</v>
      </c>
      <c r="BB18" s="874">
        <v>20.562837980000001</v>
      </c>
      <c r="BC18" s="874">
        <v>20.09696422</v>
      </c>
      <c r="BD18" s="874">
        <v>21.42548472</v>
      </c>
      <c r="BE18" s="874">
        <v>21.440249999999999</v>
      </c>
      <c r="BF18" s="874">
        <v>21.453759999999999</v>
      </c>
      <c r="BG18" s="352">
        <v>20.065750000000001</v>
      </c>
      <c r="BH18" s="352">
        <v>18.509239999999998</v>
      </c>
      <c r="BI18" s="352">
        <v>17.96726</v>
      </c>
      <c r="BJ18" s="352">
        <v>18.600680000000001</v>
      </c>
      <c r="BK18" s="352">
        <v>18.81457</v>
      </c>
      <c r="BL18" s="352">
        <v>18.561330000000002</v>
      </c>
      <c r="BM18" s="352">
        <v>18.131589999999999</v>
      </c>
      <c r="BN18" s="352">
        <v>16.910150000000002</v>
      </c>
      <c r="BO18" s="352">
        <v>16.666779999999999</v>
      </c>
      <c r="BP18" s="352">
        <v>17.244540000000001</v>
      </c>
      <c r="BQ18" s="352">
        <v>17.979209999999998</v>
      </c>
      <c r="BR18" s="352">
        <v>18.70626</v>
      </c>
      <c r="BS18" s="352">
        <v>18.109719999999999</v>
      </c>
      <c r="BT18" s="352">
        <v>17.192910000000001</v>
      </c>
      <c r="BU18" s="352">
        <v>17.09534</v>
      </c>
      <c r="BV18" s="352">
        <v>18.02243</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74"/>
      <c r="AZ19" s="874"/>
      <c r="BA19" s="874"/>
      <c r="BB19" s="874"/>
      <c r="BC19" s="874"/>
      <c r="BD19" s="874"/>
      <c r="BE19" s="874"/>
      <c r="BF19" s="874"/>
      <c r="BG19" s="352"/>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11"/>
      <c r="AZ20" s="911"/>
      <c r="BA20" s="911"/>
      <c r="BB20" s="911"/>
      <c r="BC20" s="911"/>
      <c r="BD20" s="911"/>
      <c r="BE20" s="911"/>
      <c r="BF20" s="911"/>
      <c r="BG20" s="617"/>
      <c r="BH20" s="617"/>
      <c r="BI20" s="617"/>
      <c r="BJ20" s="617"/>
      <c r="BK20" s="617"/>
      <c r="BL20" s="617"/>
      <c r="BM20" s="617"/>
      <c r="BN20" s="617"/>
      <c r="BO20" s="617"/>
      <c r="BP20" s="617"/>
      <c r="BQ20" s="617"/>
      <c r="BR20" s="617"/>
      <c r="BS20" s="617"/>
      <c r="BT20" s="617"/>
      <c r="BU20" s="617"/>
      <c r="BV20" s="617"/>
    </row>
    <row r="21" spans="1:74" ht="11.1"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74">
        <v>9.77</v>
      </c>
      <c r="AZ21" s="874">
        <v>10.26</v>
      </c>
      <c r="BA21" s="874">
        <v>11.07</v>
      </c>
      <c r="BB21" s="874">
        <v>11.39</v>
      </c>
      <c r="BC21" s="874">
        <v>11.76</v>
      </c>
      <c r="BD21" s="874">
        <v>12.15</v>
      </c>
      <c r="BE21" s="874">
        <v>11.78626</v>
      </c>
      <c r="BF21" s="874">
        <v>11.62013</v>
      </c>
      <c r="BG21" s="352">
        <v>11.291550000000001</v>
      </c>
      <c r="BH21" s="352">
        <v>10.18731</v>
      </c>
      <c r="BI21" s="352">
        <v>9.6019380000000005</v>
      </c>
      <c r="BJ21" s="352">
        <v>9.7147430000000004</v>
      </c>
      <c r="BK21" s="352">
        <v>9.7392029999999998</v>
      </c>
      <c r="BL21" s="352">
        <v>9.8730449999999994</v>
      </c>
      <c r="BM21" s="352">
        <v>9.9428719999999995</v>
      </c>
      <c r="BN21" s="352">
        <v>10.03938</v>
      </c>
      <c r="BO21" s="352">
        <v>10.50155</v>
      </c>
      <c r="BP21" s="352">
        <v>10.96419</v>
      </c>
      <c r="BQ21" s="352">
        <v>11.02111</v>
      </c>
      <c r="BR21" s="352">
        <v>11.197419999999999</v>
      </c>
      <c r="BS21" s="352">
        <v>11.242089999999999</v>
      </c>
      <c r="BT21" s="352">
        <v>10.42207</v>
      </c>
      <c r="BU21" s="352">
        <v>10.155430000000001</v>
      </c>
      <c r="BV21" s="352">
        <v>10.36628</v>
      </c>
    </row>
    <row r="22" spans="1:74" ht="11.1"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74">
        <v>13.026586569999999</v>
      </c>
      <c r="AZ22" s="874">
        <v>13.72375298</v>
      </c>
      <c r="BA22" s="874">
        <v>14.508525730000001</v>
      </c>
      <c r="BB22" s="874">
        <v>12.516334130000001</v>
      </c>
      <c r="BC22" s="874">
        <v>13.649076989999999</v>
      </c>
      <c r="BD22" s="874">
        <v>12.56138372</v>
      </c>
      <c r="BE22" s="874">
        <v>12.59165</v>
      </c>
      <c r="BF22" s="874">
        <v>12.636010000000001</v>
      </c>
      <c r="BG22" s="352">
        <v>12.42089</v>
      </c>
      <c r="BH22" s="352">
        <v>11.717129999999999</v>
      </c>
      <c r="BI22" s="352">
        <v>11.369730000000001</v>
      </c>
      <c r="BJ22" s="352">
        <v>11.97776</v>
      </c>
      <c r="BK22" s="352">
        <v>12.08075</v>
      </c>
      <c r="BL22" s="352">
        <v>12.315469999999999</v>
      </c>
      <c r="BM22" s="352">
        <v>12.41541</v>
      </c>
      <c r="BN22" s="352">
        <v>12.7159</v>
      </c>
      <c r="BO22" s="352">
        <v>12.90171</v>
      </c>
      <c r="BP22" s="352">
        <v>12.936070000000001</v>
      </c>
      <c r="BQ22" s="352">
        <v>13.034610000000001</v>
      </c>
      <c r="BR22" s="352">
        <v>13.22298</v>
      </c>
      <c r="BS22" s="352">
        <v>13.168620000000001</v>
      </c>
      <c r="BT22" s="352">
        <v>12.602980000000001</v>
      </c>
      <c r="BU22" s="352">
        <v>12.377179999999999</v>
      </c>
      <c r="BV22" s="352">
        <v>13.0594</v>
      </c>
    </row>
    <row r="23" spans="1:74" ht="11.1"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74">
        <v>11.521078230000001</v>
      </c>
      <c r="AZ23" s="874">
        <v>11.734684339999999</v>
      </c>
      <c r="BA23" s="874">
        <v>12.427340129999999</v>
      </c>
      <c r="BB23" s="874">
        <v>12.68421861</v>
      </c>
      <c r="BC23" s="874">
        <v>12.996793739999999</v>
      </c>
      <c r="BD23" s="874">
        <v>11.292080950000001</v>
      </c>
      <c r="BE23" s="874">
        <v>10.52435</v>
      </c>
      <c r="BF23" s="874">
        <v>9.8717520000000007</v>
      </c>
      <c r="BG23" s="352">
        <v>10.102969999999999</v>
      </c>
      <c r="BH23" s="352">
        <v>9.6352259999999994</v>
      </c>
      <c r="BI23" s="352">
        <v>9.5693380000000001</v>
      </c>
      <c r="BJ23" s="352">
        <v>10.020580000000001</v>
      </c>
      <c r="BK23" s="352">
        <v>10.368869999999999</v>
      </c>
      <c r="BL23" s="352">
        <v>10.36458</v>
      </c>
      <c r="BM23" s="352">
        <v>10.254049999999999</v>
      </c>
      <c r="BN23" s="352">
        <v>9.7220969999999998</v>
      </c>
      <c r="BO23" s="352">
        <v>9.5090190000000003</v>
      </c>
      <c r="BP23" s="352">
        <v>9.3321190000000005</v>
      </c>
      <c r="BQ23" s="352">
        <v>9.0188269999999999</v>
      </c>
      <c r="BR23" s="352">
        <v>8.8472580000000001</v>
      </c>
      <c r="BS23" s="352">
        <v>9.5198970000000003</v>
      </c>
      <c r="BT23" s="352">
        <v>9.4147510000000008</v>
      </c>
      <c r="BU23" s="352">
        <v>9.6500160000000008</v>
      </c>
      <c r="BV23" s="352">
        <v>10.311299999999999</v>
      </c>
    </row>
    <row r="24" spans="1:74" ht="11.1"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74">
        <v>7.5825120479999999</v>
      </c>
      <c r="AZ24" s="874">
        <v>7.986636345</v>
      </c>
      <c r="BA24" s="874">
        <v>8.7722515750000003</v>
      </c>
      <c r="BB24" s="874">
        <v>9.6736620640000002</v>
      </c>
      <c r="BC24" s="874">
        <v>10.579829760000001</v>
      </c>
      <c r="BD24" s="874">
        <v>12.6363083</v>
      </c>
      <c r="BE24" s="874">
        <v>11.41061</v>
      </c>
      <c r="BF24" s="874">
        <v>11.931190000000001</v>
      </c>
      <c r="BG24" s="352">
        <v>10.47686</v>
      </c>
      <c r="BH24" s="352">
        <v>8.7331439999999994</v>
      </c>
      <c r="BI24" s="352">
        <v>7.7506380000000004</v>
      </c>
      <c r="BJ24" s="352">
        <v>7.9507329999999996</v>
      </c>
      <c r="BK24" s="352">
        <v>7.9137089999999999</v>
      </c>
      <c r="BL24" s="352">
        <v>8.1543860000000006</v>
      </c>
      <c r="BM24" s="352">
        <v>8.2106180000000002</v>
      </c>
      <c r="BN24" s="352">
        <v>8.5527580000000007</v>
      </c>
      <c r="BO24" s="352">
        <v>9.5392659999999996</v>
      </c>
      <c r="BP24" s="352">
        <v>10.93961</v>
      </c>
      <c r="BQ24" s="352">
        <v>11.0593</v>
      </c>
      <c r="BR24" s="352">
        <v>11.506539999999999</v>
      </c>
      <c r="BS24" s="352">
        <v>10.93539</v>
      </c>
      <c r="BT24" s="352">
        <v>9.1092560000000002</v>
      </c>
      <c r="BU24" s="352">
        <v>8.6739650000000008</v>
      </c>
      <c r="BV24" s="352">
        <v>8.7268650000000001</v>
      </c>
    </row>
    <row r="25" spans="1:74" ht="11.1"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74">
        <v>9.1159071839999992</v>
      </c>
      <c r="AZ25" s="874">
        <v>9.1044191730000001</v>
      </c>
      <c r="BA25" s="874">
        <v>9.2911807910000004</v>
      </c>
      <c r="BB25" s="874">
        <v>9.5667469789999995</v>
      </c>
      <c r="BC25" s="874">
        <v>10.068737990000001</v>
      </c>
      <c r="BD25" s="874">
        <v>11.076068340000001</v>
      </c>
      <c r="BE25" s="874">
        <v>11.302820000000001</v>
      </c>
      <c r="BF25" s="874">
        <v>11.12946</v>
      </c>
      <c r="BG25" s="352">
        <v>10.54377</v>
      </c>
      <c r="BH25" s="352">
        <v>8.8406749999999992</v>
      </c>
      <c r="BI25" s="352">
        <v>8.2789359999999999</v>
      </c>
      <c r="BJ25" s="352">
        <v>8.5003709999999995</v>
      </c>
      <c r="BK25" s="352">
        <v>8.7190340000000006</v>
      </c>
      <c r="BL25" s="352">
        <v>9.1118140000000007</v>
      </c>
      <c r="BM25" s="352">
        <v>9.0800149999999995</v>
      </c>
      <c r="BN25" s="352">
        <v>9.2278129999999994</v>
      </c>
      <c r="BO25" s="352">
        <v>10.188929999999999</v>
      </c>
      <c r="BP25" s="352">
        <v>10.94431</v>
      </c>
      <c r="BQ25" s="352">
        <v>11.32474</v>
      </c>
      <c r="BR25" s="352">
        <v>11.40776</v>
      </c>
      <c r="BS25" s="352">
        <v>11.09191</v>
      </c>
      <c r="BT25" s="352">
        <v>9.6084320000000005</v>
      </c>
      <c r="BU25" s="352">
        <v>9.2359460000000002</v>
      </c>
      <c r="BV25" s="352">
        <v>9.5765860000000007</v>
      </c>
    </row>
    <row r="26" spans="1:74" ht="11.1"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74">
        <v>9.4187105160000009</v>
      </c>
      <c r="AZ26" s="874">
        <v>10.82636645</v>
      </c>
      <c r="BA26" s="874">
        <v>12.50737365</v>
      </c>
      <c r="BB26" s="874">
        <v>12.134199239999999</v>
      </c>
      <c r="BC26" s="874">
        <v>11.682433489999999</v>
      </c>
      <c r="BD26" s="874">
        <v>11.689980439999999</v>
      </c>
      <c r="BE26" s="874">
        <v>11.66173</v>
      </c>
      <c r="BF26" s="874">
        <v>11.27786</v>
      </c>
      <c r="BG26" s="352">
        <v>11.181480000000001</v>
      </c>
      <c r="BH26" s="352">
        <v>10.65612</v>
      </c>
      <c r="BI26" s="352">
        <v>10.530720000000001</v>
      </c>
      <c r="BJ26" s="352">
        <v>10.33662</v>
      </c>
      <c r="BK26" s="352">
        <v>10.50311</v>
      </c>
      <c r="BL26" s="352">
        <v>10.3874</v>
      </c>
      <c r="BM26" s="352">
        <v>10.3553</v>
      </c>
      <c r="BN26" s="352">
        <v>10.78783</v>
      </c>
      <c r="BO26" s="352">
        <v>10.976509999999999</v>
      </c>
      <c r="BP26" s="352">
        <v>11.44998</v>
      </c>
      <c r="BQ26" s="352">
        <v>11.56349</v>
      </c>
      <c r="BR26" s="352">
        <v>11.38435</v>
      </c>
      <c r="BS26" s="352">
        <v>11.472329999999999</v>
      </c>
      <c r="BT26" s="352">
        <v>11.13034</v>
      </c>
      <c r="BU26" s="352">
        <v>11.15878</v>
      </c>
      <c r="BV26" s="352">
        <v>11.06537</v>
      </c>
    </row>
    <row r="27" spans="1:74" ht="11.1"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74">
        <v>9.6375024279999995</v>
      </c>
      <c r="AZ27" s="874">
        <v>10.09382025</v>
      </c>
      <c r="BA27" s="874">
        <v>11.086597830000001</v>
      </c>
      <c r="BB27" s="874">
        <v>12.13798165</v>
      </c>
      <c r="BC27" s="874">
        <v>12.420794409999999</v>
      </c>
      <c r="BD27" s="874">
        <v>12.723704489999999</v>
      </c>
      <c r="BE27" s="874">
        <v>12.606920000000001</v>
      </c>
      <c r="BF27" s="874">
        <v>12.22996</v>
      </c>
      <c r="BG27" s="352">
        <v>11.678100000000001</v>
      </c>
      <c r="BH27" s="352">
        <v>11.030390000000001</v>
      </c>
      <c r="BI27" s="352">
        <v>10.25177</v>
      </c>
      <c r="BJ27" s="352">
        <v>10.046659999999999</v>
      </c>
      <c r="BK27" s="352">
        <v>10.172090000000001</v>
      </c>
      <c r="BL27" s="352">
        <v>9.9949290000000008</v>
      </c>
      <c r="BM27" s="352">
        <v>10.10046</v>
      </c>
      <c r="BN27" s="352">
        <v>10.52975</v>
      </c>
      <c r="BO27" s="352">
        <v>11.299300000000001</v>
      </c>
      <c r="BP27" s="352">
        <v>11.7453</v>
      </c>
      <c r="BQ27" s="352">
        <v>12.06414</v>
      </c>
      <c r="BR27" s="352">
        <v>12.18008</v>
      </c>
      <c r="BS27" s="352">
        <v>12.01338</v>
      </c>
      <c r="BT27" s="352">
        <v>11.666650000000001</v>
      </c>
      <c r="BU27" s="352">
        <v>11.117000000000001</v>
      </c>
      <c r="BV27" s="352">
        <v>11.028589999999999</v>
      </c>
    </row>
    <row r="28" spans="1:74" ht="11.1"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74">
        <v>9.4447477539999998</v>
      </c>
      <c r="AZ28" s="874">
        <v>9.8444804789999996</v>
      </c>
      <c r="BA28" s="874">
        <v>10.49646049</v>
      </c>
      <c r="BB28" s="874">
        <v>11.27929679</v>
      </c>
      <c r="BC28" s="874">
        <v>11.936912319999999</v>
      </c>
      <c r="BD28" s="874">
        <v>12.39572592</v>
      </c>
      <c r="BE28" s="874">
        <v>12.164630000000001</v>
      </c>
      <c r="BF28" s="874">
        <v>12.121169999999999</v>
      </c>
      <c r="BG28" s="352">
        <v>11.583830000000001</v>
      </c>
      <c r="BH28" s="352">
        <v>11.02769</v>
      </c>
      <c r="BI28" s="352">
        <v>10.17487</v>
      </c>
      <c r="BJ28" s="352">
        <v>9.6992270000000005</v>
      </c>
      <c r="BK28" s="352">
        <v>9.5028369999999995</v>
      </c>
      <c r="BL28" s="352">
        <v>9.4978390000000008</v>
      </c>
      <c r="BM28" s="352">
        <v>9.6299299999999999</v>
      </c>
      <c r="BN28" s="352">
        <v>9.8898430000000008</v>
      </c>
      <c r="BO28" s="352">
        <v>10.31761</v>
      </c>
      <c r="BP28" s="352">
        <v>10.49356</v>
      </c>
      <c r="BQ28" s="352">
        <v>10.71119</v>
      </c>
      <c r="BR28" s="352">
        <v>11.169560000000001</v>
      </c>
      <c r="BS28" s="352">
        <v>11.09586</v>
      </c>
      <c r="BT28" s="352">
        <v>10.930820000000001</v>
      </c>
      <c r="BU28" s="352">
        <v>10.409840000000001</v>
      </c>
      <c r="BV28" s="352">
        <v>10.16886</v>
      </c>
    </row>
    <row r="29" spans="1:74" ht="11.1"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74">
        <v>8.1573375020000007</v>
      </c>
      <c r="AZ29" s="874">
        <v>7.9699834789999997</v>
      </c>
      <c r="BA29" s="874">
        <v>8.0278100680000009</v>
      </c>
      <c r="BB29" s="874">
        <v>8.0357110410000008</v>
      </c>
      <c r="BC29" s="874">
        <v>8.2239888239999992</v>
      </c>
      <c r="BD29" s="874">
        <v>9.061971003</v>
      </c>
      <c r="BE29" s="874">
        <v>9.5256369999999997</v>
      </c>
      <c r="BF29" s="874">
        <v>9.540502</v>
      </c>
      <c r="BG29" s="352">
        <v>9.5072880000000008</v>
      </c>
      <c r="BH29" s="352">
        <v>8.7672550000000005</v>
      </c>
      <c r="BI29" s="352">
        <v>8.3318589999999997</v>
      </c>
      <c r="BJ29" s="352">
        <v>8.1799590000000002</v>
      </c>
      <c r="BK29" s="352">
        <v>8.3163300000000007</v>
      </c>
      <c r="BL29" s="352">
        <v>8.5656929999999996</v>
      </c>
      <c r="BM29" s="352">
        <v>8.7204739999999994</v>
      </c>
      <c r="BN29" s="352">
        <v>8.8379960000000004</v>
      </c>
      <c r="BO29" s="352">
        <v>9.2824399999999994</v>
      </c>
      <c r="BP29" s="352">
        <v>9.7964970000000005</v>
      </c>
      <c r="BQ29" s="352">
        <v>10.283910000000001</v>
      </c>
      <c r="BR29" s="352">
        <v>10.33306</v>
      </c>
      <c r="BS29" s="352">
        <v>10.33507</v>
      </c>
      <c r="BT29" s="352">
        <v>9.679665</v>
      </c>
      <c r="BU29" s="352">
        <v>9.3266600000000004</v>
      </c>
      <c r="BV29" s="352">
        <v>9.239141</v>
      </c>
    </row>
    <row r="30" spans="1:74" ht="11.1"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74">
        <v>14.536766439999999</v>
      </c>
      <c r="AZ30" s="874">
        <v>15.457911040000001</v>
      </c>
      <c r="BA30" s="874">
        <v>15.69160342</v>
      </c>
      <c r="BB30" s="874">
        <v>15.014987830000001</v>
      </c>
      <c r="BC30" s="874">
        <v>14.52231269</v>
      </c>
      <c r="BD30" s="874">
        <v>15.22594185</v>
      </c>
      <c r="BE30" s="874">
        <v>15.09029</v>
      </c>
      <c r="BF30" s="874">
        <v>14.86988</v>
      </c>
      <c r="BG30" s="352">
        <v>14.405749999999999</v>
      </c>
      <c r="BH30" s="352">
        <v>13.496309999999999</v>
      </c>
      <c r="BI30" s="352">
        <v>13.57024</v>
      </c>
      <c r="BJ30" s="352">
        <v>14.025219999999999</v>
      </c>
      <c r="BK30" s="352">
        <v>14.426970000000001</v>
      </c>
      <c r="BL30" s="352">
        <v>14.252599999999999</v>
      </c>
      <c r="BM30" s="352">
        <v>14.006360000000001</v>
      </c>
      <c r="BN30" s="352">
        <v>13.31063</v>
      </c>
      <c r="BO30" s="352">
        <v>13.070550000000001</v>
      </c>
      <c r="BP30" s="352">
        <v>13.42178</v>
      </c>
      <c r="BQ30" s="352">
        <v>13.596360000000001</v>
      </c>
      <c r="BR30" s="352">
        <v>13.71644</v>
      </c>
      <c r="BS30" s="352">
        <v>13.577669999999999</v>
      </c>
      <c r="BT30" s="352">
        <v>12.949490000000001</v>
      </c>
      <c r="BU30" s="352">
        <v>13.26896</v>
      </c>
      <c r="BV30" s="352">
        <v>13.911350000000001</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74"/>
      <c r="AZ31" s="874"/>
      <c r="BA31" s="874"/>
      <c r="BB31" s="874"/>
      <c r="BC31" s="874"/>
      <c r="BD31" s="874"/>
      <c r="BE31" s="874"/>
      <c r="BF31" s="874"/>
      <c r="BG31" s="352"/>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11"/>
      <c r="AZ32" s="911"/>
      <c r="BA32" s="911"/>
      <c r="BB32" s="911"/>
      <c r="BC32" s="911"/>
      <c r="BD32" s="911"/>
      <c r="BE32" s="911"/>
      <c r="BF32" s="911"/>
      <c r="BG32" s="617"/>
      <c r="BH32" s="617"/>
      <c r="BI32" s="617"/>
      <c r="BJ32" s="617"/>
      <c r="BK32" s="617"/>
      <c r="BL32" s="617"/>
      <c r="BM32" s="617"/>
      <c r="BN32" s="617"/>
      <c r="BO32" s="617"/>
      <c r="BP32" s="617"/>
      <c r="BQ32" s="617"/>
      <c r="BR32" s="617"/>
      <c r="BS32" s="617"/>
      <c r="BT32" s="617"/>
      <c r="BU32" s="617"/>
      <c r="BV32" s="617"/>
    </row>
    <row r="33" spans="1:74" ht="11.1"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74">
        <v>5.83</v>
      </c>
      <c r="AZ33" s="874">
        <v>5.74</v>
      </c>
      <c r="BA33" s="874">
        <v>5.48</v>
      </c>
      <c r="BB33" s="874">
        <v>5.0999999999999996</v>
      </c>
      <c r="BC33" s="874">
        <v>4.51</v>
      </c>
      <c r="BD33" s="874">
        <v>4.46</v>
      </c>
      <c r="BE33" s="874">
        <v>4.0968260000000001</v>
      </c>
      <c r="BF33" s="874">
        <v>3.8940109999999999</v>
      </c>
      <c r="BG33" s="352">
        <v>3.8619599999999998</v>
      </c>
      <c r="BH33" s="352">
        <v>4.0023540000000004</v>
      </c>
      <c r="BI33" s="352">
        <v>4.4695999999999998</v>
      </c>
      <c r="BJ33" s="352">
        <v>5.3723479999999997</v>
      </c>
      <c r="BK33" s="352">
        <v>5.7383230000000003</v>
      </c>
      <c r="BL33" s="352">
        <v>5.790584</v>
      </c>
      <c r="BM33" s="352">
        <v>4.8614430000000004</v>
      </c>
      <c r="BN33" s="352">
        <v>4.4683510000000002</v>
      </c>
      <c r="BO33" s="352">
        <v>4.3504670000000001</v>
      </c>
      <c r="BP33" s="352">
        <v>4.5570250000000003</v>
      </c>
      <c r="BQ33" s="352">
        <v>4.6686059999999996</v>
      </c>
      <c r="BR33" s="352">
        <v>4.9056129999999998</v>
      </c>
      <c r="BS33" s="352">
        <v>5.1040520000000003</v>
      </c>
      <c r="BT33" s="352">
        <v>5.2745300000000004</v>
      </c>
      <c r="BU33" s="352">
        <v>5.7545799999999998</v>
      </c>
      <c r="BV33" s="352">
        <v>6.5108689999999996</v>
      </c>
    </row>
    <row r="34" spans="1:74" ht="11.1"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74">
        <v>10.99514989</v>
      </c>
      <c r="AZ34" s="874">
        <v>12.04278161</v>
      </c>
      <c r="BA34" s="874">
        <v>12.20451415</v>
      </c>
      <c r="BB34" s="874">
        <v>12.2594148</v>
      </c>
      <c r="BC34" s="874">
        <v>9.8645453310000004</v>
      </c>
      <c r="BD34" s="874">
        <v>9.5720306649999998</v>
      </c>
      <c r="BE34" s="874">
        <v>9.0971209999999996</v>
      </c>
      <c r="BF34" s="874">
        <v>8.9067710000000009</v>
      </c>
      <c r="BG34" s="352">
        <v>8.6325850000000006</v>
      </c>
      <c r="BH34" s="352">
        <v>8.5013249999999996</v>
      </c>
      <c r="BI34" s="352">
        <v>9.292033</v>
      </c>
      <c r="BJ34" s="352">
        <v>10.45195</v>
      </c>
      <c r="BK34" s="352">
        <v>10.731820000000001</v>
      </c>
      <c r="BL34" s="352">
        <v>10.95529</v>
      </c>
      <c r="BM34" s="352">
        <v>10.918839999999999</v>
      </c>
      <c r="BN34" s="352">
        <v>10.968540000000001</v>
      </c>
      <c r="BO34" s="352">
        <v>9.8285520000000002</v>
      </c>
      <c r="BP34" s="352">
        <v>9.1030639999999998</v>
      </c>
      <c r="BQ34" s="352">
        <v>8.8228430000000007</v>
      </c>
      <c r="BR34" s="352">
        <v>8.9059600000000003</v>
      </c>
      <c r="BS34" s="352">
        <v>8.9109130000000007</v>
      </c>
      <c r="BT34" s="352">
        <v>9.0170399999999997</v>
      </c>
      <c r="BU34" s="352">
        <v>10.013199999999999</v>
      </c>
      <c r="BV34" s="352">
        <v>11.310040000000001</v>
      </c>
    </row>
    <row r="35" spans="1:74" ht="11.1"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74">
        <v>10.832449840000001</v>
      </c>
      <c r="AZ35" s="874">
        <v>11.178544540000001</v>
      </c>
      <c r="BA35" s="874">
        <v>11.66629734</v>
      </c>
      <c r="BB35" s="874">
        <v>11.275489179999999</v>
      </c>
      <c r="BC35" s="874">
        <v>11.78677667</v>
      </c>
      <c r="BD35" s="874">
        <v>11.51809873</v>
      </c>
      <c r="BE35" s="874">
        <v>11.207190000000001</v>
      </c>
      <c r="BF35" s="874">
        <v>10.44154</v>
      </c>
      <c r="BG35" s="352">
        <v>10.23554</v>
      </c>
      <c r="BH35" s="352">
        <v>10.068440000000001</v>
      </c>
      <c r="BI35" s="352">
        <v>10.099270000000001</v>
      </c>
      <c r="BJ35" s="352">
        <v>10.54393</v>
      </c>
      <c r="BK35" s="352">
        <v>10.657450000000001</v>
      </c>
      <c r="BL35" s="352">
        <v>10.63184</v>
      </c>
      <c r="BM35" s="352">
        <v>10.505470000000001</v>
      </c>
      <c r="BN35" s="352">
        <v>9.7295010000000008</v>
      </c>
      <c r="BO35" s="352">
        <v>9.4971119999999996</v>
      </c>
      <c r="BP35" s="352">
        <v>9.3722410000000007</v>
      </c>
      <c r="BQ35" s="352">
        <v>9.4939149999999994</v>
      </c>
      <c r="BR35" s="352">
        <v>9.1934459999999998</v>
      </c>
      <c r="BS35" s="352">
        <v>9.4226410000000005</v>
      </c>
      <c r="BT35" s="352">
        <v>9.6222449999999995</v>
      </c>
      <c r="BU35" s="352">
        <v>9.9652910000000006</v>
      </c>
      <c r="BV35" s="352">
        <v>10.63828</v>
      </c>
    </row>
    <row r="36" spans="1:74" ht="11.1"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74">
        <v>6.5905717150000003</v>
      </c>
      <c r="AZ36" s="874">
        <v>6.879540499</v>
      </c>
      <c r="BA36" s="874">
        <v>7.3069593260000003</v>
      </c>
      <c r="BB36" s="874">
        <v>7.9369862060000003</v>
      </c>
      <c r="BC36" s="874">
        <v>7.3140134909999999</v>
      </c>
      <c r="BD36" s="874">
        <v>6.781429814</v>
      </c>
      <c r="BE36" s="874">
        <v>6.3834099999999996</v>
      </c>
      <c r="BF36" s="874">
        <v>6.7891570000000003</v>
      </c>
      <c r="BG36" s="352">
        <v>6.5814240000000002</v>
      </c>
      <c r="BH36" s="352">
        <v>6.0395329999999996</v>
      </c>
      <c r="BI36" s="352">
        <v>6.4105410000000003</v>
      </c>
      <c r="BJ36" s="352">
        <v>6.7352850000000002</v>
      </c>
      <c r="BK36" s="352">
        <v>6.9216899999999999</v>
      </c>
      <c r="BL36" s="352">
        <v>7.252726</v>
      </c>
      <c r="BM36" s="352">
        <v>7.1291270000000004</v>
      </c>
      <c r="BN36" s="352">
        <v>7.2151719999999999</v>
      </c>
      <c r="BO36" s="352">
        <v>7.0551009999999996</v>
      </c>
      <c r="BP36" s="352">
        <v>7.3259949999999998</v>
      </c>
      <c r="BQ36" s="352">
        <v>6.9899269999999998</v>
      </c>
      <c r="BR36" s="352">
        <v>7.5812549999999996</v>
      </c>
      <c r="BS36" s="352">
        <v>7.572381</v>
      </c>
      <c r="BT36" s="352">
        <v>7.1778709999999997</v>
      </c>
      <c r="BU36" s="352">
        <v>7.661899</v>
      </c>
      <c r="BV36" s="352">
        <v>8.0188959999999998</v>
      </c>
    </row>
    <row r="37" spans="1:74" ht="11.1"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74">
        <v>6.662882551</v>
      </c>
      <c r="AZ37" s="874">
        <v>6.6856316060000003</v>
      </c>
      <c r="BA37" s="874">
        <v>5.998030355</v>
      </c>
      <c r="BB37" s="874">
        <v>5.4826239809999997</v>
      </c>
      <c r="BC37" s="874">
        <v>4.7654964409999998</v>
      </c>
      <c r="BD37" s="874">
        <v>4.8491544710000003</v>
      </c>
      <c r="BE37" s="874">
        <v>4.7525529999999998</v>
      </c>
      <c r="BF37" s="874">
        <v>4.742178</v>
      </c>
      <c r="BG37" s="352">
        <v>4.821866</v>
      </c>
      <c r="BH37" s="352">
        <v>4.7338889999999996</v>
      </c>
      <c r="BI37" s="352">
        <v>5.135389</v>
      </c>
      <c r="BJ37" s="352">
        <v>5.8555060000000001</v>
      </c>
      <c r="BK37" s="352">
        <v>6.4460730000000002</v>
      </c>
      <c r="BL37" s="352">
        <v>6.7064760000000003</v>
      </c>
      <c r="BM37" s="352">
        <v>6.1758959999999998</v>
      </c>
      <c r="BN37" s="352">
        <v>5.5628279999999997</v>
      </c>
      <c r="BO37" s="352">
        <v>5.3321040000000002</v>
      </c>
      <c r="BP37" s="352">
        <v>5.2900400000000003</v>
      </c>
      <c r="BQ37" s="352">
        <v>5.2885140000000002</v>
      </c>
      <c r="BR37" s="352">
        <v>5.5166449999999996</v>
      </c>
      <c r="BS37" s="352">
        <v>5.8315580000000002</v>
      </c>
      <c r="BT37" s="352">
        <v>5.8990850000000004</v>
      </c>
      <c r="BU37" s="352">
        <v>6.4072699999999996</v>
      </c>
      <c r="BV37" s="352">
        <v>7.132269</v>
      </c>
    </row>
    <row r="38" spans="1:74" ht="11.1"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74">
        <v>6.4352530410000002</v>
      </c>
      <c r="AZ38" s="874">
        <v>6.0274168760000002</v>
      </c>
      <c r="BA38" s="874">
        <v>6.6628419799999996</v>
      </c>
      <c r="BB38" s="874">
        <v>6.1627919440000003</v>
      </c>
      <c r="BC38" s="874">
        <v>5.8781449590000001</v>
      </c>
      <c r="BD38" s="874">
        <v>5.9056943469999998</v>
      </c>
      <c r="BE38" s="874">
        <v>5.7566550000000003</v>
      </c>
      <c r="BF38" s="874">
        <v>5.4908279999999996</v>
      </c>
      <c r="BG38" s="352">
        <v>5.3855209999999998</v>
      </c>
      <c r="BH38" s="352">
        <v>5.142455</v>
      </c>
      <c r="BI38" s="352">
        <v>5.5724099999999996</v>
      </c>
      <c r="BJ38" s="352">
        <v>6.4176289999999998</v>
      </c>
      <c r="BK38" s="352">
        <v>6.8697340000000002</v>
      </c>
      <c r="BL38" s="352">
        <v>6.7441740000000001</v>
      </c>
      <c r="BM38" s="352">
        <v>6.3612159999999998</v>
      </c>
      <c r="BN38" s="352">
        <v>5.9698279999999997</v>
      </c>
      <c r="BO38" s="352">
        <v>5.7797330000000002</v>
      </c>
      <c r="BP38" s="352">
        <v>5.8620679999999998</v>
      </c>
      <c r="BQ38" s="352">
        <v>6.055504</v>
      </c>
      <c r="BR38" s="352">
        <v>6.237018</v>
      </c>
      <c r="BS38" s="352">
        <v>6.4889809999999999</v>
      </c>
      <c r="BT38" s="352">
        <v>6.4387930000000004</v>
      </c>
      <c r="BU38" s="352">
        <v>6.9766120000000003</v>
      </c>
      <c r="BV38" s="352">
        <v>7.7828369999999998</v>
      </c>
    </row>
    <row r="39" spans="1:74" ht="11.1"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74">
        <v>6.0808135859999997</v>
      </c>
      <c r="AZ39" s="874">
        <v>6.0850048259999996</v>
      </c>
      <c r="BA39" s="874">
        <v>5.803839698</v>
      </c>
      <c r="BB39" s="874">
        <v>5.7295609130000003</v>
      </c>
      <c r="BC39" s="874">
        <v>4.9841357889999998</v>
      </c>
      <c r="BD39" s="874">
        <v>5.0193895749999999</v>
      </c>
      <c r="BE39" s="874">
        <v>4.9073460000000004</v>
      </c>
      <c r="BF39" s="874">
        <v>4.7599179999999999</v>
      </c>
      <c r="BG39" s="352">
        <v>4.5896559999999997</v>
      </c>
      <c r="BH39" s="352">
        <v>4.5491169999999999</v>
      </c>
      <c r="BI39" s="352">
        <v>5.0110659999999996</v>
      </c>
      <c r="BJ39" s="352">
        <v>5.8495509999999999</v>
      </c>
      <c r="BK39" s="352">
        <v>6.1768720000000004</v>
      </c>
      <c r="BL39" s="352">
        <v>6.3010479999999998</v>
      </c>
      <c r="BM39" s="352">
        <v>5.6945399999999999</v>
      </c>
      <c r="BN39" s="352">
        <v>5.2684810000000004</v>
      </c>
      <c r="BO39" s="352">
        <v>5.1261859999999997</v>
      </c>
      <c r="BP39" s="352">
        <v>5.1806029999999996</v>
      </c>
      <c r="BQ39" s="352">
        <v>5.3657199999999996</v>
      </c>
      <c r="BR39" s="352">
        <v>5.6491749999999996</v>
      </c>
      <c r="BS39" s="352">
        <v>5.7931530000000002</v>
      </c>
      <c r="BT39" s="352">
        <v>5.8803710000000002</v>
      </c>
      <c r="BU39" s="352">
        <v>6.3962329999999996</v>
      </c>
      <c r="BV39" s="352">
        <v>7.1392949999999997</v>
      </c>
    </row>
    <row r="40" spans="1:74" ht="11.1"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74">
        <v>4.3383723390000002</v>
      </c>
      <c r="AZ40" s="874">
        <v>3.8922534010000001</v>
      </c>
      <c r="BA40" s="874">
        <v>3.7941859010000001</v>
      </c>
      <c r="BB40" s="874">
        <v>3.5415615919999999</v>
      </c>
      <c r="BC40" s="874">
        <v>3.2144662039999998</v>
      </c>
      <c r="BD40" s="874">
        <v>3.2670905509999999</v>
      </c>
      <c r="BE40" s="874">
        <v>3.50949</v>
      </c>
      <c r="BF40" s="874">
        <v>3.2829449999999998</v>
      </c>
      <c r="BG40" s="352">
        <v>3.2749630000000001</v>
      </c>
      <c r="BH40" s="352">
        <v>3.3980049999999999</v>
      </c>
      <c r="BI40" s="352">
        <v>3.8272370000000002</v>
      </c>
      <c r="BJ40" s="352">
        <v>4.7240529999999996</v>
      </c>
      <c r="BK40" s="352">
        <v>5.0051560000000004</v>
      </c>
      <c r="BL40" s="352">
        <v>5.01816</v>
      </c>
      <c r="BM40" s="352">
        <v>3.9496669999999998</v>
      </c>
      <c r="BN40" s="352">
        <v>3.6761240000000002</v>
      </c>
      <c r="BO40" s="352">
        <v>3.7237659999999999</v>
      </c>
      <c r="BP40" s="352">
        <v>4.0457010000000002</v>
      </c>
      <c r="BQ40" s="352">
        <v>4.1907420000000002</v>
      </c>
      <c r="BR40" s="352">
        <v>4.420706</v>
      </c>
      <c r="BS40" s="352">
        <v>4.6327860000000003</v>
      </c>
      <c r="BT40" s="352">
        <v>4.7500369999999998</v>
      </c>
      <c r="BU40" s="352">
        <v>5.1713849999999999</v>
      </c>
      <c r="BV40" s="352">
        <v>5.8775870000000001</v>
      </c>
    </row>
    <row r="41" spans="1:74" ht="11.1"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74">
        <v>6.1977806439999998</v>
      </c>
      <c r="AZ41" s="874">
        <v>6.2704676770000001</v>
      </c>
      <c r="BA41" s="874">
        <v>6.3014054430000002</v>
      </c>
      <c r="BB41" s="874">
        <v>5.9119895910000002</v>
      </c>
      <c r="BC41" s="874">
        <v>6.3417666370000001</v>
      </c>
      <c r="BD41" s="874">
        <v>6.9744404920000003</v>
      </c>
      <c r="BE41" s="874">
        <v>7.1422879999999997</v>
      </c>
      <c r="BF41" s="874">
        <v>6.946688</v>
      </c>
      <c r="BG41" s="352">
        <v>6.7685769999999996</v>
      </c>
      <c r="BH41" s="352">
        <v>7.1189859999999996</v>
      </c>
      <c r="BI41" s="352">
        <v>6.5927509999999998</v>
      </c>
      <c r="BJ41" s="352">
        <v>6.4690190000000003</v>
      </c>
      <c r="BK41" s="352">
        <v>6.8700549999999998</v>
      </c>
      <c r="BL41" s="352">
        <v>7.0053140000000003</v>
      </c>
      <c r="BM41" s="352">
        <v>6.8938689999999996</v>
      </c>
      <c r="BN41" s="352">
        <v>6.7584479999999996</v>
      </c>
      <c r="BO41" s="352">
        <v>6.9305130000000004</v>
      </c>
      <c r="BP41" s="352">
        <v>7.1986020000000002</v>
      </c>
      <c r="BQ41" s="352">
        <v>7.4399420000000003</v>
      </c>
      <c r="BR41" s="352">
        <v>7.3840659999999998</v>
      </c>
      <c r="BS41" s="352">
        <v>7.3599370000000004</v>
      </c>
      <c r="BT41" s="352">
        <v>7.8437429999999999</v>
      </c>
      <c r="BU41" s="352">
        <v>7.4356970000000002</v>
      </c>
      <c r="BV41" s="352">
        <v>7.3875080000000004</v>
      </c>
    </row>
    <row r="42" spans="1:74" ht="11.1"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7">
        <v>8.900732133</v>
      </c>
      <c r="AZ42" s="887">
        <v>9.1431291530000003</v>
      </c>
      <c r="BA42" s="887">
        <v>9.1145670509999999</v>
      </c>
      <c r="BB42" s="887">
        <v>8.6427149770000007</v>
      </c>
      <c r="BC42" s="887">
        <v>7.8702985280000002</v>
      </c>
      <c r="BD42" s="887">
        <v>7.9987354870000003</v>
      </c>
      <c r="BE42" s="887">
        <v>7.9255579999999997</v>
      </c>
      <c r="BF42" s="887">
        <v>7.9813049999999999</v>
      </c>
      <c r="BG42" s="378">
        <v>7.7370419999999998</v>
      </c>
      <c r="BH42" s="378">
        <v>7.5897459999999999</v>
      </c>
      <c r="BI42" s="378">
        <v>7.742693</v>
      </c>
      <c r="BJ42" s="378">
        <v>8.501144</v>
      </c>
      <c r="BK42" s="378">
        <v>8.7667059999999992</v>
      </c>
      <c r="BL42" s="378">
        <v>8.8228120000000008</v>
      </c>
      <c r="BM42" s="378">
        <v>8.6175909999999991</v>
      </c>
      <c r="BN42" s="378">
        <v>7.9539629999999999</v>
      </c>
      <c r="BO42" s="378">
        <v>7.4492339999999997</v>
      </c>
      <c r="BP42" s="378">
        <v>7.5848610000000001</v>
      </c>
      <c r="BQ42" s="378">
        <v>7.6323030000000003</v>
      </c>
      <c r="BR42" s="378">
        <v>7.8407720000000003</v>
      </c>
      <c r="BS42" s="378">
        <v>7.7471899999999998</v>
      </c>
      <c r="BT42" s="378">
        <v>7.7268249999999998</v>
      </c>
      <c r="BU42" s="378">
        <v>7.9883519999999999</v>
      </c>
      <c r="BV42" s="378">
        <v>8.82043</v>
      </c>
    </row>
    <row r="43" spans="1:74" s="115" customFormat="1" ht="12" customHeight="1" x14ac:dyDescent="0.2">
      <c r="A43" s="98"/>
      <c r="B43" s="1065" t="s">
        <v>1577</v>
      </c>
      <c r="C43" s="1048"/>
      <c r="D43" s="1048"/>
      <c r="E43" s="1048"/>
      <c r="F43" s="1048"/>
      <c r="G43" s="1048"/>
      <c r="H43" s="1048"/>
      <c r="I43" s="1048"/>
      <c r="J43" s="1048"/>
      <c r="K43" s="1048"/>
      <c r="L43" s="1048"/>
      <c r="M43" s="1048"/>
      <c r="N43" s="1048"/>
      <c r="O43" s="1048"/>
      <c r="P43" s="1048"/>
      <c r="Q43" s="1048"/>
      <c r="AY43" s="665"/>
      <c r="AZ43" s="665"/>
      <c r="BA43" s="665"/>
      <c r="BB43" s="665"/>
      <c r="BC43" s="665"/>
      <c r="BD43" s="665"/>
      <c r="BE43" s="665"/>
      <c r="BF43" s="665"/>
      <c r="BG43" s="665"/>
      <c r="BH43" s="665"/>
      <c r="BI43" s="665"/>
      <c r="BJ43" s="211"/>
    </row>
    <row r="44" spans="1:74" s="336" customFormat="1" ht="12"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2" customHeight="1" x14ac:dyDescent="0.2">
      <c r="A45" s="172"/>
      <c r="B45" s="999" t="str">
        <f>Dates!$G$2</f>
        <v>EIA completed modeling and analysis for this report on Thursday, September 4, 2025.</v>
      </c>
      <c r="C45" s="1000"/>
      <c r="D45" s="1000"/>
      <c r="E45" s="1000"/>
      <c r="F45" s="1000"/>
      <c r="G45" s="1000"/>
      <c r="H45" s="1000"/>
      <c r="I45" s="1000"/>
      <c r="J45" s="1000"/>
      <c r="K45" s="1000"/>
      <c r="L45" s="1000"/>
      <c r="M45" s="1000"/>
      <c r="N45" s="1000"/>
      <c r="O45" s="1000"/>
      <c r="P45" s="1000"/>
      <c r="Q45" s="1000"/>
      <c r="AY45" s="666"/>
      <c r="AZ45" s="666"/>
      <c r="BA45" s="666"/>
      <c r="BB45" s="666"/>
      <c r="BC45" s="666"/>
      <c r="BD45" s="666"/>
      <c r="BE45" s="666"/>
      <c r="BF45" s="666"/>
      <c r="BG45" s="666"/>
      <c r="BH45" s="666"/>
      <c r="BI45" s="666"/>
      <c r="BJ45" s="212"/>
    </row>
    <row r="46" spans="1:74" s="173" customFormat="1" ht="12" customHeight="1" x14ac:dyDescent="0.2">
      <c r="A46" s="172"/>
      <c r="B46" s="998" t="s">
        <v>483</v>
      </c>
      <c r="C46" s="1000"/>
      <c r="D46" s="1000"/>
      <c r="E46" s="1000"/>
      <c r="F46" s="1000"/>
      <c r="G46" s="1000"/>
      <c r="H46" s="1000"/>
      <c r="I46" s="1000"/>
      <c r="J46" s="1000"/>
      <c r="K46" s="1000"/>
      <c r="L46" s="1000"/>
      <c r="M46" s="1000"/>
      <c r="N46" s="1000"/>
      <c r="O46" s="1000"/>
      <c r="P46" s="1000"/>
      <c r="Q46" s="1000"/>
      <c r="AY46" s="666"/>
      <c r="AZ46" s="666"/>
      <c r="BA46" s="666"/>
      <c r="BB46" s="666"/>
      <c r="BC46" s="666"/>
      <c r="BD46" s="667"/>
      <c r="BE46" s="667"/>
      <c r="BF46" s="667"/>
      <c r="BG46" s="667"/>
      <c r="BH46" s="666"/>
      <c r="BI46" s="666"/>
      <c r="BJ46" s="212"/>
    </row>
    <row r="47" spans="1:74" s="115" customFormat="1" ht="12" customHeight="1" x14ac:dyDescent="0.2">
      <c r="A47" s="98"/>
      <c r="B47" s="990" t="s">
        <v>1418</v>
      </c>
      <c r="C47" s="991"/>
      <c r="D47" s="991"/>
      <c r="E47" s="991"/>
      <c r="F47" s="991"/>
      <c r="G47" s="991"/>
      <c r="H47" s="991"/>
      <c r="I47" s="991"/>
      <c r="J47" s="991"/>
      <c r="K47" s="991"/>
      <c r="L47" s="991"/>
      <c r="M47" s="991"/>
      <c r="N47" s="991"/>
      <c r="O47" s="991"/>
      <c r="P47" s="991"/>
      <c r="Q47" s="991"/>
      <c r="AY47" s="665"/>
      <c r="AZ47" s="665"/>
      <c r="BA47" s="665"/>
      <c r="BB47" s="665"/>
      <c r="BC47" s="665"/>
      <c r="BD47" s="664"/>
      <c r="BE47" s="664"/>
      <c r="BF47" s="664"/>
      <c r="BG47" s="664"/>
      <c r="BH47" s="665"/>
      <c r="BI47" s="665"/>
      <c r="BJ47" s="211"/>
    </row>
    <row r="48" spans="1:74" s="173" customFormat="1" ht="12" customHeight="1" x14ac:dyDescent="0.2">
      <c r="A48" s="172"/>
      <c r="B48" s="985" t="s">
        <v>492</v>
      </c>
      <c r="C48" s="987"/>
      <c r="D48" s="987"/>
      <c r="E48" s="987"/>
      <c r="F48" s="987"/>
      <c r="G48" s="987"/>
      <c r="H48" s="987"/>
      <c r="I48" s="987"/>
      <c r="J48" s="987"/>
      <c r="K48" s="987"/>
      <c r="L48" s="987"/>
      <c r="M48" s="987"/>
      <c r="N48" s="987"/>
      <c r="O48" s="987"/>
      <c r="P48" s="987"/>
      <c r="Q48" s="1048"/>
      <c r="AY48" s="666"/>
      <c r="AZ48" s="666"/>
      <c r="BA48" s="666"/>
      <c r="BB48" s="666"/>
      <c r="BC48" s="666"/>
      <c r="BD48" s="667"/>
      <c r="BE48" s="667"/>
      <c r="BF48" s="667"/>
      <c r="BG48" s="667"/>
      <c r="BH48" s="666"/>
      <c r="BI48" s="666"/>
      <c r="BJ48" s="212"/>
    </row>
    <row r="49" spans="1:74" s="173" customFormat="1" ht="12" customHeight="1" x14ac:dyDescent="0.2">
      <c r="A49" s="172"/>
      <c r="B49" s="992" t="s">
        <v>67</v>
      </c>
      <c r="C49" s="1000"/>
      <c r="D49" s="1000"/>
      <c r="E49" s="1000"/>
      <c r="F49" s="1000"/>
      <c r="G49" s="1000"/>
      <c r="H49" s="1000"/>
      <c r="I49" s="1000"/>
      <c r="J49" s="1000"/>
      <c r="K49" s="1000"/>
      <c r="L49" s="1000"/>
      <c r="M49" s="1000"/>
      <c r="N49" s="1000"/>
      <c r="O49" s="1000"/>
      <c r="P49" s="1000"/>
      <c r="Q49" s="1000"/>
      <c r="AY49" s="666"/>
      <c r="AZ49" s="666"/>
      <c r="BA49" s="666"/>
      <c r="BB49" s="666"/>
      <c r="BC49" s="666"/>
      <c r="BD49" s="667"/>
      <c r="BE49" s="667"/>
      <c r="BF49" s="667"/>
      <c r="BG49" s="667"/>
      <c r="BH49" s="666"/>
      <c r="BI49" s="666"/>
      <c r="BJ49" s="212"/>
    </row>
    <row r="50" spans="1:74" s="173" customFormat="1" ht="12" customHeight="1" x14ac:dyDescent="0.2">
      <c r="A50" s="174"/>
      <c r="B50" s="985" t="s">
        <v>494</v>
      </c>
      <c r="C50" s="1052"/>
      <c r="D50" s="1052"/>
      <c r="E50" s="1052"/>
      <c r="F50" s="1052"/>
      <c r="G50" s="1052"/>
      <c r="H50" s="1052"/>
      <c r="I50" s="1052"/>
      <c r="J50" s="1052"/>
      <c r="K50" s="1052"/>
      <c r="L50" s="1052"/>
      <c r="M50" s="1052"/>
      <c r="N50" s="1052"/>
      <c r="O50" s="1052"/>
      <c r="P50" s="1052"/>
      <c r="Q50" s="1048"/>
      <c r="AY50" s="666"/>
      <c r="AZ50" s="666"/>
      <c r="BA50" s="666"/>
      <c r="BB50" s="666"/>
      <c r="BC50" s="666"/>
      <c r="BD50" s="667"/>
      <c r="BE50" s="667"/>
      <c r="BF50" s="667"/>
      <c r="BG50" s="667"/>
      <c r="BH50" s="666"/>
      <c r="BI50" s="666"/>
      <c r="BJ50" s="212"/>
    </row>
    <row r="51" spans="1:74" s="173" customFormat="1" ht="12"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2" customHeight="1" x14ac:dyDescent="0.2">
      <c r="A52" s="174"/>
      <c r="B52" s="985" t="s">
        <v>1563</v>
      </c>
      <c r="C52" s="1052"/>
      <c r="D52" s="1052"/>
      <c r="E52" s="1052"/>
      <c r="F52" s="1052"/>
      <c r="G52" s="1052"/>
      <c r="H52" s="1052"/>
      <c r="I52" s="1052"/>
      <c r="J52" s="1052"/>
      <c r="K52" s="1052"/>
      <c r="L52" s="1052"/>
      <c r="M52" s="1052"/>
      <c r="N52" s="1052"/>
      <c r="O52" s="1052"/>
      <c r="P52" s="1052"/>
      <c r="Q52" s="1048"/>
      <c r="AY52" s="666"/>
      <c r="AZ52" s="666"/>
      <c r="BA52" s="666"/>
      <c r="BB52" s="666"/>
      <c r="BC52" s="666"/>
      <c r="BD52" s="667"/>
      <c r="BE52" s="667"/>
      <c r="BF52" s="667"/>
      <c r="BG52" s="667"/>
      <c r="BH52" s="666"/>
      <c r="BI52" s="666"/>
      <c r="BJ52" s="212"/>
    </row>
    <row r="53" spans="1:74" s="175" customFormat="1" ht="12" customHeight="1" x14ac:dyDescent="0.2">
      <c r="A53" s="158"/>
      <c r="B53" s="1051" t="s">
        <v>1080</v>
      </c>
      <c r="C53" s="1048"/>
      <c r="D53" s="1048"/>
      <c r="E53" s="1048"/>
      <c r="F53" s="1048"/>
      <c r="G53" s="1048"/>
      <c r="H53" s="1048"/>
      <c r="I53" s="1048"/>
      <c r="J53" s="1048"/>
      <c r="K53" s="1048"/>
      <c r="L53" s="1048"/>
      <c r="M53" s="1048"/>
      <c r="N53" s="1048"/>
      <c r="O53" s="1048"/>
      <c r="P53" s="1048"/>
      <c r="Q53" s="1048"/>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70" customWidth="1"/>
    <col min="56" max="58" width="6.5703125" style="668" customWidth="1"/>
    <col min="59" max="61" width="6.5703125" style="670" customWidth="1"/>
    <col min="62" max="62" width="6.5703125" style="143" customWidth="1"/>
    <col min="63" max="74" width="6.5703125" style="45" customWidth="1"/>
    <col min="75" max="16384" width="9.5703125" style="45"/>
  </cols>
  <sheetData>
    <row r="1" spans="1:74" ht="14.85" customHeight="1" x14ac:dyDescent="0.2">
      <c r="A1" s="1001" t="s">
        <v>479</v>
      </c>
      <c r="B1" s="1066" t="s">
        <v>1350</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35"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12"/>
      <c r="AZ5" s="951"/>
      <c r="BA5" s="951"/>
      <c r="BB5" s="951"/>
      <c r="BC5" s="951"/>
      <c r="BD5" s="964"/>
      <c r="BE5" s="964"/>
      <c r="BF5" s="964"/>
      <c r="BG5" s="859"/>
      <c r="BH5" s="860"/>
      <c r="BI5" s="860"/>
      <c r="BJ5" s="432"/>
      <c r="BK5" s="432"/>
      <c r="BL5" s="432"/>
      <c r="BM5" s="432"/>
      <c r="BN5" s="432"/>
      <c r="BO5" s="432"/>
      <c r="BP5" s="432"/>
      <c r="BQ5" s="432"/>
      <c r="BR5" s="432"/>
      <c r="BS5" s="432"/>
      <c r="BT5" s="432"/>
      <c r="BU5" s="432"/>
      <c r="BV5" s="432"/>
    </row>
    <row r="6" spans="1:74" s="277" customFormat="1" ht="11.1"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28.940009161999999</v>
      </c>
      <c r="AE6" s="34">
        <v>31.819828299000001</v>
      </c>
      <c r="AF6" s="34">
        <v>37.686153234999999</v>
      </c>
      <c r="AG6" s="34">
        <v>46.983764944000001</v>
      </c>
      <c r="AH6" s="34">
        <v>47.404009430000002</v>
      </c>
      <c r="AI6" s="34">
        <v>40.266513703999998</v>
      </c>
      <c r="AJ6" s="34">
        <v>34.354252791</v>
      </c>
      <c r="AK6" s="34">
        <v>32.313105634000003</v>
      </c>
      <c r="AL6" s="34">
        <v>36.134947242999999</v>
      </c>
      <c r="AM6" s="34">
        <v>46.081133397000002</v>
      </c>
      <c r="AN6" s="34">
        <v>30.936865032</v>
      </c>
      <c r="AO6" s="34">
        <v>27.6048729</v>
      </c>
      <c r="AP6" s="34">
        <v>27.087239962999998</v>
      </c>
      <c r="AQ6" s="34">
        <v>30.59734924</v>
      </c>
      <c r="AR6" s="34">
        <v>39.202968722999998</v>
      </c>
      <c r="AS6" s="34">
        <v>44.228943137000002</v>
      </c>
      <c r="AT6" s="34">
        <v>45.365613357000001</v>
      </c>
      <c r="AU6" s="34">
        <v>37.081329494000002</v>
      </c>
      <c r="AV6" s="34">
        <v>31.894695833</v>
      </c>
      <c r="AW6" s="34">
        <v>29.975963407999998</v>
      </c>
      <c r="AX6" s="34">
        <v>38.452630190000001</v>
      </c>
      <c r="AY6" s="893">
        <v>52.685229450999998</v>
      </c>
      <c r="AZ6" s="893">
        <v>39.252111958</v>
      </c>
      <c r="BA6" s="893">
        <v>34.653161998000002</v>
      </c>
      <c r="BB6" s="893">
        <v>33.235311598000003</v>
      </c>
      <c r="BC6" s="893">
        <v>35.391607209</v>
      </c>
      <c r="BD6" s="893">
        <v>41.021320971999998</v>
      </c>
      <c r="BE6" s="893">
        <v>46.792119356999997</v>
      </c>
      <c r="BF6" s="893">
        <v>42.845963318999999</v>
      </c>
      <c r="BG6" s="437">
        <v>33.642740000000003</v>
      </c>
      <c r="BH6" s="437">
        <v>30.85472</v>
      </c>
      <c r="BI6" s="437">
        <v>31.021239999999999</v>
      </c>
      <c r="BJ6" s="437">
        <v>38.475879999999997</v>
      </c>
      <c r="BK6" s="437">
        <v>41.394069999999999</v>
      </c>
      <c r="BL6" s="437">
        <v>34.01876</v>
      </c>
      <c r="BM6" s="437">
        <v>28.95729</v>
      </c>
      <c r="BN6" s="437">
        <v>24.901730000000001</v>
      </c>
      <c r="BO6" s="437">
        <v>27.838139999999999</v>
      </c>
      <c r="BP6" s="437">
        <v>35.930140000000002</v>
      </c>
      <c r="BQ6" s="437">
        <v>45.239330000000002</v>
      </c>
      <c r="BR6" s="437">
        <v>46.038020000000003</v>
      </c>
      <c r="BS6" s="437">
        <v>35.76464</v>
      </c>
      <c r="BT6" s="437">
        <v>31.090620000000001</v>
      </c>
      <c r="BU6" s="437">
        <v>33.069940000000003</v>
      </c>
      <c r="BV6" s="437">
        <v>39.267609999999998</v>
      </c>
    </row>
    <row r="7" spans="1:74" ht="11.1"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-10.744835999999999</v>
      </c>
      <c r="AE7" s="343">
        <v>-8.4449260000000006</v>
      </c>
      <c r="AF7" s="343">
        <v>-1.51881</v>
      </c>
      <c r="AG7" s="343">
        <v>6.2824600000000004</v>
      </c>
      <c r="AH7" s="343">
        <v>5.0274549999999998</v>
      </c>
      <c r="AI7" s="343">
        <v>-0.14885300000000001</v>
      </c>
      <c r="AJ7" s="343">
        <v>-4.991587</v>
      </c>
      <c r="AK7" s="343">
        <v>-7.9403439999999996</v>
      </c>
      <c r="AL7" s="343">
        <v>-2.0427110000000002</v>
      </c>
      <c r="AM7" s="343">
        <v>9.2579370000000001</v>
      </c>
      <c r="AN7" s="343">
        <v>-5.2065609999999998</v>
      </c>
      <c r="AO7" s="343">
        <v>-6.2711649999999999</v>
      </c>
      <c r="AP7" s="343">
        <v>-3.3690190000000002</v>
      </c>
      <c r="AQ7" s="343">
        <v>-1.1930229999999999</v>
      </c>
      <c r="AR7" s="343">
        <v>4.4739430000000002</v>
      </c>
      <c r="AS7" s="343">
        <v>7.7673629999999996</v>
      </c>
      <c r="AT7" s="343">
        <v>5.529674</v>
      </c>
      <c r="AU7" s="343">
        <v>-0.91687099999999999</v>
      </c>
      <c r="AV7" s="343">
        <v>-5.1014099999999996</v>
      </c>
      <c r="AW7" s="343">
        <v>-3.249679</v>
      </c>
      <c r="AX7" s="343">
        <v>3.2468059999999999</v>
      </c>
      <c r="AY7" s="876">
        <v>14.359228999999999</v>
      </c>
      <c r="AZ7" s="876">
        <v>6.7344860000000004</v>
      </c>
      <c r="BA7" s="876">
        <v>-4.7084929999999998</v>
      </c>
      <c r="BB7" s="876">
        <v>-3.6144159</v>
      </c>
      <c r="BC7" s="876">
        <v>-3.6089698000000001</v>
      </c>
      <c r="BD7" s="876">
        <v>2.9402126000000002</v>
      </c>
      <c r="BE7" s="876">
        <v>5.1610813999999996</v>
      </c>
      <c r="BF7" s="876">
        <v>9.8845000000000002E-2</v>
      </c>
      <c r="BG7" s="354">
        <v>-2.10242</v>
      </c>
      <c r="BH7" s="354">
        <v>-2.8765800000000001</v>
      </c>
      <c r="BI7" s="354">
        <v>0.50240189999999996</v>
      </c>
      <c r="BJ7" s="354">
        <v>9.4662939999999995</v>
      </c>
      <c r="BK7" s="354">
        <v>5.6849639999999999</v>
      </c>
      <c r="BL7" s="354">
        <v>3.418355</v>
      </c>
      <c r="BM7" s="354">
        <v>-5.0005870000000003</v>
      </c>
      <c r="BN7" s="354">
        <v>-5.7529029999999999</v>
      </c>
      <c r="BO7" s="354">
        <v>-5.0692579999999996</v>
      </c>
      <c r="BP7" s="354">
        <v>3.8196189999999999</v>
      </c>
      <c r="BQ7" s="354">
        <v>10.340490000000001</v>
      </c>
      <c r="BR7" s="354">
        <v>6.6068230000000003</v>
      </c>
      <c r="BS7" s="354">
        <v>0.19131110000000001</v>
      </c>
      <c r="BT7" s="354">
        <v>-4.5853320000000002</v>
      </c>
      <c r="BU7" s="354">
        <v>-1.5534079999999999</v>
      </c>
      <c r="BV7" s="354">
        <v>6.1559879999999998</v>
      </c>
    </row>
    <row r="8" spans="1:74" ht="11.1"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6">
        <v>0.70439399700000005</v>
      </c>
      <c r="AZ8" s="876">
        <v>0.830317992</v>
      </c>
      <c r="BA8" s="876">
        <v>0.81164999800000004</v>
      </c>
      <c r="BB8" s="876">
        <v>0.52250001000000001</v>
      </c>
      <c r="BC8" s="876">
        <v>0.52250000900000004</v>
      </c>
      <c r="BD8" s="876">
        <v>0.52249999999999996</v>
      </c>
      <c r="BE8" s="876">
        <v>0.52249999999999996</v>
      </c>
      <c r="BF8" s="876">
        <v>0.52249999999999996</v>
      </c>
      <c r="BG8" s="354">
        <v>0.52249999999999996</v>
      </c>
      <c r="BH8" s="354">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1"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35.992743410999999</v>
      </c>
      <c r="AN9" s="34">
        <v>35.422334042999999</v>
      </c>
      <c r="AO9" s="34">
        <v>33.108455890000002</v>
      </c>
      <c r="AP9" s="34">
        <v>29.710522953000002</v>
      </c>
      <c r="AQ9" s="34">
        <v>31.19096523</v>
      </c>
      <c r="AR9" s="34">
        <v>33.951785723</v>
      </c>
      <c r="AS9" s="34">
        <v>35.590519135000001</v>
      </c>
      <c r="AT9" s="34">
        <v>39.182839354999999</v>
      </c>
      <c r="AU9" s="34">
        <v>37.441604494000003</v>
      </c>
      <c r="AV9" s="34">
        <v>36.401837848</v>
      </c>
      <c r="AW9" s="34">
        <v>32.687828418000002</v>
      </c>
      <c r="AX9" s="34">
        <v>34.559143202999998</v>
      </c>
      <c r="AY9" s="893">
        <v>37.621606454000002</v>
      </c>
      <c r="AZ9" s="893">
        <v>31.687307965999999</v>
      </c>
      <c r="BA9" s="893">
        <v>38.550004999999999</v>
      </c>
      <c r="BB9" s="893">
        <v>36.327227487999998</v>
      </c>
      <c r="BC9" s="893">
        <v>38.478076999999999</v>
      </c>
      <c r="BD9" s="893">
        <v>37.558608372000002</v>
      </c>
      <c r="BE9" s="893">
        <v>41.108537957000003</v>
      </c>
      <c r="BF9" s="893">
        <v>42.224618319000001</v>
      </c>
      <c r="BG9" s="437">
        <v>35.222659999999998</v>
      </c>
      <c r="BH9" s="437">
        <v>33.208799999999997</v>
      </c>
      <c r="BI9" s="437">
        <v>29.99634</v>
      </c>
      <c r="BJ9" s="437">
        <v>28.487089999999998</v>
      </c>
      <c r="BK9" s="437">
        <v>35.186610000000002</v>
      </c>
      <c r="BL9" s="437">
        <v>30.0779</v>
      </c>
      <c r="BM9" s="437">
        <v>33.435380000000002</v>
      </c>
      <c r="BN9" s="437">
        <v>30.13213</v>
      </c>
      <c r="BO9" s="437">
        <v>32.384900000000002</v>
      </c>
      <c r="BP9" s="437">
        <v>31.58802</v>
      </c>
      <c r="BQ9" s="437">
        <v>34.376350000000002</v>
      </c>
      <c r="BR9" s="437">
        <v>38.90869</v>
      </c>
      <c r="BS9" s="437">
        <v>35.050829999999998</v>
      </c>
      <c r="BT9" s="437">
        <v>35.153449999999999</v>
      </c>
      <c r="BU9" s="437">
        <v>34.100850000000001</v>
      </c>
      <c r="BV9" s="437">
        <v>32.589120000000001</v>
      </c>
    </row>
    <row r="10" spans="1:74" s="277" customFormat="1" ht="11.1"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93">
        <v>44.845035000000003</v>
      </c>
      <c r="AZ10" s="893">
        <v>39.706701000000002</v>
      </c>
      <c r="BA10" s="893">
        <v>47.781933000000002</v>
      </c>
      <c r="BB10" s="893">
        <v>43.695901999999997</v>
      </c>
      <c r="BC10" s="893">
        <v>46.227415000000001</v>
      </c>
      <c r="BD10" s="893">
        <v>44.385080000000002</v>
      </c>
      <c r="BE10" s="893">
        <v>46.958624999999998</v>
      </c>
      <c r="BF10" s="893">
        <v>48.993043618999998</v>
      </c>
      <c r="BG10" s="437">
        <v>41.959150000000001</v>
      </c>
      <c r="BH10" s="437">
        <v>41.282150000000001</v>
      </c>
      <c r="BI10" s="437">
        <v>38.266199999999998</v>
      </c>
      <c r="BJ10" s="437">
        <v>37.760800000000003</v>
      </c>
      <c r="BK10" s="437">
        <v>42.339280000000002</v>
      </c>
      <c r="BL10" s="437">
        <v>38.049909999999997</v>
      </c>
      <c r="BM10" s="437">
        <v>41.793170000000003</v>
      </c>
      <c r="BN10" s="437">
        <v>37.25826</v>
      </c>
      <c r="BO10" s="437">
        <v>39.28586</v>
      </c>
      <c r="BP10" s="437">
        <v>38.800040000000003</v>
      </c>
      <c r="BQ10" s="437">
        <v>40.629939999999998</v>
      </c>
      <c r="BR10" s="437">
        <v>45.849299999999999</v>
      </c>
      <c r="BS10" s="437">
        <v>41.898679999999999</v>
      </c>
      <c r="BT10" s="437">
        <v>43.191659999999999</v>
      </c>
      <c r="BU10" s="437">
        <v>41.997059999999998</v>
      </c>
      <c r="BV10" s="437">
        <v>41.412289999999999</v>
      </c>
    </row>
    <row r="11" spans="1:74" ht="11.1"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6">
        <v>13.467164</v>
      </c>
      <c r="AZ11" s="876">
        <v>11.924091000000001</v>
      </c>
      <c r="BA11" s="876">
        <v>14.349178</v>
      </c>
      <c r="BB11" s="876">
        <v>14.505316000000001</v>
      </c>
      <c r="BC11" s="876">
        <v>15.388809999999999</v>
      </c>
      <c r="BD11" s="876">
        <v>14.341376</v>
      </c>
      <c r="BE11" s="876">
        <v>14.613268</v>
      </c>
      <c r="BF11" s="876">
        <v>15.240924733</v>
      </c>
      <c r="BG11" s="354">
        <v>12.478389999999999</v>
      </c>
      <c r="BH11" s="354">
        <v>12.09155</v>
      </c>
      <c r="BI11" s="354">
        <v>10.823</v>
      </c>
      <c r="BJ11" s="354">
        <v>10.412430000000001</v>
      </c>
      <c r="BK11" s="354">
        <v>14.33169</v>
      </c>
      <c r="BL11" s="354">
        <v>12.781370000000001</v>
      </c>
      <c r="BM11" s="354">
        <v>13.6694</v>
      </c>
      <c r="BN11" s="354">
        <v>12.47289</v>
      </c>
      <c r="BO11" s="354">
        <v>12.94717</v>
      </c>
      <c r="BP11" s="354">
        <v>12.71841</v>
      </c>
      <c r="BQ11" s="354">
        <v>11.49916</v>
      </c>
      <c r="BR11" s="354">
        <v>12.83995</v>
      </c>
      <c r="BS11" s="354">
        <v>11.78627</v>
      </c>
      <c r="BT11" s="354">
        <v>12.59144</v>
      </c>
      <c r="BU11" s="354">
        <v>12.253640000000001</v>
      </c>
      <c r="BV11" s="354">
        <v>12.328530000000001</v>
      </c>
    </row>
    <row r="12" spans="1:74" ht="11.1"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6">
        <v>7.7727279999999999</v>
      </c>
      <c r="AZ12" s="876">
        <v>6.882117</v>
      </c>
      <c r="BA12" s="876">
        <v>8.2817100000000003</v>
      </c>
      <c r="BB12" s="876">
        <v>7.2748869999999997</v>
      </c>
      <c r="BC12" s="876">
        <v>7.7013590000000001</v>
      </c>
      <c r="BD12" s="876">
        <v>7.385491</v>
      </c>
      <c r="BE12" s="876">
        <v>7.4273449999999999</v>
      </c>
      <c r="BF12" s="876">
        <v>7.6997878238000004</v>
      </c>
      <c r="BG12" s="354">
        <v>6.463794</v>
      </c>
      <c r="BH12" s="354">
        <v>6.2591510000000001</v>
      </c>
      <c r="BI12" s="354">
        <v>5.755617</v>
      </c>
      <c r="BJ12" s="354">
        <v>5.6352469999999997</v>
      </c>
      <c r="BK12" s="354">
        <v>7.0057450000000001</v>
      </c>
      <c r="BL12" s="354">
        <v>6.3572949999999997</v>
      </c>
      <c r="BM12" s="354">
        <v>7.1700759999999999</v>
      </c>
      <c r="BN12" s="354">
        <v>6.3404059999999998</v>
      </c>
      <c r="BO12" s="354">
        <v>6.6914769999999999</v>
      </c>
      <c r="BP12" s="354">
        <v>6.4466299999999999</v>
      </c>
      <c r="BQ12" s="354">
        <v>6.2938479999999997</v>
      </c>
      <c r="BR12" s="354">
        <v>7.2567510000000004</v>
      </c>
      <c r="BS12" s="354">
        <v>6.5786870000000004</v>
      </c>
      <c r="BT12" s="354">
        <v>6.7333809999999996</v>
      </c>
      <c r="BU12" s="354">
        <v>6.5479329999999996</v>
      </c>
      <c r="BV12" s="354">
        <v>6.4825540000000004</v>
      </c>
    </row>
    <row r="13" spans="1:74" ht="11.1"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6">
        <v>23.605143000000002</v>
      </c>
      <c r="AZ13" s="876">
        <v>20.900493000000001</v>
      </c>
      <c r="BA13" s="876">
        <v>25.151045</v>
      </c>
      <c r="BB13" s="876">
        <v>21.915699</v>
      </c>
      <c r="BC13" s="876">
        <v>23.137246000000001</v>
      </c>
      <c r="BD13" s="876">
        <v>22.658213</v>
      </c>
      <c r="BE13" s="876">
        <v>24.918012000000001</v>
      </c>
      <c r="BF13" s="876">
        <v>26.052331062</v>
      </c>
      <c r="BG13" s="354">
        <v>23.016970000000001</v>
      </c>
      <c r="BH13" s="354">
        <v>22.931450000000002</v>
      </c>
      <c r="BI13" s="354">
        <v>21.687580000000001</v>
      </c>
      <c r="BJ13" s="354">
        <v>21.71313</v>
      </c>
      <c r="BK13" s="354">
        <v>21.001840000000001</v>
      </c>
      <c r="BL13" s="354">
        <v>18.911249999999999</v>
      </c>
      <c r="BM13" s="354">
        <v>20.953690000000002</v>
      </c>
      <c r="BN13" s="354">
        <v>18.444959999999998</v>
      </c>
      <c r="BO13" s="354">
        <v>19.647220000000001</v>
      </c>
      <c r="BP13" s="354">
        <v>19.635000000000002</v>
      </c>
      <c r="BQ13" s="354">
        <v>22.836929999999999</v>
      </c>
      <c r="BR13" s="354">
        <v>25.752600000000001</v>
      </c>
      <c r="BS13" s="354">
        <v>23.533719999999999</v>
      </c>
      <c r="BT13" s="354">
        <v>23.86684</v>
      </c>
      <c r="BU13" s="354">
        <v>23.195489999999999</v>
      </c>
      <c r="BV13" s="354">
        <v>22.601199999999999</v>
      </c>
    </row>
    <row r="14" spans="1:74" s="277" customFormat="1" ht="11.1"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893">
        <v>-7.4811885456000002</v>
      </c>
      <c r="AZ14" s="893">
        <v>-7.1898930343999998</v>
      </c>
      <c r="BA14" s="893">
        <v>-9.1083780000000001</v>
      </c>
      <c r="BB14" s="893">
        <v>-7.3199645121000003</v>
      </c>
      <c r="BC14" s="893">
        <v>-7.6483379999999999</v>
      </c>
      <c r="BD14" s="893">
        <v>-6.7174716284000002</v>
      </c>
      <c r="BE14" s="893">
        <v>-6.2965490433999998</v>
      </c>
      <c r="BF14" s="893">
        <v>-7.5620969999999996</v>
      </c>
      <c r="BG14" s="437">
        <v>-7.302594</v>
      </c>
      <c r="BH14" s="437">
        <v>-8.0196149999999999</v>
      </c>
      <c r="BI14" s="437">
        <v>-8.2558930000000004</v>
      </c>
      <c r="BJ14" s="437">
        <v>-9.3012409999999992</v>
      </c>
      <c r="BK14" s="437">
        <v>-7.3926100000000003</v>
      </c>
      <c r="BL14" s="437">
        <v>-7.1231140000000002</v>
      </c>
      <c r="BM14" s="437">
        <v>-8.2705129999999993</v>
      </c>
      <c r="BN14" s="437">
        <v>-7.0502060000000002</v>
      </c>
      <c r="BO14" s="437">
        <v>-6.8120219999999998</v>
      </c>
      <c r="BP14" s="437">
        <v>-7.1340539999999999</v>
      </c>
      <c r="BQ14" s="437">
        <v>-6.7705130000000002</v>
      </c>
      <c r="BR14" s="437">
        <v>-7.7411760000000003</v>
      </c>
      <c r="BS14" s="437">
        <v>-7.4071030000000002</v>
      </c>
      <c r="BT14" s="437">
        <v>-7.9387259999999999</v>
      </c>
      <c r="BU14" s="437">
        <v>-7.7995919999999996</v>
      </c>
      <c r="BV14" s="437">
        <v>-8.7581640000000007</v>
      </c>
    </row>
    <row r="15" spans="1:74" s="720" customFormat="1" ht="11.1"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6">
        <v>0.24458186699000001</v>
      </c>
      <c r="AZ15" s="876">
        <v>0.19734876392</v>
      </c>
      <c r="BA15" s="876">
        <v>0.190439</v>
      </c>
      <c r="BB15" s="876">
        <v>0.26411457831000001</v>
      </c>
      <c r="BC15" s="876">
        <v>0.195683</v>
      </c>
      <c r="BD15" s="876">
        <v>0.23220049918999999</v>
      </c>
      <c r="BE15" s="876">
        <v>0.22099441573</v>
      </c>
      <c r="BF15" s="876">
        <v>0.32741300000000001</v>
      </c>
      <c r="BG15" s="354">
        <v>0.35207070000000001</v>
      </c>
      <c r="BH15" s="354">
        <v>0.3233955</v>
      </c>
      <c r="BI15" s="354">
        <v>0.3760386</v>
      </c>
      <c r="BJ15" s="354">
        <v>0.34286820000000001</v>
      </c>
      <c r="BK15" s="354">
        <v>0.36723519999999998</v>
      </c>
      <c r="BL15" s="354">
        <v>0.18147089999999999</v>
      </c>
      <c r="BM15" s="354">
        <v>0.32638509999999998</v>
      </c>
      <c r="BN15" s="354">
        <v>0.36369010000000002</v>
      </c>
      <c r="BO15" s="354">
        <v>0.47646250000000001</v>
      </c>
      <c r="BP15" s="354">
        <v>0.45035799999999998</v>
      </c>
      <c r="BQ15" s="354">
        <v>0.50757739999999996</v>
      </c>
      <c r="BR15" s="354">
        <v>0.42939450000000001</v>
      </c>
      <c r="BS15" s="354">
        <v>0.39122240000000003</v>
      </c>
      <c r="BT15" s="354">
        <v>0.35159049999999997</v>
      </c>
      <c r="BU15" s="354">
        <v>0.41039409999999998</v>
      </c>
      <c r="BV15" s="354">
        <v>0.38001600000000002</v>
      </c>
    </row>
    <row r="16" spans="1:74" s="720" customFormat="1" ht="11.1"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8.4111130000000003</v>
      </c>
      <c r="AN16" s="343">
        <v>9.1190320000000007</v>
      </c>
      <c r="AO16" s="343">
        <v>9.2754820000000002</v>
      </c>
      <c r="AP16" s="343">
        <v>6.84293</v>
      </c>
      <c r="AQ16" s="343">
        <v>8.9379650000000002</v>
      </c>
      <c r="AR16" s="343">
        <v>10.011162000000001</v>
      </c>
      <c r="AS16" s="343">
        <v>8.7603480000000005</v>
      </c>
      <c r="AT16" s="343">
        <v>9.0938250000000007</v>
      </c>
      <c r="AU16" s="343">
        <v>9.4527800000000006</v>
      </c>
      <c r="AV16" s="343">
        <v>8.9676329999999993</v>
      </c>
      <c r="AW16" s="343">
        <v>9.4212279999999993</v>
      </c>
      <c r="AX16" s="343">
        <v>9.2949289999999998</v>
      </c>
      <c r="AY16" s="876">
        <v>7.7257704126000002</v>
      </c>
      <c r="AZ16" s="876">
        <v>7.3872417982999998</v>
      </c>
      <c r="BA16" s="876">
        <v>9.2988169999999997</v>
      </c>
      <c r="BB16" s="876">
        <v>7.5840790904000004</v>
      </c>
      <c r="BC16" s="876">
        <v>7.8440209999999997</v>
      </c>
      <c r="BD16" s="876">
        <v>6.9496721276000004</v>
      </c>
      <c r="BE16" s="876">
        <v>6.5175434590999997</v>
      </c>
      <c r="BF16" s="876">
        <v>7.8895099999999996</v>
      </c>
      <c r="BG16" s="354">
        <v>7.6546649999999996</v>
      </c>
      <c r="BH16" s="354">
        <v>8.3430099999999996</v>
      </c>
      <c r="BI16" s="354">
        <v>8.6319309999999998</v>
      </c>
      <c r="BJ16" s="354">
        <v>9.6441090000000003</v>
      </c>
      <c r="BK16" s="354">
        <v>7.7598450000000003</v>
      </c>
      <c r="BL16" s="354">
        <v>7.3045850000000003</v>
      </c>
      <c r="BM16" s="354">
        <v>8.5968979999999995</v>
      </c>
      <c r="BN16" s="354">
        <v>7.4138970000000004</v>
      </c>
      <c r="BO16" s="354">
        <v>7.2884840000000004</v>
      </c>
      <c r="BP16" s="354">
        <v>7.5844120000000004</v>
      </c>
      <c r="BQ16" s="354">
        <v>7.2780899999999997</v>
      </c>
      <c r="BR16" s="354">
        <v>8.1705710000000007</v>
      </c>
      <c r="BS16" s="354">
        <v>7.7983250000000002</v>
      </c>
      <c r="BT16" s="354">
        <v>8.2903160000000007</v>
      </c>
      <c r="BU16" s="354">
        <v>8.2099860000000007</v>
      </c>
      <c r="BV16" s="354">
        <v>9.1381800000000002</v>
      </c>
    </row>
    <row r="17" spans="1:74" ht="11.1"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3.9445209999999999</v>
      </c>
      <c r="AN17" s="343">
        <v>4.9249700000000001</v>
      </c>
      <c r="AO17" s="343">
        <v>5.4571990000000001</v>
      </c>
      <c r="AP17" s="343">
        <v>3.4464700000000001</v>
      </c>
      <c r="AQ17" s="343">
        <v>4.407025</v>
      </c>
      <c r="AR17" s="343">
        <v>5.9065209999999997</v>
      </c>
      <c r="AS17" s="343">
        <v>4.3536180800000004</v>
      </c>
      <c r="AT17" s="343">
        <v>4.2591830000000002</v>
      </c>
      <c r="AU17" s="343">
        <v>4.8755280000000001</v>
      </c>
      <c r="AV17" s="343">
        <v>4.2420090912999999</v>
      </c>
      <c r="AW17" s="343">
        <v>5.4534670815000004</v>
      </c>
      <c r="AX17" s="343">
        <v>5.5857789999999996</v>
      </c>
      <c r="AY17" s="876">
        <v>3.7648561378999998</v>
      </c>
      <c r="AZ17" s="876">
        <v>3.9979736505000001</v>
      </c>
      <c r="BA17" s="876">
        <v>4.9272400000000003</v>
      </c>
      <c r="BB17" s="876">
        <v>3.6171156247999998</v>
      </c>
      <c r="BC17" s="876">
        <v>3.8988679999999998</v>
      </c>
      <c r="BD17" s="876">
        <v>4.0426403541000004</v>
      </c>
      <c r="BE17" s="876">
        <v>3.6217464290999999</v>
      </c>
      <c r="BF17" s="876">
        <v>4.3824079999999999</v>
      </c>
      <c r="BG17" s="354">
        <v>4.2045700000000004</v>
      </c>
      <c r="BH17" s="354">
        <v>4.2898050000000003</v>
      </c>
      <c r="BI17" s="354">
        <v>4.076168</v>
      </c>
      <c r="BJ17" s="354">
        <v>4.4833990000000004</v>
      </c>
      <c r="BK17" s="354">
        <v>3.7432020000000001</v>
      </c>
      <c r="BL17" s="354">
        <v>3.5598459999999998</v>
      </c>
      <c r="BM17" s="354">
        <v>4.3290559999999996</v>
      </c>
      <c r="BN17" s="354">
        <v>4.2109920000000001</v>
      </c>
      <c r="BO17" s="354">
        <v>4.3150250000000003</v>
      </c>
      <c r="BP17" s="354">
        <v>4.2079959999999996</v>
      </c>
      <c r="BQ17" s="354">
        <v>3.7929430000000002</v>
      </c>
      <c r="BR17" s="354">
        <v>4.4234879999999999</v>
      </c>
      <c r="BS17" s="354">
        <v>4.2081879999999998</v>
      </c>
      <c r="BT17" s="354">
        <v>4.2496859999999996</v>
      </c>
      <c r="BU17" s="354">
        <v>4.0681649999999996</v>
      </c>
      <c r="BV17" s="354">
        <v>4.4256640000000003</v>
      </c>
    </row>
    <row r="18" spans="1:74" ht="11.1"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4.4665920000000003</v>
      </c>
      <c r="AN18" s="343">
        <v>4.1940619999999997</v>
      </c>
      <c r="AO18" s="343">
        <v>3.8182830000000001</v>
      </c>
      <c r="AP18" s="343">
        <v>3.3964599999999998</v>
      </c>
      <c r="AQ18" s="343">
        <v>4.5309400000000002</v>
      </c>
      <c r="AR18" s="343">
        <v>4.104641</v>
      </c>
      <c r="AS18" s="343">
        <v>4.4067340378999997</v>
      </c>
      <c r="AT18" s="343">
        <v>4.8346419999999997</v>
      </c>
      <c r="AU18" s="343">
        <v>4.5772519999999997</v>
      </c>
      <c r="AV18" s="343">
        <v>4.7256270000000002</v>
      </c>
      <c r="AW18" s="343">
        <v>3.9677560000000001</v>
      </c>
      <c r="AX18" s="343">
        <v>3.7091500000000002</v>
      </c>
      <c r="AY18" s="876">
        <v>3.9609142746999999</v>
      </c>
      <c r="AZ18" s="876">
        <v>3.3892681478000002</v>
      </c>
      <c r="BA18" s="876">
        <v>4.3715770000000003</v>
      </c>
      <c r="BB18" s="876">
        <v>3.9669634656000001</v>
      </c>
      <c r="BC18" s="876">
        <v>3.9451529999999999</v>
      </c>
      <c r="BD18" s="876">
        <v>2.9070317736</v>
      </c>
      <c r="BE18" s="876">
        <v>2.8957970300999998</v>
      </c>
      <c r="BF18" s="876">
        <v>3.5071020000000002</v>
      </c>
      <c r="BG18" s="354">
        <v>3.4500950000000001</v>
      </c>
      <c r="BH18" s="354">
        <v>4.0532050000000002</v>
      </c>
      <c r="BI18" s="354">
        <v>4.5557629999999998</v>
      </c>
      <c r="BJ18" s="354">
        <v>5.1607099999999999</v>
      </c>
      <c r="BK18" s="354">
        <v>4.0166440000000003</v>
      </c>
      <c r="BL18" s="354">
        <v>3.7447379999999999</v>
      </c>
      <c r="BM18" s="354">
        <v>4.2678419999999999</v>
      </c>
      <c r="BN18" s="354">
        <v>3.2029049999999999</v>
      </c>
      <c r="BO18" s="354">
        <v>2.9734590000000001</v>
      </c>
      <c r="BP18" s="354">
        <v>3.3764159999999999</v>
      </c>
      <c r="BQ18" s="354">
        <v>3.485147</v>
      </c>
      <c r="BR18" s="354">
        <v>3.7470829999999999</v>
      </c>
      <c r="BS18" s="354">
        <v>3.5901369999999999</v>
      </c>
      <c r="BT18" s="354">
        <v>4.0406300000000002</v>
      </c>
      <c r="BU18" s="354">
        <v>4.1418210000000002</v>
      </c>
      <c r="BV18" s="354">
        <v>4.7125149999999998</v>
      </c>
    </row>
    <row r="19" spans="1:74" s="277" customFormat="1" ht="11.1"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93">
        <v>0.25775999999999999</v>
      </c>
      <c r="AZ19" s="893">
        <v>-0.82950000000000002</v>
      </c>
      <c r="BA19" s="893">
        <v>-0.12354999999999999</v>
      </c>
      <c r="BB19" s="893">
        <v>-4.8710000000000003E-2</v>
      </c>
      <c r="BC19" s="893">
        <v>-0.10100000000000001</v>
      </c>
      <c r="BD19" s="893">
        <v>-0.109</v>
      </c>
      <c r="BE19" s="893">
        <v>0.44646330000000001</v>
      </c>
      <c r="BF19" s="893">
        <v>0.7936706</v>
      </c>
      <c r="BG19" s="437">
        <v>0.56610280000000002</v>
      </c>
      <c r="BH19" s="437">
        <v>-5.3736399999999997E-2</v>
      </c>
      <c r="BI19" s="437">
        <v>-1.3971600000000001E-2</v>
      </c>
      <c r="BJ19" s="437">
        <v>2.7530200000000001E-2</v>
      </c>
      <c r="BK19" s="437">
        <v>0.23994080000000001</v>
      </c>
      <c r="BL19" s="437">
        <v>-0.84889579999999998</v>
      </c>
      <c r="BM19" s="437">
        <v>-8.7275599999999995E-2</v>
      </c>
      <c r="BN19" s="437">
        <v>-7.5919100000000003E-2</v>
      </c>
      <c r="BO19" s="437">
        <v>-8.8937299999999997E-2</v>
      </c>
      <c r="BP19" s="437">
        <v>-7.7965000000000007E-2</v>
      </c>
      <c r="BQ19" s="437">
        <v>0.51691659999999995</v>
      </c>
      <c r="BR19" s="437">
        <v>0.80056769999999999</v>
      </c>
      <c r="BS19" s="437">
        <v>0.5592511</v>
      </c>
      <c r="BT19" s="437">
        <v>-9.9479300000000007E-2</v>
      </c>
      <c r="BU19" s="437">
        <v>-9.6619499999999997E-2</v>
      </c>
      <c r="BV19" s="437">
        <v>-6.5004699999999999E-2</v>
      </c>
    </row>
    <row r="20" spans="1:74" ht="11.1"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13"/>
      <c r="AZ20" s="913"/>
      <c r="BA20" s="913"/>
      <c r="BB20" s="913"/>
      <c r="BC20" s="913"/>
      <c r="BD20" s="913"/>
      <c r="BE20" s="913"/>
      <c r="BF20" s="913"/>
      <c r="BG20" s="433"/>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13"/>
      <c r="AZ21" s="913"/>
      <c r="BA21" s="913"/>
      <c r="BB21" s="913"/>
      <c r="BC21" s="913"/>
      <c r="BD21" s="913"/>
      <c r="BE21" s="913"/>
      <c r="BF21" s="913"/>
      <c r="BG21" s="433"/>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45.652058859999997</v>
      </c>
      <c r="AN22" s="34">
        <v>29.115925035</v>
      </c>
      <c r="AO22" s="34">
        <v>25.529744991000001</v>
      </c>
      <c r="AP22" s="34">
        <v>24.25304199</v>
      </c>
      <c r="AQ22" s="34">
        <v>29.280802743999999</v>
      </c>
      <c r="AR22" s="34">
        <v>37.458718679999997</v>
      </c>
      <c r="AS22" s="34">
        <v>43.574021227999999</v>
      </c>
      <c r="AT22" s="34">
        <v>42.555263515999997</v>
      </c>
      <c r="AU22" s="34">
        <v>34.630364370000002</v>
      </c>
      <c r="AV22" s="34">
        <v>30.748724106000001</v>
      </c>
      <c r="AW22" s="34">
        <v>29.73285456</v>
      </c>
      <c r="AX22" s="34">
        <v>38.823952669999997</v>
      </c>
      <c r="AY22" s="893">
        <v>49.032342321999998</v>
      </c>
      <c r="AZ22" s="893">
        <v>38.197532463999998</v>
      </c>
      <c r="BA22" s="893">
        <v>31.064999063999998</v>
      </c>
      <c r="BB22" s="893">
        <v>28.811668019999999</v>
      </c>
      <c r="BC22" s="893">
        <v>30.525762660000002</v>
      </c>
      <c r="BD22" s="893">
        <v>39.269062024</v>
      </c>
      <c r="BE22" s="893">
        <v>46.380714480000002</v>
      </c>
      <c r="BF22" s="893">
        <v>41.742413259999999</v>
      </c>
      <c r="BG22" s="437">
        <v>33.642740000000003</v>
      </c>
      <c r="BH22" s="437">
        <v>30.85472</v>
      </c>
      <c r="BI22" s="437">
        <v>31.021239999999999</v>
      </c>
      <c r="BJ22" s="437">
        <v>38.475879999999997</v>
      </c>
      <c r="BK22" s="437">
        <v>41.394069999999999</v>
      </c>
      <c r="BL22" s="437">
        <v>34.01876</v>
      </c>
      <c r="BM22" s="437">
        <v>28.95729</v>
      </c>
      <c r="BN22" s="437">
        <v>24.901730000000001</v>
      </c>
      <c r="BO22" s="437">
        <v>27.838139999999999</v>
      </c>
      <c r="BP22" s="437">
        <v>35.930140000000002</v>
      </c>
      <c r="BQ22" s="437">
        <v>45.239330000000002</v>
      </c>
      <c r="BR22" s="437">
        <v>46.038020000000003</v>
      </c>
      <c r="BS22" s="437">
        <v>35.76464</v>
      </c>
      <c r="BT22" s="437">
        <v>31.090620000000001</v>
      </c>
      <c r="BU22" s="437">
        <v>33.069940000000003</v>
      </c>
      <c r="BV22" s="437">
        <v>39.267609999999998</v>
      </c>
    </row>
    <row r="23" spans="1:74" s="720" customFormat="1" ht="11.1"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6">
        <v>1.2453000080000001</v>
      </c>
      <c r="AZ23" s="876">
        <v>1.1282050079999999</v>
      </c>
      <c r="BA23" s="876">
        <v>1.2476579919999999</v>
      </c>
      <c r="BB23" s="876">
        <v>1.145316</v>
      </c>
      <c r="BC23" s="876">
        <v>1.1826128</v>
      </c>
      <c r="BD23" s="876">
        <v>1.1752039999999999</v>
      </c>
      <c r="BE23" s="876">
        <v>1.1944999999999999</v>
      </c>
      <c r="BF23" s="876">
        <v>1.222073</v>
      </c>
      <c r="BG23" s="354">
        <v>1.168201</v>
      </c>
      <c r="BH23" s="354">
        <v>1.2017450000000001</v>
      </c>
      <c r="BI23" s="354">
        <v>1.2047639999999999</v>
      </c>
      <c r="BJ23" s="354">
        <v>1.2488859999999999</v>
      </c>
      <c r="BK23" s="354">
        <v>1.223214</v>
      </c>
      <c r="BL23" s="354">
        <v>1.145724</v>
      </c>
      <c r="BM23" s="354">
        <v>1.258054</v>
      </c>
      <c r="BN23" s="354">
        <v>1.207336</v>
      </c>
      <c r="BO23" s="354">
        <v>1.2604010000000001</v>
      </c>
      <c r="BP23" s="354">
        <v>1.249824</v>
      </c>
      <c r="BQ23" s="354">
        <v>1.267792</v>
      </c>
      <c r="BR23" s="354">
        <v>1.291952</v>
      </c>
      <c r="BS23" s="354">
        <v>1.231053</v>
      </c>
      <c r="BT23" s="354">
        <v>1.26169</v>
      </c>
      <c r="BU23" s="354">
        <v>1.2585379999999999</v>
      </c>
      <c r="BV23" s="354">
        <v>1.301018</v>
      </c>
    </row>
    <row r="24" spans="1:74" s="720" customFormat="1" ht="11.1"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42.490048846999997</v>
      </c>
      <c r="AN24" s="343">
        <v>25.962732009</v>
      </c>
      <c r="AO24" s="343">
        <v>22.322797997999999</v>
      </c>
      <c r="AP24" s="343">
        <v>21.288506009999999</v>
      </c>
      <c r="AQ24" s="343">
        <v>26.252666758</v>
      </c>
      <c r="AR24" s="343">
        <v>34.464392699999998</v>
      </c>
      <c r="AS24" s="343">
        <v>40.518526223000002</v>
      </c>
      <c r="AT24" s="343">
        <v>39.471337511999998</v>
      </c>
      <c r="AU24" s="343">
        <v>31.64036136</v>
      </c>
      <c r="AV24" s="343">
        <v>27.464702092</v>
      </c>
      <c r="AW24" s="343">
        <v>26.470248569999999</v>
      </c>
      <c r="AX24" s="343">
        <v>35.456697671000001</v>
      </c>
      <c r="AY24" s="876">
        <v>45.901048318000001</v>
      </c>
      <c r="AZ24" s="876">
        <v>35.184930452000003</v>
      </c>
      <c r="BA24" s="876">
        <v>27.932378073999999</v>
      </c>
      <c r="BB24" s="876">
        <v>25.987499010000001</v>
      </c>
      <c r="BC24" s="876">
        <v>27.844018999999999</v>
      </c>
      <c r="BD24" s="876">
        <v>36.522916223999999</v>
      </c>
      <c r="BE24" s="876">
        <v>43.679099999999998</v>
      </c>
      <c r="BF24" s="876">
        <v>39.015129999999999</v>
      </c>
      <c r="BG24" s="354">
        <v>30.872409999999999</v>
      </c>
      <c r="BH24" s="354">
        <v>27.90531</v>
      </c>
      <c r="BI24" s="354">
        <v>27.98517</v>
      </c>
      <c r="BJ24" s="354">
        <v>35.484139999999996</v>
      </c>
      <c r="BK24" s="354">
        <v>38.474080000000001</v>
      </c>
      <c r="BL24" s="354">
        <v>30.988309999999998</v>
      </c>
      <c r="BM24" s="354">
        <v>25.973690000000001</v>
      </c>
      <c r="BN24" s="354">
        <v>22.214860000000002</v>
      </c>
      <c r="BO24" s="354">
        <v>25.13494</v>
      </c>
      <c r="BP24" s="354">
        <v>33.202530000000003</v>
      </c>
      <c r="BQ24" s="354">
        <v>42.548679999999997</v>
      </c>
      <c r="BR24" s="354">
        <v>43.304380000000002</v>
      </c>
      <c r="BS24" s="354">
        <v>32.985480000000003</v>
      </c>
      <c r="BT24" s="354">
        <v>28.139469999999999</v>
      </c>
      <c r="BU24" s="354">
        <v>30.03781</v>
      </c>
      <c r="BV24" s="354">
        <v>36.289279999999998</v>
      </c>
    </row>
    <row r="25" spans="1:74" s="720" customFormat="1" ht="11.1"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6">
        <v>1.8859939960000001</v>
      </c>
      <c r="AZ25" s="876">
        <v>1.884397004</v>
      </c>
      <c r="BA25" s="876">
        <v>1.884962998</v>
      </c>
      <c r="BB25" s="876">
        <v>1.6788530100000001</v>
      </c>
      <c r="BC25" s="876">
        <v>1.49913086</v>
      </c>
      <c r="BD25" s="876">
        <v>1.5709408</v>
      </c>
      <c r="BE25" s="876">
        <v>1.50712018</v>
      </c>
      <c r="BF25" s="876">
        <v>1.50519756</v>
      </c>
      <c r="BG25" s="354">
        <v>1.6021339999999999</v>
      </c>
      <c r="BH25" s="354">
        <v>1.74766</v>
      </c>
      <c r="BI25" s="354">
        <v>1.831304</v>
      </c>
      <c r="BJ25" s="354">
        <v>1.7428589999999999</v>
      </c>
      <c r="BK25" s="354">
        <v>1.696779</v>
      </c>
      <c r="BL25" s="354">
        <v>1.884725</v>
      </c>
      <c r="BM25" s="354">
        <v>1.7255450000000001</v>
      </c>
      <c r="BN25" s="354">
        <v>1.479535</v>
      </c>
      <c r="BO25" s="354">
        <v>1.442807</v>
      </c>
      <c r="BP25" s="354">
        <v>1.4777899999999999</v>
      </c>
      <c r="BQ25" s="354">
        <v>1.4228590000000001</v>
      </c>
      <c r="BR25" s="354">
        <v>1.4416800000000001</v>
      </c>
      <c r="BS25" s="354">
        <v>1.5481119999999999</v>
      </c>
      <c r="BT25" s="354">
        <v>1.6894659999999999</v>
      </c>
      <c r="BU25" s="354">
        <v>1.7735909999999999</v>
      </c>
      <c r="BV25" s="354">
        <v>1.677306</v>
      </c>
    </row>
    <row r="26" spans="1:74" ht="11.1"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6">
        <v>8.6521992000000006E-2</v>
      </c>
      <c r="AZ26" s="876">
        <v>7.4275991999999999E-2</v>
      </c>
      <c r="BA26" s="876">
        <v>6.5728990000000001E-2</v>
      </c>
      <c r="BB26" s="876">
        <v>4.5104999999999999E-2</v>
      </c>
      <c r="BC26" s="876">
        <v>4.9769260000000003E-2</v>
      </c>
      <c r="BD26" s="876">
        <v>4.7290899999999997E-2</v>
      </c>
      <c r="BE26" s="876">
        <v>3.7041400000000002E-2</v>
      </c>
      <c r="BF26" s="876">
        <v>3.8355100000000003E-2</v>
      </c>
      <c r="BG26" s="354">
        <v>3.6458699999999997E-2</v>
      </c>
      <c r="BH26" s="354">
        <v>5.2191799999999997E-2</v>
      </c>
      <c r="BI26" s="354">
        <v>6.0526499999999997E-2</v>
      </c>
      <c r="BJ26" s="354">
        <v>7.5713500000000003E-2</v>
      </c>
      <c r="BK26" s="354">
        <v>9.4432000000000002E-2</v>
      </c>
      <c r="BL26" s="354">
        <v>8.9330599999999996E-2</v>
      </c>
      <c r="BM26" s="354">
        <v>8.2615900000000006E-2</v>
      </c>
      <c r="BN26" s="354">
        <v>4.1915599999999997E-2</v>
      </c>
      <c r="BO26" s="354">
        <v>4.1225499999999998E-2</v>
      </c>
      <c r="BP26" s="354">
        <v>4.4153499999999998E-2</v>
      </c>
      <c r="BQ26" s="354">
        <v>3.90642E-2</v>
      </c>
      <c r="BR26" s="354">
        <v>3.88007E-2</v>
      </c>
      <c r="BS26" s="354">
        <v>3.8168000000000001E-2</v>
      </c>
      <c r="BT26" s="354">
        <v>5.4602999999999999E-2</v>
      </c>
      <c r="BU26" s="354">
        <v>6.31496E-2</v>
      </c>
      <c r="BV26" s="354">
        <v>7.8246700000000002E-2</v>
      </c>
    </row>
    <row r="27" spans="1:74" ht="11.1"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6">
        <v>1.7994720040000001</v>
      </c>
      <c r="AZ27" s="876">
        <v>1.810121012</v>
      </c>
      <c r="BA27" s="876">
        <v>1.819234008</v>
      </c>
      <c r="BB27" s="876">
        <v>1.6337480099999999</v>
      </c>
      <c r="BC27" s="876">
        <v>1.4493616</v>
      </c>
      <c r="BD27" s="876">
        <v>1.5236499999999999</v>
      </c>
      <c r="BE27" s="876">
        <v>1.4700789000000001</v>
      </c>
      <c r="BF27" s="876">
        <v>1.4668425</v>
      </c>
      <c r="BG27" s="354">
        <v>1.5656760000000001</v>
      </c>
      <c r="BH27" s="354">
        <v>1.695468</v>
      </c>
      <c r="BI27" s="354">
        <v>1.770777</v>
      </c>
      <c r="BJ27" s="354">
        <v>1.667146</v>
      </c>
      <c r="BK27" s="354">
        <v>1.602347</v>
      </c>
      <c r="BL27" s="354">
        <v>1.7953950000000001</v>
      </c>
      <c r="BM27" s="354">
        <v>1.6429290000000001</v>
      </c>
      <c r="BN27" s="354">
        <v>1.4376199999999999</v>
      </c>
      <c r="BO27" s="354">
        <v>1.4015820000000001</v>
      </c>
      <c r="BP27" s="354">
        <v>1.4336370000000001</v>
      </c>
      <c r="BQ27" s="354">
        <v>1.3837950000000001</v>
      </c>
      <c r="BR27" s="354">
        <v>1.4028799999999999</v>
      </c>
      <c r="BS27" s="354">
        <v>1.509944</v>
      </c>
      <c r="BT27" s="354">
        <v>1.634863</v>
      </c>
      <c r="BU27" s="354">
        <v>1.710442</v>
      </c>
      <c r="BV27" s="354">
        <v>1.5990599999999999</v>
      </c>
    </row>
    <row r="28" spans="1:74" ht="11.1"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13"/>
      <c r="AZ28" s="913"/>
      <c r="BA28" s="913"/>
      <c r="BB28" s="913"/>
      <c r="BC28" s="913"/>
      <c r="BD28" s="913"/>
      <c r="BE28" s="913"/>
      <c r="BF28" s="913"/>
      <c r="BG28" s="433"/>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2.8773651325</v>
      </c>
      <c r="AE29" s="34">
        <v>3.1305862793000001</v>
      </c>
      <c r="AF29" s="34">
        <v>0.95712524494999995</v>
      </c>
      <c r="AG29" s="34">
        <v>-0.57603137371000002</v>
      </c>
      <c r="AH29" s="34">
        <v>0.35426085534000001</v>
      </c>
      <c r="AI29" s="34">
        <v>2.9331803840999999</v>
      </c>
      <c r="AJ29" s="34">
        <v>1.6468430676000001</v>
      </c>
      <c r="AK29" s="34">
        <v>-0.47741501615999998</v>
      </c>
      <c r="AL29" s="34">
        <v>0.91321388578999996</v>
      </c>
      <c r="AM29" s="34">
        <v>0.42907453688000002</v>
      </c>
      <c r="AN29" s="34">
        <v>1.8209399968</v>
      </c>
      <c r="AO29" s="34">
        <v>2.0751279089999999</v>
      </c>
      <c r="AP29" s="34">
        <v>2.8341979725000002</v>
      </c>
      <c r="AQ29" s="34">
        <v>1.3165464963</v>
      </c>
      <c r="AR29" s="34">
        <v>1.7442500433999999</v>
      </c>
      <c r="AS29" s="34">
        <v>0.65492190894000002</v>
      </c>
      <c r="AT29" s="34">
        <v>2.8103498412999999</v>
      </c>
      <c r="AU29" s="34">
        <v>2.4509651242000001</v>
      </c>
      <c r="AV29" s="34">
        <v>1.1459717274000001</v>
      </c>
      <c r="AW29" s="34">
        <v>0.24310884782</v>
      </c>
      <c r="AX29" s="34">
        <v>-0.37132248044999999</v>
      </c>
      <c r="AY29" s="893">
        <v>3.6528871293999998</v>
      </c>
      <c r="AZ29" s="893">
        <v>1.0545794935999999</v>
      </c>
      <c r="BA29" s="893">
        <v>3.5881629340000001</v>
      </c>
      <c r="BB29" s="893">
        <v>4.4236435779000001</v>
      </c>
      <c r="BC29" s="893">
        <v>4.8658445490000002</v>
      </c>
      <c r="BD29" s="893">
        <v>1.7522589471000001</v>
      </c>
      <c r="BE29" s="893">
        <v>0.41140487660000002</v>
      </c>
      <c r="BF29" s="893">
        <v>1.103550059</v>
      </c>
      <c r="BG29" s="437">
        <v>0</v>
      </c>
      <c r="BH29" s="437">
        <v>0</v>
      </c>
      <c r="BI29" s="437">
        <v>0</v>
      </c>
      <c r="BJ29" s="437">
        <v>-1.22994E-7</v>
      </c>
      <c r="BK29" s="437">
        <v>0</v>
      </c>
      <c r="BL29" s="437">
        <v>0</v>
      </c>
      <c r="BM29" s="437">
        <v>0</v>
      </c>
      <c r="BN29" s="437">
        <v>0</v>
      </c>
      <c r="BO29" s="437">
        <v>0</v>
      </c>
      <c r="BP29" s="437">
        <v>0</v>
      </c>
      <c r="BQ29" s="437">
        <v>0</v>
      </c>
      <c r="BR29" s="437">
        <v>0</v>
      </c>
      <c r="BS29" s="437">
        <v>0</v>
      </c>
      <c r="BT29" s="437">
        <v>1.01066E-7</v>
      </c>
      <c r="BU29" s="437">
        <v>0</v>
      </c>
      <c r="BV29" s="437">
        <v>0</v>
      </c>
    </row>
    <row r="30" spans="1:74" ht="11.1"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13"/>
      <c r="AZ30" s="913"/>
      <c r="BA30" s="913"/>
      <c r="BB30" s="913"/>
      <c r="BC30" s="913"/>
      <c r="BD30" s="913"/>
      <c r="BE30" s="913"/>
      <c r="BF30" s="913"/>
      <c r="BG30" s="433"/>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147.1561203</v>
      </c>
      <c r="AE31" s="34">
        <v>156.09206698</v>
      </c>
      <c r="AF31" s="34">
        <v>158.04652874999999</v>
      </c>
      <c r="AG31" s="34">
        <v>152.13327781000001</v>
      </c>
      <c r="AH31" s="34">
        <v>147.39751537000001</v>
      </c>
      <c r="AI31" s="34">
        <v>147.74947065999999</v>
      </c>
      <c r="AJ31" s="34">
        <v>152.84449588000001</v>
      </c>
      <c r="AK31" s="34">
        <v>160.77754025999999</v>
      </c>
      <c r="AL31" s="34">
        <v>162.69113999999999</v>
      </c>
      <c r="AM31" s="34">
        <v>153.17489759</v>
      </c>
      <c r="AN31" s="34">
        <v>158.00134155000001</v>
      </c>
      <c r="AO31" s="34">
        <v>163.78165165999999</v>
      </c>
      <c r="AP31" s="34">
        <v>166.56015170000001</v>
      </c>
      <c r="AQ31" s="34">
        <v>167.07406546999999</v>
      </c>
      <c r="AR31" s="34">
        <v>161.84349675000001</v>
      </c>
      <c r="AS31" s="34">
        <v>153.25306531999999</v>
      </c>
      <c r="AT31" s="34">
        <v>146.84495396</v>
      </c>
      <c r="AU31" s="34">
        <v>146.83909247</v>
      </c>
      <c r="AV31" s="34">
        <v>150.98454862</v>
      </c>
      <c r="AW31" s="34">
        <v>153.25612620000001</v>
      </c>
      <c r="AX31" s="34">
        <v>149.02014500000001</v>
      </c>
      <c r="AY31" s="893">
        <v>134.403156</v>
      </c>
      <c r="AZ31" s="893">
        <v>128.49816999999999</v>
      </c>
      <c r="BA31" s="893">
        <v>133.33021299999999</v>
      </c>
      <c r="BB31" s="893">
        <v>136.9933389</v>
      </c>
      <c r="BC31" s="893">
        <v>140.70330870000001</v>
      </c>
      <c r="BD31" s="893">
        <v>143.411</v>
      </c>
      <c r="BE31" s="893">
        <v>132.2645</v>
      </c>
      <c r="BF31" s="893">
        <v>131.37200000000001</v>
      </c>
      <c r="BG31" s="437">
        <v>132.9084</v>
      </c>
      <c r="BH31" s="437">
        <v>135.83869999999999</v>
      </c>
      <c r="BI31" s="437">
        <v>135.3502</v>
      </c>
      <c r="BJ31" s="437">
        <v>125.85639999999999</v>
      </c>
      <c r="BK31" s="437">
        <v>119.9315</v>
      </c>
      <c r="BL31" s="437">
        <v>117.3621</v>
      </c>
      <c r="BM31" s="437">
        <v>122.4499</v>
      </c>
      <c r="BN31" s="437">
        <v>128.27869999999999</v>
      </c>
      <c r="BO31" s="437">
        <v>133.43690000000001</v>
      </c>
      <c r="BP31" s="437">
        <v>129.6953</v>
      </c>
      <c r="BQ31" s="437">
        <v>118.8379</v>
      </c>
      <c r="BR31" s="437">
        <v>111.43049999999999</v>
      </c>
      <c r="BS31" s="437">
        <v>110.6799</v>
      </c>
      <c r="BT31" s="437">
        <v>115.3647</v>
      </c>
      <c r="BU31" s="437">
        <v>117.01479999999999</v>
      </c>
      <c r="BV31" s="437">
        <v>110.9238</v>
      </c>
    </row>
    <row r="32" spans="1:74" s="720" customFormat="1" ht="11.1"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6">
        <v>15.91324</v>
      </c>
      <c r="AZ32" s="876">
        <v>16.742740000000001</v>
      </c>
      <c r="BA32" s="876">
        <v>16.866289999999999</v>
      </c>
      <c r="BB32" s="876">
        <v>16.914999999999999</v>
      </c>
      <c r="BC32" s="876">
        <v>17.015999999999998</v>
      </c>
      <c r="BD32" s="876">
        <v>17.125</v>
      </c>
      <c r="BE32" s="876">
        <v>16.678540000000002</v>
      </c>
      <c r="BF32" s="876">
        <v>15.884869999999999</v>
      </c>
      <c r="BG32" s="354">
        <v>15.318770000000001</v>
      </c>
      <c r="BH32" s="354">
        <v>15.3725</v>
      </c>
      <c r="BI32" s="354">
        <v>15.386480000000001</v>
      </c>
      <c r="BJ32" s="354">
        <v>15.35895</v>
      </c>
      <c r="BK32" s="354">
        <v>15.119</v>
      </c>
      <c r="BL32" s="354">
        <v>15.9679</v>
      </c>
      <c r="BM32" s="354">
        <v>16.05518</v>
      </c>
      <c r="BN32" s="354">
        <v>16.13109</v>
      </c>
      <c r="BO32" s="354">
        <v>16.220030000000001</v>
      </c>
      <c r="BP32" s="354">
        <v>16.297999999999998</v>
      </c>
      <c r="BQ32" s="354">
        <v>15.781079999999999</v>
      </c>
      <c r="BR32" s="354">
        <v>14.980510000000001</v>
      </c>
      <c r="BS32" s="354">
        <v>14.42126</v>
      </c>
      <c r="BT32" s="354">
        <v>14.52074</v>
      </c>
      <c r="BU32" s="354">
        <v>14.61736</v>
      </c>
      <c r="BV32" s="354">
        <v>14.682370000000001</v>
      </c>
    </row>
    <row r="33" spans="1:74" s="720" customFormat="1" ht="11.1"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124.039824</v>
      </c>
      <c r="AE33" s="343">
        <v>132.48474999999999</v>
      </c>
      <c r="AF33" s="343">
        <v>134.00355999999999</v>
      </c>
      <c r="AG33" s="343">
        <v>127.72110000000001</v>
      </c>
      <c r="AH33" s="343">
        <v>122.693645</v>
      </c>
      <c r="AI33" s="343">
        <v>122.84249800000001</v>
      </c>
      <c r="AJ33" s="343">
        <v>127.834085</v>
      </c>
      <c r="AK33" s="343">
        <v>135.774429</v>
      </c>
      <c r="AL33" s="343">
        <v>137.81713999999999</v>
      </c>
      <c r="AM33" s="343">
        <v>128.559203</v>
      </c>
      <c r="AN33" s="343">
        <v>133.76576399999999</v>
      </c>
      <c r="AO33" s="343">
        <v>140.03692899999999</v>
      </c>
      <c r="AP33" s="343">
        <v>143.405948</v>
      </c>
      <c r="AQ33" s="343">
        <v>144.59897100000001</v>
      </c>
      <c r="AR33" s="343">
        <v>140.12502799999999</v>
      </c>
      <c r="AS33" s="343">
        <v>132.357665</v>
      </c>
      <c r="AT33" s="343">
        <v>126.827991</v>
      </c>
      <c r="AU33" s="343">
        <v>127.744862</v>
      </c>
      <c r="AV33" s="343">
        <v>132.846272</v>
      </c>
      <c r="AW33" s="343">
        <v>136.09595100000001</v>
      </c>
      <c r="AX33" s="343">
        <v>132.84914499999999</v>
      </c>
      <c r="AY33" s="876">
        <v>118.48991599999999</v>
      </c>
      <c r="AZ33" s="876">
        <v>111.75543</v>
      </c>
      <c r="BA33" s="876">
        <v>116.46392299999999</v>
      </c>
      <c r="BB33" s="876">
        <v>120.07833890000001</v>
      </c>
      <c r="BC33" s="876">
        <v>123.6873087</v>
      </c>
      <c r="BD33" s="876">
        <v>120.74709609999999</v>
      </c>
      <c r="BE33" s="876">
        <v>115.58601470000001</v>
      </c>
      <c r="BF33" s="876">
        <v>115.4871697</v>
      </c>
      <c r="BG33" s="354">
        <v>117.5896</v>
      </c>
      <c r="BH33" s="354">
        <v>120.4662</v>
      </c>
      <c r="BI33" s="354">
        <v>119.96380000000001</v>
      </c>
      <c r="BJ33" s="354">
        <v>110.4975</v>
      </c>
      <c r="BK33" s="354">
        <v>104.8125</v>
      </c>
      <c r="BL33" s="354">
        <v>101.3942</v>
      </c>
      <c r="BM33" s="354">
        <v>106.3947</v>
      </c>
      <c r="BN33" s="354">
        <v>112.1476</v>
      </c>
      <c r="BO33" s="354">
        <v>117.2169</v>
      </c>
      <c r="BP33" s="354">
        <v>113.3973</v>
      </c>
      <c r="BQ33" s="354">
        <v>103.0568</v>
      </c>
      <c r="BR33" s="354">
        <v>96.449969999999993</v>
      </c>
      <c r="BS33" s="354">
        <v>96.258660000000006</v>
      </c>
      <c r="BT33" s="354">
        <v>100.84399999999999</v>
      </c>
      <c r="BU33" s="354">
        <v>102.3974</v>
      </c>
      <c r="BV33" s="354">
        <v>96.241410000000002</v>
      </c>
    </row>
    <row r="34" spans="1:74" ht="11.1"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119.67088800000001</v>
      </c>
      <c r="AE34" s="343">
        <v>128.00072900000001</v>
      </c>
      <c r="AF34" s="343">
        <v>129.40445399999999</v>
      </c>
      <c r="AG34" s="343">
        <v>123.131169</v>
      </c>
      <c r="AH34" s="343">
        <v>118.11288999999999</v>
      </c>
      <c r="AI34" s="343">
        <v>118.27091799999999</v>
      </c>
      <c r="AJ34" s="343">
        <v>123.265111</v>
      </c>
      <c r="AK34" s="343">
        <v>131.20806200000001</v>
      </c>
      <c r="AL34" s="343">
        <v>133.253379</v>
      </c>
      <c r="AM34" s="343">
        <v>124.057294</v>
      </c>
      <c r="AN34" s="343">
        <v>129.33088100000001</v>
      </c>
      <c r="AO34" s="343">
        <v>135.669072</v>
      </c>
      <c r="AP34" s="343">
        <v>138.90826100000001</v>
      </c>
      <c r="AQ34" s="343">
        <v>139.97145499999999</v>
      </c>
      <c r="AR34" s="343">
        <v>135.367682</v>
      </c>
      <c r="AS34" s="343">
        <v>127.494179</v>
      </c>
      <c r="AT34" s="343">
        <v>121.858366</v>
      </c>
      <c r="AU34" s="343">
        <v>122.66909699999999</v>
      </c>
      <c r="AV34" s="343">
        <v>127.81634699999999</v>
      </c>
      <c r="AW34" s="343">
        <v>131.111864</v>
      </c>
      <c r="AX34" s="343">
        <v>127.910898</v>
      </c>
      <c r="AY34" s="876">
        <v>113.635012</v>
      </c>
      <c r="AZ34" s="876">
        <v>106.98387</v>
      </c>
      <c r="BA34" s="876">
        <v>111.775706</v>
      </c>
      <c r="BB34" s="876">
        <v>116.147105</v>
      </c>
      <c r="BC34" s="876">
        <v>119.689459</v>
      </c>
      <c r="BD34" s="876">
        <v>116.687544</v>
      </c>
      <c r="BE34" s="876">
        <v>111.3801</v>
      </c>
      <c r="BF34" s="876">
        <v>111.2242</v>
      </c>
      <c r="BG34" s="354">
        <v>113.268</v>
      </c>
      <c r="BH34" s="354">
        <v>116.1553</v>
      </c>
      <c r="BI34" s="354">
        <v>115.6566</v>
      </c>
      <c r="BJ34" s="354">
        <v>106.1915</v>
      </c>
      <c r="BK34" s="354">
        <v>100.7389</v>
      </c>
      <c r="BL34" s="354">
        <v>97.553479999999993</v>
      </c>
      <c r="BM34" s="354">
        <v>102.7921</v>
      </c>
      <c r="BN34" s="354">
        <v>108.4731</v>
      </c>
      <c r="BO34" s="354">
        <v>113.4676</v>
      </c>
      <c r="BP34" s="354">
        <v>109.57389999999999</v>
      </c>
      <c r="BQ34" s="354">
        <v>99.076999999999998</v>
      </c>
      <c r="BR34" s="354">
        <v>92.402749999999997</v>
      </c>
      <c r="BS34" s="354">
        <v>92.143000000000001</v>
      </c>
      <c r="BT34" s="354">
        <v>96.730029999999999</v>
      </c>
      <c r="BU34" s="354">
        <v>98.278949999999995</v>
      </c>
      <c r="BV34" s="354">
        <v>92.116579999999999</v>
      </c>
    </row>
    <row r="35" spans="1:74" ht="11.1"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6">
        <v>3.0664829999999998</v>
      </c>
      <c r="AZ35" s="876">
        <v>2.9987699999999999</v>
      </c>
      <c r="BA35" s="876">
        <v>2.9310559999999999</v>
      </c>
      <c r="BB35" s="876">
        <v>2.475133</v>
      </c>
      <c r="BC35" s="876">
        <v>2.5151300000000001</v>
      </c>
      <c r="BD35" s="876">
        <v>2.5485220000000002</v>
      </c>
      <c r="BE35" s="876">
        <v>2.6849769999999999</v>
      </c>
      <c r="BF35" s="876">
        <v>2.7466599999999999</v>
      </c>
      <c r="BG35" s="354">
        <v>2.8096230000000002</v>
      </c>
      <c r="BH35" s="354">
        <v>2.821008</v>
      </c>
      <c r="BI35" s="354">
        <v>2.8324980000000002</v>
      </c>
      <c r="BJ35" s="354">
        <v>2.8408310000000001</v>
      </c>
      <c r="BK35" s="354">
        <v>2.6854640000000001</v>
      </c>
      <c r="BL35" s="354">
        <v>2.5317419999999999</v>
      </c>
      <c r="BM35" s="354">
        <v>2.3701379999999999</v>
      </c>
      <c r="BN35" s="354">
        <v>2.4075859999999998</v>
      </c>
      <c r="BO35" s="354">
        <v>2.444998</v>
      </c>
      <c r="BP35" s="354">
        <v>2.4808400000000002</v>
      </c>
      <c r="BQ35" s="354">
        <v>2.6181830000000001</v>
      </c>
      <c r="BR35" s="354">
        <v>2.6815099999999998</v>
      </c>
      <c r="BS35" s="354">
        <v>2.7462520000000001</v>
      </c>
      <c r="BT35" s="354">
        <v>2.7591999999999999</v>
      </c>
      <c r="BU35" s="354">
        <v>2.7720980000000002</v>
      </c>
      <c r="BV35" s="354">
        <v>2.7815460000000001</v>
      </c>
    </row>
    <row r="36" spans="1:74" ht="11.1"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6">
        <v>1.66021</v>
      </c>
      <c r="AZ36" s="876">
        <v>1.654711</v>
      </c>
      <c r="BA36" s="876">
        <v>1.649213</v>
      </c>
      <c r="BB36" s="876">
        <v>1.304413</v>
      </c>
      <c r="BC36" s="876">
        <v>1.330541</v>
      </c>
      <c r="BD36" s="876">
        <v>1.357334</v>
      </c>
      <c r="BE36" s="876">
        <v>1.3604499999999999</v>
      </c>
      <c r="BF36" s="876">
        <v>1.3506560000000001</v>
      </c>
      <c r="BG36" s="354">
        <v>1.3413200000000001</v>
      </c>
      <c r="BH36" s="354">
        <v>1.3212109999999999</v>
      </c>
      <c r="BI36" s="354">
        <v>1.3069059999999999</v>
      </c>
      <c r="BJ36" s="354">
        <v>1.297863</v>
      </c>
      <c r="BK36" s="354">
        <v>1.2326900000000001</v>
      </c>
      <c r="BL36" s="354">
        <v>1.165467</v>
      </c>
      <c r="BM36" s="354">
        <v>1.1014440000000001</v>
      </c>
      <c r="BN36" s="354">
        <v>1.1346639999999999</v>
      </c>
      <c r="BO36" s="354">
        <v>1.171028</v>
      </c>
      <c r="BP36" s="354">
        <v>1.2077359999999999</v>
      </c>
      <c r="BQ36" s="354">
        <v>1.2202230000000001</v>
      </c>
      <c r="BR36" s="354">
        <v>1.219301</v>
      </c>
      <c r="BS36" s="354">
        <v>1.218237</v>
      </c>
      <c r="BT36" s="354">
        <v>1.2058120000000001</v>
      </c>
      <c r="BU36" s="354">
        <v>1.198664</v>
      </c>
      <c r="BV36" s="354">
        <v>1.1963360000000001</v>
      </c>
    </row>
    <row r="37" spans="1:74" ht="11.1"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6">
        <v>0.12821099999999999</v>
      </c>
      <c r="AZ37" s="876">
        <v>0.118079</v>
      </c>
      <c r="BA37" s="876">
        <v>0.107948</v>
      </c>
      <c r="BB37" s="876">
        <v>0.15168789999999999</v>
      </c>
      <c r="BC37" s="876">
        <v>0.1521787</v>
      </c>
      <c r="BD37" s="876">
        <v>0.1536961</v>
      </c>
      <c r="BE37" s="876">
        <v>0.16048770000000001</v>
      </c>
      <c r="BF37" s="876">
        <v>0.16565369999999999</v>
      </c>
      <c r="BG37" s="354">
        <v>0.1706395</v>
      </c>
      <c r="BH37" s="354">
        <v>0.16868659999999999</v>
      </c>
      <c r="BI37" s="354">
        <v>0.1677138</v>
      </c>
      <c r="BJ37" s="354">
        <v>0.16725419999999999</v>
      </c>
      <c r="BK37" s="354">
        <v>0.15541630000000001</v>
      </c>
      <c r="BL37" s="354">
        <v>0.1434675</v>
      </c>
      <c r="BM37" s="354">
        <v>0.13108739999999999</v>
      </c>
      <c r="BN37" s="354">
        <v>0.13233259999999999</v>
      </c>
      <c r="BO37" s="354">
        <v>0.1332373</v>
      </c>
      <c r="BP37" s="354">
        <v>0.13484070000000001</v>
      </c>
      <c r="BQ37" s="354">
        <v>0.14139090000000001</v>
      </c>
      <c r="BR37" s="354">
        <v>0.1464123</v>
      </c>
      <c r="BS37" s="354">
        <v>0.15117040000000001</v>
      </c>
      <c r="BT37" s="354">
        <v>0.1489481</v>
      </c>
      <c r="BU37" s="354">
        <v>0.1476856</v>
      </c>
      <c r="BV37" s="354">
        <v>0.14694570000000001</v>
      </c>
    </row>
    <row r="38" spans="1:74" ht="11.1"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14"/>
      <c r="AZ38" s="914"/>
      <c r="BA38" s="914"/>
      <c r="BB38" s="914"/>
      <c r="BC38" s="914"/>
      <c r="BD38" s="914"/>
      <c r="BE38" s="914"/>
      <c r="BF38" s="914"/>
      <c r="BG38" s="434"/>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14"/>
      <c r="AZ39" s="914"/>
      <c r="BA39" s="914"/>
      <c r="BB39" s="914"/>
      <c r="BC39" s="914"/>
      <c r="BD39" s="914"/>
      <c r="BE39" s="914"/>
      <c r="BF39" s="914"/>
      <c r="BG39" s="434"/>
      <c r="BH39" s="434"/>
      <c r="BI39" s="434"/>
      <c r="BJ39" s="434"/>
      <c r="BK39" s="434"/>
      <c r="BL39" s="434"/>
      <c r="BM39" s="434"/>
      <c r="BN39" s="434"/>
      <c r="BO39" s="434"/>
      <c r="BP39" s="434"/>
      <c r="BQ39" s="434"/>
      <c r="BR39" s="434"/>
      <c r="BS39" s="434"/>
      <c r="BT39" s="434"/>
      <c r="BU39" s="434"/>
      <c r="BV39" s="434"/>
    </row>
    <row r="40" spans="1:74" ht="11.1"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74">
        <v>6.27</v>
      </c>
      <c r="AZ40" s="874">
        <v>6.27</v>
      </c>
      <c r="BA40" s="874">
        <v>6.27</v>
      </c>
      <c r="BB40" s="874">
        <v>6.27</v>
      </c>
      <c r="BC40" s="874">
        <v>6.27</v>
      </c>
      <c r="BD40" s="874">
        <v>6.27</v>
      </c>
      <c r="BE40" s="874">
        <v>6.27</v>
      </c>
      <c r="BF40" s="874">
        <v>6.27</v>
      </c>
      <c r="BG40" s="352">
        <v>6.27</v>
      </c>
      <c r="BH40" s="352">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1"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74">
        <v>7.2977142856999997</v>
      </c>
      <c r="AZ41" s="874">
        <v>6.6471428571000004</v>
      </c>
      <c r="BA41" s="874">
        <v>7.3965714285999997</v>
      </c>
      <c r="BB41" s="874">
        <v>7.2455714285999999</v>
      </c>
      <c r="BC41" s="874">
        <v>7.7002857142999996</v>
      </c>
      <c r="BD41" s="874">
        <v>7.6398571429000004</v>
      </c>
      <c r="BE41" s="874">
        <v>7.8730000000000002</v>
      </c>
      <c r="BF41" s="874">
        <v>7.8865476189999999</v>
      </c>
      <c r="BG41" s="352">
        <v>7.6129990000000003</v>
      </c>
      <c r="BH41" s="352">
        <v>7.74688</v>
      </c>
      <c r="BI41" s="352">
        <v>7.5560049999999999</v>
      </c>
      <c r="BJ41" s="352">
        <v>7.780589</v>
      </c>
      <c r="BK41" s="352">
        <v>7.7504030000000004</v>
      </c>
      <c r="BL41" s="352">
        <v>7.2323079999999997</v>
      </c>
      <c r="BM41" s="352">
        <v>7.8629189999999998</v>
      </c>
      <c r="BN41" s="352">
        <v>7.701397</v>
      </c>
      <c r="BO41" s="352">
        <v>8.009487</v>
      </c>
      <c r="BP41" s="352">
        <v>7.8777359999999996</v>
      </c>
      <c r="BQ41" s="352">
        <v>8.0590740000000007</v>
      </c>
      <c r="BR41" s="352">
        <v>8.2888389999999994</v>
      </c>
      <c r="BS41" s="352">
        <v>7.9722900000000001</v>
      </c>
      <c r="BT41" s="352">
        <v>8.0621569999999991</v>
      </c>
      <c r="BU41" s="352">
        <v>7.8395099999999998</v>
      </c>
      <c r="BV41" s="352">
        <v>8.0560050000000007</v>
      </c>
    </row>
    <row r="42" spans="1:74" ht="11.1"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2.4909272786000001</v>
      </c>
      <c r="AN42" s="431">
        <v>2.4934334855000002</v>
      </c>
      <c r="AO42" s="431">
        <v>2.5104000980999999</v>
      </c>
      <c r="AP42" s="431">
        <v>2.5468755035999999</v>
      </c>
      <c r="AQ42" s="431">
        <v>2.5722163308999999</v>
      </c>
      <c r="AR42" s="431">
        <v>2.5185120647999999</v>
      </c>
      <c r="AS42" s="431">
        <v>2.4822476193999998</v>
      </c>
      <c r="AT42" s="431">
        <v>2.4492336242000001</v>
      </c>
      <c r="AU42" s="431">
        <v>2.4219474131999998</v>
      </c>
      <c r="AV42" s="431">
        <v>2.4798309039999999</v>
      </c>
      <c r="AW42" s="431">
        <v>2.4268331958</v>
      </c>
      <c r="AX42" s="431">
        <v>2.4091985770000002</v>
      </c>
      <c r="AY42" s="887">
        <v>2.409516435</v>
      </c>
      <c r="AZ42" s="887">
        <v>2.4228706784999998</v>
      </c>
      <c r="BA42" s="887">
        <v>2.4494145244999999</v>
      </c>
      <c r="BB42" s="887">
        <v>2.4748776673999999</v>
      </c>
      <c r="BC42" s="887">
        <v>2.4963200271999999</v>
      </c>
      <c r="BD42" s="887">
        <v>2.4556935038000001</v>
      </c>
      <c r="BE42" s="887">
        <v>2.4519259999999998</v>
      </c>
      <c r="BF42" s="887">
        <v>2.4516789999999999</v>
      </c>
      <c r="BG42" s="378">
        <v>2.439708</v>
      </c>
      <c r="BH42" s="378">
        <v>2.4202750000000002</v>
      </c>
      <c r="BI42" s="378">
        <v>2.4262090000000001</v>
      </c>
      <c r="BJ42" s="378">
        <v>2.45086</v>
      </c>
      <c r="BK42" s="378">
        <v>2.4632230000000002</v>
      </c>
      <c r="BL42" s="378">
        <v>2.4587300000000001</v>
      </c>
      <c r="BM42" s="378">
        <v>2.4612910000000001</v>
      </c>
      <c r="BN42" s="378">
        <v>2.4670040000000002</v>
      </c>
      <c r="BO42" s="378">
        <v>2.4706790000000001</v>
      </c>
      <c r="BP42" s="378">
        <v>2.4598369999999998</v>
      </c>
      <c r="BQ42" s="378">
        <v>2.4658910000000001</v>
      </c>
      <c r="BR42" s="378">
        <v>2.4729049999999999</v>
      </c>
      <c r="BS42" s="378">
        <v>2.4633340000000001</v>
      </c>
      <c r="BT42" s="378">
        <v>2.4414880000000001</v>
      </c>
      <c r="BU42" s="378">
        <v>2.443778</v>
      </c>
      <c r="BV42" s="378">
        <v>2.4631349999999999</v>
      </c>
    </row>
    <row r="43" spans="1:74" s="177" customFormat="1" ht="12" customHeight="1" x14ac:dyDescent="0.2">
      <c r="A43" s="176"/>
      <c r="B43" s="1068" t="s">
        <v>1427</v>
      </c>
      <c r="C43" s="1069"/>
      <c r="D43" s="1069"/>
      <c r="E43" s="1069"/>
      <c r="F43" s="1069"/>
      <c r="G43" s="1069"/>
      <c r="H43" s="1069"/>
      <c r="I43" s="1069"/>
      <c r="J43" s="1069"/>
      <c r="K43" s="1069"/>
      <c r="L43" s="1069"/>
      <c r="M43" s="1069"/>
      <c r="N43" s="1069"/>
      <c r="O43" s="1069"/>
      <c r="P43" s="1069"/>
      <c r="Q43" s="1058"/>
      <c r="R43" s="779"/>
      <c r="AY43" s="669"/>
      <c r="AZ43" s="669"/>
      <c r="BA43" s="669"/>
      <c r="BB43" s="669"/>
      <c r="BC43" s="669"/>
      <c r="BD43" s="669"/>
      <c r="BE43" s="669"/>
      <c r="BF43" s="669"/>
      <c r="BG43" s="669"/>
      <c r="BH43" s="669"/>
      <c r="BI43" s="669"/>
      <c r="BJ43" s="209"/>
    </row>
    <row r="44" spans="1:74" s="177" customFormat="1" ht="12" customHeight="1" x14ac:dyDescent="0.2">
      <c r="A44" s="176"/>
      <c r="B44" s="1063" t="s">
        <v>1428</v>
      </c>
      <c r="C44" s="1069"/>
      <c r="D44" s="1069"/>
      <c r="E44" s="1069"/>
      <c r="F44" s="1069"/>
      <c r="G44" s="1069"/>
      <c r="H44" s="1069"/>
      <c r="I44" s="1069"/>
      <c r="J44" s="1069"/>
      <c r="K44" s="1069"/>
      <c r="L44" s="1069"/>
      <c r="M44" s="1069"/>
      <c r="N44" s="1069"/>
      <c r="O44" s="1069"/>
      <c r="P44" s="1069"/>
      <c r="Q44" s="1058"/>
      <c r="R44" s="779"/>
      <c r="AY44" s="669"/>
      <c r="AZ44" s="669"/>
      <c r="BA44" s="669"/>
      <c r="BB44" s="669"/>
      <c r="BC44" s="669"/>
      <c r="BD44" s="669"/>
      <c r="BE44" s="669"/>
      <c r="BF44" s="669"/>
      <c r="BG44" s="669"/>
      <c r="BH44" s="669"/>
      <c r="BI44" s="669"/>
      <c r="BJ44" s="209"/>
    </row>
    <row r="45" spans="1:74" s="177" customFormat="1" ht="12" customHeight="1" x14ac:dyDescent="0.2">
      <c r="A45" s="176"/>
      <c r="B45" s="1068" t="s">
        <v>1429</v>
      </c>
      <c r="C45" s="1069"/>
      <c r="D45" s="1069"/>
      <c r="E45" s="1069"/>
      <c r="F45" s="1069"/>
      <c r="G45" s="1069"/>
      <c r="H45" s="1069"/>
      <c r="I45" s="1069"/>
      <c r="J45" s="1069"/>
      <c r="K45" s="1069"/>
      <c r="L45" s="1069"/>
      <c r="M45" s="1069"/>
      <c r="N45" s="1069"/>
      <c r="O45" s="1069"/>
      <c r="P45" s="1069"/>
      <c r="Q45" s="1058"/>
      <c r="R45" s="779"/>
      <c r="AY45" s="669"/>
      <c r="AZ45" s="669"/>
      <c r="BA45" s="669"/>
      <c r="BB45" s="669"/>
      <c r="BC45" s="669"/>
      <c r="BD45" s="669"/>
      <c r="BE45" s="669"/>
      <c r="BF45" s="669"/>
      <c r="BG45" s="669"/>
      <c r="BH45" s="669"/>
      <c r="BI45" s="669"/>
      <c r="BJ45" s="209"/>
    </row>
    <row r="46" spans="1:74" s="177" customFormat="1" ht="12" customHeight="1" x14ac:dyDescent="0.2">
      <c r="A46" s="176"/>
      <c r="B46" s="1068" t="s">
        <v>1430</v>
      </c>
      <c r="C46" s="1069"/>
      <c r="D46" s="1069"/>
      <c r="E46" s="1069"/>
      <c r="F46" s="1069"/>
      <c r="G46" s="1069"/>
      <c r="H46" s="1069"/>
      <c r="I46" s="1069"/>
      <c r="J46" s="1069"/>
      <c r="K46" s="1069"/>
      <c r="L46" s="1069"/>
      <c r="M46" s="1069"/>
      <c r="N46" s="1069"/>
      <c r="O46" s="1069"/>
      <c r="P46" s="1069"/>
      <c r="Q46" s="1058"/>
      <c r="R46" s="779"/>
      <c r="AY46" s="669"/>
      <c r="AZ46" s="669"/>
      <c r="BA46" s="669"/>
      <c r="BB46" s="669"/>
      <c r="BC46" s="669"/>
      <c r="BD46" s="669"/>
      <c r="BE46" s="669"/>
      <c r="BF46" s="669"/>
      <c r="BG46" s="669"/>
      <c r="BH46" s="669"/>
      <c r="BI46" s="669"/>
      <c r="BJ46" s="209"/>
    </row>
    <row r="47" spans="1:74" s="116" customFormat="1" ht="12"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2" customHeight="1" x14ac:dyDescent="0.2">
      <c r="A48" s="335"/>
      <c r="B48" s="999" t="str">
        <f>Dates!$G$2</f>
        <v>EIA completed modeling and analysis for this report on Thursday, September 4, 2025.</v>
      </c>
      <c r="C48" s="1000"/>
      <c r="D48" s="1000"/>
      <c r="E48" s="1000"/>
      <c r="F48" s="1000"/>
      <c r="G48" s="1000"/>
      <c r="H48" s="1000"/>
      <c r="I48" s="1000"/>
      <c r="J48" s="1000"/>
      <c r="K48" s="1000"/>
      <c r="L48" s="1000"/>
      <c r="M48" s="1000"/>
      <c r="N48" s="1000"/>
      <c r="O48" s="1000"/>
      <c r="P48" s="1000"/>
      <c r="Q48" s="1000"/>
      <c r="R48" s="779"/>
      <c r="AY48" s="339"/>
      <c r="AZ48" s="339"/>
      <c r="BA48" s="339"/>
      <c r="BB48" s="339"/>
      <c r="BC48" s="339"/>
      <c r="BD48" s="339"/>
      <c r="BE48" s="339"/>
      <c r="BF48" s="339"/>
      <c r="BG48" s="339"/>
      <c r="BH48" s="339"/>
      <c r="BI48" s="339"/>
    </row>
    <row r="49" spans="1:74" s="177" customFormat="1" ht="12" customHeight="1" x14ac:dyDescent="0.2">
      <c r="A49" s="176"/>
      <c r="B49" s="998" t="s">
        <v>483</v>
      </c>
      <c r="C49" s="991"/>
      <c r="D49" s="991"/>
      <c r="E49" s="991"/>
      <c r="F49" s="991"/>
      <c r="G49" s="991"/>
      <c r="H49" s="991"/>
      <c r="I49" s="991"/>
      <c r="J49" s="991"/>
      <c r="K49" s="991"/>
      <c r="L49" s="991"/>
      <c r="M49" s="991"/>
      <c r="N49" s="991"/>
      <c r="O49" s="991"/>
      <c r="P49" s="991"/>
      <c r="Q49" s="991"/>
      <c r="R49" s="779"/>
      <c r="AY49" s="669"/>
      <c r="AZ49" s="669"/>
      <c r="BA49" s="669"/>
      <c r="BB49" s="669"/>
      <c r="BC49" s="669"/>
      <c r="BD49" s="669"/>
      <c r="BE49" s="669"/>
      <c r="BF49" s="669"/>
      <c r="BG49" s="669"/>
      <c r="BH49" s="669"/>
      <c r="BI49" s="669"/>
      <c r="BJ49" s="209"/>
    </row>
    <row r="50" spans="1:74" s="177" customFormat="1" ht="12" customHeight="1" x14ac:dyDescent="0.2">
      <c r="A50" s="176"/>
      <c r="B50" s="990" t="s">
        <v>1418</v>
      </c>
      <c r="C50" s="991"/>
      <c r="D50" s="991"/>
      <c r="E50" s="991"/>
      <c r="F50" s="991"/>
      <c r="G50" s="991"/>
      <c r="H50" s="991"/>
      <c r="I50" s="991"/>
      <c r="J50" s="991"/>
      <c r="K50" s="991"/>
      <c r="L50" s="991"/>
      <c r="M50" s="991"/>
      <c r="N50" s="991"/>
      <c r="O50" s="991"/>
      <c r="P50" s="991"/>
      <c r="Q50" s="991"/>
      <c r="R50" s="779"/>
      <c r="AY50" s="669"/>
      <c r="AZ50" s="669"/>
      <c r="BA50" s="669"/>
      <c r="BB50" s="669"/>
      <c r="BC50" s="669"/>
      <c r="BD50" s="669"/>
      <c r="BE50" s="669"/>
      <c r="BF50" s="669"/>
      <c r="BG50" s="669"/>
      <c r="BH50" s="669"/>
      <c r="BI50" s="669"/>
      <c r="BJ50" s="209"/>
    </row>
    <row r="51" spans="1:74" s="177" customFormat="1" ht="12" customHeight="1" x14ac:dyDescent="0.2">
      <c r="A51" s="176"/>
      <c r="B51" s="979" t="s">
        <v>827</v>
      </c>
      <c r="C51" s="979"/>
      <c r="D51" s="979"/>
      <c r="E51" s="979"/>
      <c r="F51" s="979"/>
      <c r="G51" s="979"/>
      <c r="H51" s="979"/>
      <c r="I51" s="979"/>
      <c r="J51" s="979"/>
      <c r="K51" s="979"/>
      <c r="L51" s="979"/>
      <c r="M51" s="979"/>
      <c r="N51" s="979"/>
      <c r="O51" s="979"/>
      <c r="P51" s="979"/>
      <c r="Q51" s="979"/>
      <c r="R51" s="979"/>
      <c r="AY51" s="669"/>
      <c r="AZ51" s="669"/>
      <c r="BA51" s="669"/>
      <c r="BB51" s="669"/>
      <c r="BC51" s="669"/>
      <c r="BD51" s="669"/>
      <c r="BE51" s="669"/>
      <c r="BF51" s="669"/>
      <c r="BG51" s="669"/>
      <c r="BH51" s="669"/>
      <c r="BI51" s="669"/>
      <c r="BJ51" s="209"/>
    </row>
    <row r="52" spans="1:74" s="177" customFormat="1" ht="12" customHeight="1" x14ac:dyDescent="0.2">
      <c r="A52" s="176"/>
      <c r="B52" s="985" t="s">
        <v>1565</v>
      </c>
      <c r="C52" s="986"/>
      <c r="D52" s="986"/>
      <c r="E52" s="986"/>
      <c r="F52" s="986"/>
      <c r="G52" s="986"/>
      <c r="H52" s="986"/>
      <c r="I52" s="986"/>
      <c r="J52" s="986"/>
      <c r="K52" s="986"/>
      <c r="L52" s="986"/>
      <c r="M52" s="986"/>
      <c r="N52" s="986"/>
      <c r="O52" s="986"/>
      <c r="P52" s="986"/>
      <c r="Q52" s="987"/>
      <c r="R52" s="779"/>
      <c r="AY52" s="669"/>
      <c r="AZ52" s="669"/>
      <c r="BA52" s="669"/>
      <c r="BB52" s="669"/>
      <c r="BC52" s="669"/>
      <c r="BD52" s="669"/>
      <c r="BE52" s="669"/>
      <c r="BF52" s="669"/>
      <c r="BG52" s="669"/>
      <c r="BH52" s="669"/>
      <c r="BI52" s="669"/>
      <c r="BJ52" s="209"/>
    </row>
    <row r="53" spans="1:74" s="178" customFormat="1" ht="12" customHeight="1" x14ac:dyDescent="0.2">
      <c r="A53" s="158"/>
      <c r="B53" s="985" t="s">
        <v>492</v>
      </c>
      <c r="C53" s="987"/>
      <c r="D53" s="987"/>
      <c r="E53" s="987"/>
      <c r="F53" s="987"/>
      <c r="G53" s="987"/>
      <c r="H53" s="987"/>
      <c r="I53" s="987"/>
      <c r="J53" s="987"/>
      <c r="K53" s="987"/>
      <c r="L53" s="987"/>
      <c r="M53" s="987"/>
      <c r="N53" s="987"/>
      <c r="O53" s="987"/>
      <c r="P53" s="987"/>
      <c r="Q53" s="987"/>
      <c r="R53" s="779"/>
      <c r="AY53" s="669"/>
      <c r="AZ53" s="669"/>
      <c r="BA53" s="669"/>
      <c r="BB53" s="669"/>
      <c r="BC53" s="669"/>
      <c r="BD53" s="669"/>
      <c r="BE53" s="669"/>
      <c r="BF53" s="669"/>
      <c r="BG53" s="669"/>
      <c r="BH53" s="669"/>
      <c r="BI53" s="669"/>
      <c r="BJ53" s="210"/>
    </row>
    <row r="54" spans="1:74" ht="12.75" x14ac:dyDescent="0.2">
      <c r="A54" s="158"/>
      <c r="B54" s="1006" t="s">
        <v>829</v>
      </c>
      <c r="C54" s="987"/>
      <c r="D54" s="987"/>
      <c r="E54" s="987"/>
      <c r="F54" s="987"/>
      <c r="G54" s="987"/>
      <c r="H54" s="987"/>
      <c r="I54" s="987"/>
      <c r="J54" s="987"/>
      <c r="K54" s="987"/>
      <c r="L54" s="987"/>
      <c r="M54" s="987"/>
      <c r="N54" s="987"/>
      <c r="O54" s="987"/>
      <c r="P54" s="987"/>
      <c r="Q54" s="987"/>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31" customWidth="1"/>
    <col min="56" max="58" width="6.5703125" style="671" customWidth="1"/>
    <col min="59" max="61" width="6.5703125" style="831" customWidth="1"/>
    <col min="62" max="62" width="6.5703125" style="142" customWidth="1"/>
    <col min="63" max="74" width="6.5703125" style="49" customWidth="1"/>
    <col min="75" max="16384" width="11" style="49"/>
  </cols>
  <sheetData>
    <row r="1" spans="1:74" ht="15.6" customHeight="1" x14ac:dyDescent="0.2">
      <c r="A1" s="1001" t="s">
        <v>479</v>
      </c>
      <c r="B1" s="1074" t="s">
        <v>481</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4.1" customHeight="1"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5"/>
      <c r="AZ5" s="915"/>
      <c r="BA5" s="915"/>
      <c r="BB5" s="915"/>
      <c r="BC5" s="915"/>
      <c r="BD5" s="965"/>
      <c r="BE5" s="965"/>
      <c r="BF5" s="965"/>
      <c r="BG5" s="861"/>
      <c r="BH5" s="861"/>
      <c r="BI5" s="861"/>
      <c r="BJ5" s="442"/>
      <c r="BK5" s="442"/>
      <c r="BL5" s="442"/>
      <c r="BM5" s="442"/>
      <c r="BN5" s="442"/>
      <c r="BO5" s="442"/>
      <c r="BP5" s="442"/>
      <c r="BQ5" s="442"/>
      <c r="BR5" s="442"/>
      <c r="BS5" s="442"/>
      <c r="BT5" s="442"/>
      <c r="BU5" s="442"/>
      <c r="BV5" s="442"/>
    </row>
    <row r="6" spans="1:74" s="278" customFormat="1" ht="11.1"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351.06974699</v>
      </c>
      <c r="AB6" s="107">
        <v>312.72046584999998</v>
      </c>
      <c r="AC6" s="107">
        <v>334.12672349000002</v>
      </c>
      <c r="AD6" s="107">
        <v>303.68046543000003</v>
      </c>
      <c r="AE6" s="107">
        <v>329.99816792000001</v>
      </c>
      <c r="AF6" s="107">
        <v>360.79086795000001</v>
      </c>
      <c r="AG6" s="107">
        <v>426.45170565000001</v>
      </c>
      <c r="AH6" s="107">
        <v>424.06596394000002</v>
      </c>
      <c r="AI6" s="107">
        <v>360.41412183</v>
      </c>
      <c r="AJ6" s="107">
        <v>326.75435911</v>
      </c>
      <c r="AK6" s="107">
        <v>321.25004111999999</v>
      </c>
      <c r="AL6" s="107">
        <v>350.85220536000003</v>
      </c>
      <c r="AM6" s="107">
        <v>382.17125443999998</v>
      </c>
      <c r="AN6" s="107">
        <v>321.05958684000001</v>
      </c>
      <c r="AO6" s="107">
        <v>323.96406956999999</v>
      </c>
      <c r="AP6" s="107">
        <v>308.8714296</v>
      </c>
      <c r="AQ6" s="107">
        <v>345.85454028999999</v>
      </c>
      <c r="AR6" s="107">
        <v>391.52415617999998</v>
      </c>
      <c r="AS6" s="107">
        <v>432.94270811000001</v>
      </c>
      <c r="AT6" s="107">
        <v>425.69275947</v>
      </c>
      <c r="AU6" s="107">
        <v>361.71139317000001</v>
      </c>
      <c r="AV6" s="107">
        <v>336.01003050000003</v>
      </c>
      <c r="AW6" s="107">
        <v>324.68412129000001</v>
      </c>
      <c r="AX6" s="107">
        <v>363.37067368999999</v>
      </c>
      <c r="AY6" s="638">
        <v>404.34329566000002</v>
      </c>
      <c r="AZ6" s="638">
        <v>341.03502042000002</v>
      </c>
      <c r="BA6" s="638">
        <v>334.65734935</v>
      </c>
      <c r="BB6" s="638">
        <v>322.65161646000001</v>
      </c>
      <c r="BC6" s="638">
        <v>345.90810413999998</v>
      </c>
      <c r="BD6" s="638">
        <v>394.8557515</v>
      </c>
      <c r="BE6" s="638">
        <v>445.68290000000002</v>
      </c>
      <c r="BF6" s="638">
        <v>422.38420000000002</v>
      </c>
      <c r="BG6" s="396">
        <v>365.7002</v>
      </c>
      <c r="BH6" s="396">
        <v>341.57510000000002</v>
      </c>
      <c r="BI6" s="396">
        <v>332.44880000000001</v>
      </c>
      <c r="BJ6" s="396">
        <v>369.74180000000001</v>
      </c>
      <c r="BK6" s="396">
        <v>390.73009999999999</v>
      </c>
      <c r="BL6" s="396">
        <v>337.05599999999998</v>
      </c>
      <c r="BM6" s="396">
        <v>345.2912</v>
      </c>
      <c r="BN6" s="396">
        <v>329.28149999999999</v>
      </c>
      <c r="BO6" s="396">
        <v>356.2398</v>
      </c>
      <c r="BP6" s="396">
        <v>401.09350000000001</v>
      </c>
      <c r="BQ6" s="396">
        <v>462.58659999999998</v>
      </c>
      <c r="BR6" s="396">
        <v>454.78410000000002</v>
      </c>
      <c r="BS6" s="396">
        <v>385.61880000000002</v>
      </c>
      <c r="BT6" s="396">
        <v>355.05090000000001</v>
      </c>
      <c r="BU6" s="396">
        <v>344.62209999999999</v>
      </c>
      <c r="BV6" s="396">
        <v>382.2885</v>
      </c>
    </row>
    <row r="7" spans="1:74" s="278" customFormat="1" ht="11.1"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347.78439596999999</v>
      </c>
      <c r="AB7" s="107">
        <v>310.77622883999999</v>
      </c>
      <c r="AC7" s="107">
        <v>331.5646615</v>
      </c>
      <c r="AD7" s="107">
        <v>301.76766642000001</v>
      </c>
      <c r="AE7" s="107">
        <v>327.37367390999998</v>
      </c>
      <c r="AF7" s="107">
        <v>359.10131994</v>
      </c>
      <c r="AG7" s="107">
        <v>425.22030164</v>
      </c>
      <c r="AH7" s="107">
        <v>422.68177394999998</v>
      </c>
      <c r="AI7" s="107">
        <v>360.32790584999998</v>
      </c>
      <c r="AJ7" s="107">
        <v>326.54947512000001</v>
      </c>
      <c r="AK7" s="107">
        <v>320.60980911000001</v>
      </c>
      <c r="AL7" s="107">
        <v>349.51346033999999</v>
      </c>
      <c r="AM7" s="107">
        <v>380.43445644000002</v>
      </c>
      <c r="AN7" s="107">
        <v>320.89919985</v>
      </c>
      <c r="AO7" s="107">
        <v>324.31262858000002</v>
      </c>
      <c r="AP7" s="107">
        <v>309.33454160999997</v>
      </c>
      <c r="AQ7" s="107">
        <v>345.80936830000002</v>
      </c>
      <c r="AR7" s="107">
        <v>390.1026162</v>
      </c>
      <c r="AS7" s="107">
        <v>430.45615610999999</v>
      </c>
      <c r="AT7" s="107">
        <v>423.53649447999999</v>
      </c>
      <c r="AU7" s="107">
        <v>359.60914718999999</v>
      </c>
      <c r="AV7" s="107">
        <v>334.11915248999998</v>
      </c>
      <c r="AW7" s="107">
        <v>324.14091129000002</v>
      </c>
      <c r="AX7" s="107">
        <v>361.28404468000002</v>
      </c>
      <c r="AY7" s="638">
        <v>401.50262966000003</v>
      </c>
      <c r="AZ7" s="638">
        <v>339.14793542000001</v>
      </c>
      <c r="BA7" s="638">
        <v>333.84623034999998</v>
      </c>
      <c r="BB7" s="638">
        <v>321.34727040000001</v>
      </c>
      <c r="BC7" s="638">
        <v>343.70445749999999</v>
      </c>
      <c r="BD7" s="638">
        <v>393.04868950000002</v>
      </c>
      <c r="BE7" s="638">
        <v>445.15350000000001</v>
      </c>
      <c r="BF7" s="638">
        <v>418.9151</v>
      </c>
      <c r="BG7" s="396">
        <v>363.78719999999998</v>
      </c>
      <c r="BH7" s="396">
        <v>340.86739999999998</v>
      </c>
      <c r="BI7" s="396">
        <v>331.5582</v>
      </c>
      <c r="BJ7" s="396">
        <v>368.45339999999999</v>
      </c>
      <c r="BK7" s="396">
        <v>389.48379999999997</v>
      </c>
      <c r="BL7" s="396">
        <v>336.10879999999997</v>
      </c>
      <c r="BM7" s="396">
        <v>344.75470000000001</v>
      </c>
      <c r="BN7" s="396">
        <v>329.06950000000001</v>
      </c>
      <c r="BO7" s="396">
        <v>354.87849999999997</v>
      </c>
      <c r="BP7" s="396">
        <v>399.3657</v>
      </c>
      <c r="BQ7" s="396">
        <v>460.28129999999999</v>
      </c>
      <c r="BR7" s="396">
        <v>452.34660000000002</v>
      </c>
      <c r="BS7" s="396">
        <v>384.13299999999998</v>
      </c>
      <c r="BT7" s="396">
        <v>354.96269999999998</v>
      </c>
      <c r="BU7" s="396">
        <v>344.0249</v>
      </c>
      <c r="BV7" s="396">
        <v>381.43950000000001</v>
      </c>
    </row>
    <row r="8" spans="1:74" ht="11.1"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334.88372511</v>
      </c>
      <c r="AB8" s="386">
        <v>298.76914507999999</v>
      </c>
      <c r="AC8" s="386">
        <v>318.69550899000001</v>
      </c>
      <c r="AD8" s="386">
        <v>290.38726574999998</v>
      </c>
      <c r="AE8" s="386">
        <v>314.88512538999998</v>
      </c>
      <c r="AF8" s="386">
        <v>346.06986749999999</v>
      </c>
      <c r="AG8" s="386">
        <v>411.45110096000002</v>
      </c>
      <c r="AH8" s="386">
        <v>408.81576584999999</v>
      </c>
      <c r="AI8" s="386">
        <v>347.21017590000002</v>
      </c>
      <c r="AJ8" s="386">
        <v>313.88090674</v>
      </c>
      <c r="AK8" s="386">
        <v>307.6920768</v>
      </c>
      <c r="AL8" s="386">
        <v>335.80062078999998</v>
      </c>
      <c r="AM8" s="386">
        <v>366.34798420999999</v>
      </c>
      <c r="AN8" s="386">
        <v>308.43669345000001</v>
      </c>
      <c r="AO8" s="386">
        <v>311.84136776000003</v>
      </c>
      <c r="AP8" s="386">
        <v>297.07521344999998</v>
      </c>
      <c r="AQ8" s="386">
        <v>333.20568208999998</v>
      </c>
      <c r="AR8" s="386">
        <v>377.75360669999998</v>
      </c>
      <c r="AS8" s="386">
        <v>417.17008884000001</v>
      </c>
      <c r="AT8" s="386">
        <v>409.74614591</v>
      </c>
      <c r="AU8" s="386">
        <v>347.11848029999999</v>
      </c>
      <c r="AV8" s="386">
        <v>322.62234130000002</v>
      </c>
      <c r="AW8" s="386">
        <v>311.93539470000002</v>
      </c>
      <c r="AX8" s="386">
        <v>347.65360812</v>
      </c>
      <c r="AY8" s="880">
        <v>387.67829370999999</v>
      </c>
      <c r="AZ8" s="880">
        <v>327.02915896000002</v>
      </c>
      <c r="BA8" s="880">
        <v>321.01224810999997</v>
      </c>
      <c r="BB8" s="880">
        <v>309.45139560000001</v>
      </c>
      <c r="BC8" s="880">
        <v>331.51767537000001</v>
      </c>
      <c r="BD8" s="880">
        <v>380.46686714999998</v>
      </c>
      <c r="BE8" s="880">
        <v>431.56700000000001</v>
      </c>
      <c r="BF8" s="880">
        <v>405.214</v>
      </c>
      <c r="BG8" s="358">
        <v>351.2448</v>
      </c>
      <c r="BH8" s="358">
        <v>328.77499999999998</v>
      </c>
      <c r="BI8" s="358">
        <v>318.98480000000001</v>
      </c>
      <c r="BJ8" s="358">
        <v>354.92700000000002</v>
      </c>
      <c r="BK8" s="358">
        <v>376.17059999999998</v>
      </c>
      <c r="BL8" s="358">
        <v>324.11090000000002</v>
      </c>
      <c r="BM8" s="358">
        <v>332.26209999999998</v>
      </c>
      <c r="BN8" s="358">
        <v>317.16379999999998</v>
      </c>
      <c r="BO8" s="358">
        <v>342.50700000000001</v>
      </c>
      <c r="BP8" s="358">
        <v>386.50790000000001</v>
      </c>
      <c r="BQ8" s="358">
        <v>446.50479999999999</v>
      </c>
      <c r="BR8" s="358">
        <v>438.50060000000002</v>
      </c>
      <c r="BS8" s="358">
        <v>371.4896</v>
      </c>
      <c r="BT8" s="358">
        <v>342.80070000000001</v>
      </c>
      <c r="BU8" s="358">
        <v>331.40039999999999</v>
      </c>
      <c r="BV8" s="358">
        <v>367.89400000000001</v>
      </c>
    </row>
    <row r="9" spans="1:74" ht="11.1"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11.589895414000001</v>
      </c>
      <c r="AB9" s="386">
        <v>10.796854851999999</v>
      </c>
      <c r="AC9" s="386">
        <v>11.609320882</v>
      </c>
      <c r="AD9" s="386">
        <v>10.170155129999999</v>
      </c>
      <c r="AE9" s="386">
        <v>11.174956724999999</v>
      </c>
      <c r="AF9" s="386">
        <v>11.65388349</v>
      </c>
      <c r="AG9" s="386">
        <v>12.246730947</v>
      </c>
      <c r="AH9" s="386">
        <v>12.401231382000001</v>
      </c>
      <c r="AI9" s="386">
        <v>11.75308188</v>
      </c>
      <c r="AJ9" s="386">
        <v>11.350895861</v>
      </c>
      <c r="AK9" s="386">
        <v>11.614993800000001</v>
      </c>
      <c r="AL9" s="386">
        <v>12.30187911</v>
      </c>
      <c r="AM9" s="386">
        <v>12.658784001000001</v>
      </c>
      <c r="AN9" s="386">
        <v>11.160860308</v>
      </c>
      <c r="AO9" s="386">
        <v>11.131788388</v>
      </c>
      <c r="AP9" s="386">
        <v>11.023840890000001</v>
      </c>
      <c r="AQ9" s="386">
        <v>11.253571888</v>
      </c>
      <c r="AR9" s="386">
        <v>10.95344775</v>
      </c>
      <c r="AS9" s="386">
        <v>11.790159692</v>
      </c>
      <c r="AT9" s="386">
        <v>12.279508518</v>
      </c>
      <c r="AU9" s="386">
        <v>11.150208299999999</v>
      </c>
      <c r="AV9" s="386">
        <v>10.201157879</v>
      </c>
      <c r="AW9" s="386">
        <v>10.928548080000001</v>
      </c>
      <c r="AX9" s="386">
        <v>12.273412926000001</v>
      </c>
      <c r="AY9" s="880">
        <v>12.457716295999999</v>
      </c>
      <c r="AZ9" s="880">
        <v>10.8606099</v>
      </c>
      <c r="BA9" s="880">
        <v>11.528716665999999</v>
      </c>
      <c r="BB9" s="880">
        <v>10.68511161</v>
      </c>
      <c r="BC9" s="880">
        <v>10.977311152</v>
      </c>
      <c r="BD9" s="880">
        <v>11.208471444000001</v>
      </c>
      <c r="BE9" s="880">
        <v>12.02149</v>
      </c>
      <c r="BF9" s="880">
        <v>12.11125</v>
      </c>
      <c r="BG9" s="358">
        <v>11.09564</v>
      </c>
      <c r="BH9" s="358">
        <v>10.6624</v>
      </c>
      <c r="BI9" s="358">
        <v>11.17482</v>
      </c>
      <c r="BJ9" s="358">
        <v>12.018549999999999</v>
      </c>
      <c r="BK9" s="358">
        <v>11.812760000000001</v>
      </c>
      <c r="BL9" s="358">
        <v>10.58841</v>
      </c>
      <c r="BM9" s="358">
        <v>11.000679999999999</v>
      </c>
      <c r="BN9" s="358">
        <v>10.48569</v>
      </c>
      <c r="BO9" s="358">
        <v>10.91142</v>
      </c>
      <c r="BP9" s="358">
        <v>11.3192</v>
      </c>
      <c r="BQ9" s="358">
        <v>12.074960000000001</v>
      </c>
      <c r="BR9" s="358">
        <v>12.14931</v>
      </c>
      <c r="BS9" s="358">
        <v>11.112120000000001</v>
      </c>
      <c r="BT9" s="358">
        <v>10.66357</v>
      </c>
      <c r="BU9" s="358">
        <v>11.170949999999999</v>
      </c>
      <c r="BV9" s="358">
        <v>12.016439999999999</v>
      </c>
    </row>
    <row r="10" spans="1:74" ht="11.1"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1.3107754490000001</v>
      </c>
      <c r="AB10" s="386">
        <v>1.2102289079999999</v>
      </c>
      <c r="AC10" s="386">
        <v>1.2598316300000001</v>
      </c>
      <c r="AD10" s="386">
        <v>1.2102455400000001</v>
      </c>
      <c r="AE10" s="386">
        <v>1.3135917989999999</v>
      </c>
      <c r="AF10" s="386">
        <v>1.3775689499999999</v>
      </c>
      <c r="AG10" s="386">
        <v>1.522469737</v>
      </c>
      <c r="AH10" s="386">
        <v>1.4647767220000001</v>
      </c>
      <c r="AI10" s="386">
        <v>1.3646480700000001</v>
      </c>
      <c r="AJ10" s="386">
        <v>1.3176725149999999</v>
      </c>
      <c r="AK10" s="386">
        <v>1.30273851</v>
      </c>
      <c r="AL10" s="386">
        <v>1.410960443</v>
      </c>
      <c r="AM10" s="386">
        <v>1.4276882289999999</v>
      </c>
      <c r="AN10" s="386">
        <v>1.3016460919999999</v>
      </c>
      <c r="AO10" s="386">
        <v>1.3394724280000001</v>
      </c>
      <c r="AP10" s="386">
        <v>1.2354872699999999</v>
      </c>
      <c r="AQ10" s="386">
        <v>1.3501143250000001</v>
      </c>
      <c r="AR10" s="386">
        <v>1.3955617499999999</v>
      </c>
      <c r="AS10" s="386">
        <v>1.495907573</v>
      </c>
      <c r="AT10" s="386">
        <v>1.5108400559999999</v>
      </c>
      <c r="AU10" s="386">
        <v>1.3404585899999999</v>
      </c>
      <c r="AV10" s="386">
        <v>1.2956533079999999</v>
      </c>
      <c r="AW10" s="386">
        <v>1.2769685099999999</v>
      </c>
      <c r="AX10" s="386">
        <v>1.3570236360000001</v>
      </c>
      <c r="AY10" s="880">
        <v>1.366619655</v>
      </c>
      <c r="AZ10" s="880">
        <v>1.25816656</v>
      </c>
      <c r="BA10" s="880">
        <v>1.3052655710000001</v>
      </c>
      <c r="BB10" s="880">
        <v>1.21076319</v>
      </c>
      <c r="BC10" s="880">
        <v>1.2094709800000001</v>
      </c>
      <c r="BD10" s="880">
        <v>1.373350906</v>
      </c>
      <c r="BE10" s="880">
        <v>1.564964</v>
      </c>
      <c r="BF10" s="880">
        <v>1.589809</v>
      </c>
      <c r="BG10" s="358">
        <v>1.4467719999999999</v>
      </c>
      <c r="BH10" s="358">
        <v>1.429964</v>
      </c>
      <c r="BI10" s="358">
        <v>1.3986259999999999</v>
      </c>
      <c r="BJ10" s="358">
        <v>1.507868</v>
      </c>
      <c r="BK10" s="358">
        <v>1.500454</v>
      </c>
      <c r="BL10" s="358">
        <v>1.4094640000000001</v>
      </c>
      <c r="BM10" s="358">
        <v>1.4919309999999999</v>
      </c>
      <c r="BN10" s="358">
        <v>1.4200360000000001</v>
      </c>
      <c r="BO10" s="358">
        <v>1.4600919999999999</v>
      </c>
      <c r="BP10" s="358">
        <v>1.538656</v>
      </c>
      <c r="BQ10" s="358">
        <v>1.701559</v>
      </c>
      <c r="BR10" s="358">
        <v>1.6966779999999999</v>
      </c>
      <c r="BS10" s="358">
        <v>1.5312669999999999</v>
      </c>
      <c r="BT10" s="358">
        <v>1.4983979999999999</v>
      </c>
      <c r="BU10" s="358">
        <v>1.4535690000000001</v>
      </c>
      <c r="BV10" s="358">
        <v>1.5291399999999999</v>
      </c>
    </row>
    <row r="11" spans="1:74" s="278" customFormat="1" ht="11.1"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1.736798002</v>
      </c>
      <c r="AN11" s="107">
        <v>0.160386994</v>
      </c>
      <c r="AO11" s="107">
        <v>-0.34855900899999998</v>
      </c>
      <c r="AP11" s="107">
        <v>-0.46311201000000002</v>
      </c>
      <c r="AQ11" s="107">
        <v>4.5171991000000002E-2</v>
      </c>
      <c r="AR11" s="107">
        <v>1.4215399799999999</v>
      </c>
      <c r="AS11" s="107">
        <v>2.4865520050000001</v>
      </c>
      <c r="AT11" s="107">
        <v>2.156264985</v>
      </c>
      <c r="AU11" s="107">
        <v>2.1022459800000002</v>
      </c>
      <c r="AV11" s="107">
        <v>1.890878015</v>
      </c>
      <c r="AW11" s="107">
        <v>0.54320999999999997</v>
      </c>
      <c r="AX11" s="107">
        <v>2.0866290030000001</v>
      </c>
      <c r="AY11" s="638">
        <v>2.8406659969999999</v>
      </c>
      <c r="AZ11" s="638">
        <v>1.887085004</v>
      </c>
      <c r="BA11" s="638">
        <v>0.81111899899999995</v>
      </c>
      <c r="BB11" s="638">
        <v>1.3043460600000001</v>
      </c>
      <c r="BC11" s="638">
        <v>2.2036466388</v>
      </c>
      <c r="BD11" s="638">
        <v>1.8070619999999999</v>
      </c>
      <c r="BE11" s="638">
        <v>0.52938050000000003</v>
      </c>
      <c r="BF11" s="638">
        <v>3.469106</v>
      </c>
      <c r="BG11" s="396">
        <v>1.9129830000000001</v>
      </c>
      <c r="BH11" s="396">
        <v>0.7077753</v>
      </c>
      <c r="BI11" s="396">
        <v>0.89058820000000005</v>
      </c>
      <c r="BJ11" s="396">
        <v>1.2884150000000001</v>
      </c>
      <c r="BK11" s="396">
        <v>1.246267</v>
      </c>
      <c r="BL11" s="396">
        <v>0.94720519999999997</v>
      </c>
      <c r="BM11" s="396">
        <v>0.53643050000000003</v>
      </c>
      <c r="BN11" s="396">
        <v>0.21194070000000001</v>
      </c>
      <c r="BO11" s="396">
        <v>1.36134</v>
      </c>
      <c r="BP11" s="396">
        <v>1.727776</v>
      </c>
      <c r="BQ11" s="396">
        <v>2.3052820000000001</v>
      </c>
      <c r="BR11" s="396">
        <v>2.4375040000000001</v>
      </c>
      <c r="BS11" s="396">
        <v>1.4858260000000001</v>
      </c>
      <c r="BT11" s="396">
        <v>8.8167599999999999E-2</v>
      </c>
      <c r="BU11" s="396">
        <v>0.59722109999999995</v>
      </c>
      <c r="BV11" s="396">
        <v>0.84898300000000004</v>
      </c>
    </row>
    <row r="12" spans="1:74" s="278" customFormat="1" ht="11.1"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638"/>
      <c r="BG12" s="396"/>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4.8037869999999998</v>
      </c>
      <c r="AN13" s="107">
        <v>5.4245570000000001</v>
      </c>
      <c r="AO13" s="107">
        <v>7.1387900000000002</v>
      </c>
      <c r="AP13" s="107">
        <v>7.8937710000000001</v>
      </c>
      <c r="AQ13" s="107">
        <v>8.6063799999999997</v>
      </c>
      <c r="AR13" s="107">
        <v>8.6210900000000006</v>
      </c>
      <c r="AS13" s="107">
        <v>8.8512909999999998</v>
      </c>
      <c r="AT13" s="107">
        <v>8.4878280000000004</v>
      </c>
      <c r="AU13" s="107">
        <v>7.5842780000000003</v>
      </c>
      <c r="AV13" s="107">
        <v>6.7969920000000004</v>
      </c>
      <c r="AW13" s="107">
        <v>5.4366469999999998</v>
      </c>
      <c r="AX13" s="107">
        <v>4.9841430000000004</v>
      </c>
      <c r="AY13" s="638">
        <v>5.3799210000000004</v>
      </c>
      <c r="AZ13" s="638">
        <v>5.852957</v>
      </c>
      <c r="BA13" s="638">
        <v>8.0692079999999997</v>
      </c>
      <c r="BB13" s="638">
        <v>8.8278590000000001</v>
      </c>
      <c r="BC13" s="638">
        <v>9.3693369999999998</v>
      </c>
      <c r="BD13" s="638">
        <v>9.5258020000000005</v>
      </c>
      <c r="BE13" s="638">
        <v>9.8273440000000001</v>
      </c>
      <c r="BF13" s="638">
        <v>9.4256320000000002</v>
      </c>
      <c r="BG13" s="396">
        <v>8.3838369999999998</v>
      </c>
      <c r="BH13" s="396">
        <v>7.4475879999999997</v>
      </c>
      <c r="BI13" s="396">
        <v>5.992197</v>
      </c>
      <c r="BJ13" s="396">
        <v>5.4672900000000002</v>
      </c>
      <c r="BK13" s="396">
        <v>5.8813190000000004</v>
      </c>
      <c r="BL13" s="396">
        <v>6.4595659999999997</v>
      </c>
      <c r="BM13" s="396">
        <v>8.8684569999999994</v>
      </c>
      <c r="BN13" s="396">
        <v>9.8411709999999992</v>
      </c>
      <c r="BO13" s="396">
        <v>10.778510000000001</v>
      </c>
      <c r="BP13" s="396">
        <v>10.8504</v>
      </c>
      <c r="BQ13" s="396">
        <v>11.144069999999999</v>
      </c>
      <c r="BR13" s="396">
        <v>10.65986</v>
      </c>
      <c r="BS13" s="396">
        <v>9.4620090000000001</v>
      </c>
      <c r="BT13" s="396">
        <v>8.3887</v>
      </c>
      <c r="BU13" s="396">
        <v>6.7428119999999998</v>
      </c>
      <c r="BV13" s="396">
        <v>6.1408889999999996</v>
      </c>
    </row>
    <row r="14" spans="1:74" ht="11.1"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3.2813509999999999</v>
      </c>
      <c r="AN14" s="386">
        <v>3.696393</v>
      </c>
      <c r="AO14" s="386">
        <v>4.8536149999999996</v>
      </c>
      <c r="AP14" s="386">
        <v>5.3851240000000002</v>
      </c>
      <c r="AQ14" s="386">
        <v>5.8465439999999997</v>
      </c>
      <c r="AR14" s="386">
        <v>5.8640639999999999</v>
      </c>
      <c r="AS14" s="386">
        <v>5.9929629999999996</v>
      </c>
      <c r="AT14" s="386">
        <v>5.7430409999999998</v>
      </c>
      <c r="AU14" s="386">
        <v>5.1137230000000002</v>
      </c>
      <c r="AV14" s="386">
        <v>4.6433629999999999</v>
      </c>
      <c r="AW14" s="386">
        <v>3.75787</v>
      </c>
      <c r="AX14" s="386">
        <v>3.4332590000000001</v>
      </c>
      <c r="AY14" s="880">
        <v>3.692609</v>
      </c>
      <c r="AZ14" s="880">
        <v>3.9889290000000002</v>
      </c>
      <c r="BA14" s="880">
        <v>5.5030349999999997</v>
      </c>
      <c r="BB14" s="880">
        <v>6.0008020000000002</v>
      </c>
      <c r="BC14" s="880">
        <v>6.3041070000000001</v>
      </c>
      <c r="BD14" s="880">
        <v>6.425154</v>
      </c>
      <c r="BE14" s="880">
        <v>6.6055520000000003</v>
      </c>
      <c r="BF14" s="880">
        <v>6.3337510000000004</v>
      </c>
      <c r="BG14" s="358">
        <v>5.6042899999999998</v>
      </c>
      <c r="BH14" s="358">
        <v>4.9819190000000004</v>
      </c>
      <c r="BI14" s="358">
        <v>4.0455009999999998</v>
      </c>
      <c r="BJ14" s="358">
        <v>3.6391559999999998</v>
      </c>
      <c r="BK14" s="358">
        <v>3.9097209999999998</v>
      </c>
      <c r="BL14" s="358">
        <v>4.2969480000000004</v>
      </c>
      <c r="BM14" s="358">
        <v>5.9358909999999998</v>
      </c>
      <c r="BN14" s="358">
        <v>6.6274220000000001</v>
      </c>
      <c r="BO14" s="358">
        <v>7.2723760000000004</v>
      </c>
      <c r="BP14" s="358">
        <v>7.3369759999999999</v>
      </c>
      <c r="BQ14" s="358">
        <v>7.5091580000000002</v>
      </c>
      <c r="BR14" s="358">
        <v>7.1776460000000002</v>
      </c>
      <c r="BS14" s="358">
        <v>6.3377780000000001</v>
      </c>
      <c r="BT14" s="358">
        <v>5.6219830000000002</v>
      </c>
      <c r="BU14" s="358">
        <v>4.5598219999999996</v>
      </c>
      <c r="BV14" s="358">
        <v>4.0928899999999997</v>
      </c>
    </row>
    <row r="15" spans="1:74" ht="11.1"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1.255811</v>
      </c>
      <c r="AN15" s="386">
        <v>1.432995</v>
      </c>
      <c r="AO15" s="386">
        <v>1.8806639999999999</v>
      </c>
      <c r="AP15" s="386">
        <v>2.0702159999999998</v>
      </c>
      <c r="AQ15" s="386">
        <v>2.2836889999999999</v>
      </c>
      <c r="AR15" s="386">
        <v>2.2823920000000002</v>
      </c>
      <c r="AS15" s="386">
        <v>2.3701949999999998</v>
      </c>
      <c r="AT15" s="386">
        <v>2.27277</v>
      </c>
      <c r="AU15" s="386">
        <v>2.037442</v>
      </c>
      <c r="AV15" s="386">
        <v>1.7641910000000001</v>
      </c>
      <c r="AW15" s="386">
        <v>1.376091</v>
      </c>
      <c r="AX15" s="386">
        <v>1.2806470000000001</v>
      </c>
      <c r="AY15" s="880">
        <v>1.3977299999999999</v>
      </c>
      <c r="AZ15" s="880">
        <v>1.550379</v>
      </c>
      <c r="BA15" s="880">
        <v>2.1184639999999999</v>
      </c>
      <c r="BB15" s="880">
        <v>2.3456030000000001</v>
      </c>
      <c r="BC15" s="880">
        <v>2.5368599999999999</v>
      </c>
      <c r="BD15" s="880">
        <v>2.568727</v>
      </c>
      <c r="BE15" s="880">
        <v>2.6711130000000001</v>
      </c>
      <c r="BF15" s="880">
        <v>2.5579710000000002</v>
      </c>
      <c r="BG15" s="358">
        <v>2.2975300000000001</v>
      </c>
      <c r="BH15" s="358">
        <v>2.0271020000000002</v>
      </c>
      <c r="BI15" s="358">
        <v>1.604198</v>
      </c>
      <c r="BJ15" s="358">
        <v>1.520402</v>
      </c>
      <c r="BK15" s="358">
        <v>1.645966</v>
      </c>
      <c r="BL15" s="358">
        <v>1.8145230000000001</v>
      </c>
      <c r="BM15" s="358">
        <v>2.4406590000000001</v>
      </c>
      <c r="BN15" s="358">
        <v>2.6816430000000002</v>
      </c>
      <c r="BO15" s="358">
        <v>2.9200710000000001</v>
      </c>
      <c r="BP15" s="358">
        <v>2.9271250000000002</v>
      </c>
      <c r="BQ15" s="358">
        <v>3.0299700000000001</v>
      </c>
      <c r="BR15" s="358">
        <v>2.8967290000000001</v>
      </c>
      <c r="BS15" s="358">
        <v>2.596184</v>
      </c>
      <c r="BT15" s="358">
        <v>2.2867799999999998</v>
      </c>
      <c r="BU15" s="358">
        <v>1.8078209999999999</v>
      </c>
      <c r="BV15" s="358">
        <v>1.711212</v>
      </c>
    </row>
    <row r="16" spans="1:74" ht="11.1"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0.26662459999999999</v>
      </c>
      <c r="AN16" s="386">
        <v>0.2951685</v>
      </c>
      <c r="AO16" s="386">
        <v>0.40451179999999998</v>
      </c>
      <c r="AP16" s="386">
        <v>0.4384306</v>
      </c>
      <c r="AQ16" s="386">
        <v>0.47614669999999998</v>
      </c>
      <c r="AR16" s="386">
        <v>0.4746341</v>
      </c>
      <c r="AS16" s="386">
        <v>0.48813329999999999</v>
      </c>
      <c r="AT16" s="386">
        <v>0.4720164</v>
      </c>
      <c r="AU16" s="386">
        <v>0.43311309999999997</v>
      </c>
      <c r="AV16" s="386">
        <v>0.38943830000000002</v>
      </c>
      <c r="AW16" s="386">
        <v>0.30268590000000001</v>
      </c>
      <c r="AX16" s="386">
        <v>0.27023659999999999</v>
      </c>
      <c r="AY16" s="880">
        <v>0.28958200000000001</v>
      </c>
      <c r="AZ16" s="880">
        <v>0.31364940000000002</v>
      </c>
      <c r="BA16" s="880">
        <v>0.44770949999999998</v>
      </c>
      <c r="BB16" s="880">
        <v>0.48145359999999998</v>
      </c>
      <c r="BC16" s="880">
        <v>0.52837009999999995</v>
      </c>
      <c r="BD16" s="880">
        <v>0.53192019999999995</v>
      </c>
      <c r="BE16" s="880">
        <v>0.55067869999999997</v>
      </c>
      <c r="BF16" s="880">
        <v>0.53390890000000002</v>
      </c>
      <c r="BG16" s="358">
        <v>0.4820179</v>
      </c>
      <c r="BH16" s="358">
        <v>0.43856719999999999</v>
      </c>
      <c r="BI16" s="358">
        <v>0.3424973</v>
      </c>
      <c r="BJ16" s="358">
        <v>0.30773220000000001</v>
      </c>
      <c r="BK16" s="358">
        <v>0.32563209999999998</v>
      </c>
      <c r="BL16" s="358">
        <v>0.3480954</v>
      </c>
      <c r="BM16" s="358">
        <v>0.49190729999999999</v>
      </c>
      <c r="BN16" s="358">
        <v>0.5321053</v>
      </c>
      <c r="BO16" s="358">
        <v>0.58606239999999998</v>
      </c>
      <c r="BP16" s="358">
        <v>0.58629330000000002</v>
      </c>
      <c r="BQ16" s="358">
        <v>0.60494610000000004</v>
      </c>
      <c r="BR16" s="358">
        <v>0.58548100000000003</v>
      </c>
      <c r="BS16" s="358">
        <v>0.52804660000000003</v>
      </c>
      <c r="BT16" s="358">
        <v>0.47993659999999999</v>
      </c>
      <c r="BU16" s="358">
        <v>0.37516909999999998</v>
      </c>
      <c r="BV16" s="358">
        <v>0.33678639999999999</v>
      </c>
    </row>
    <row r="17" spans="1:74" ht="11.1"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80"/>
      <c r="AZ17" s="880"/>
      <c r="BA17" s="880"/>
      <c r="BB17" s="880"/>
      <c r="BC17" s="880"/>
      <c r="BD17" s="880"/>
      <c r="BE17" s="880"/>
      <c r="BF17" s="880"/>
      <c r="BG17" s="358"/>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14.239455276999999</v>
      </c>
      <c r="AB18" s="386">
        <v>9.1498813000000006</v>
      </c>
      <c r="AC18" s="386">
        <v>16.285024222000001</v>
      </c>
      <c r="AD18" s="386">
        <v>12.798939239999999</v>
      </c>
      <c r="AE18" s="386">
        <v>20.241633427</v>
      </c>
      <c r="AF18" s="386">
        <v>20.461410449999999</v>
      </c>
      <c r="AG18" s="386">
        <v>27.011400035000001</v>
      </c>
      <c r="AH18" s="386">
        <v>19.360067734000001</v>
      </c>
      <c r="AI18" s="386">
        <v>2.3299607099999999</v>
      </c>
      <c r="AJ18" s="386">
        <v>7.478688279</v>
      </c>
      <c r="AK18" s="386">
        <v>15.57081129</v>
      </c>
      <c r="AL18" s="386">
        <v>26.076045467</v>
      </c>
      <c r="AM18" s="386">
        <v>25.988144687999998</v>
      </c>
      <c r="AN18" s="386">
        <v>7.5910190039999996</v>
      </c>
      <c r="AO18" s="386">
        <v>16.737239945999999</v>
      </c>
      <c r="AP18" s="386">
        <v>12.94842639</v>
      </c>
      <c r="AQ18" s="386">
        <v>22.128748321</v>
      </c>
      <c r="AR18" s="386">
        <v>26.309808270000001</v>
      </c>
      <c r="AS18" s="386">
        <v>24.386455598000001</v>
      </c>
      <c r="AT18" s="386">
        <v>20.612613992</v>
      </c>
      <c r="AU18" s="386">
        <v>8.01555441</v>
      </c>
      <c r="AV18" s="386">
        <v>10.447510477</v>
      </c>
      <c r="AW18" s="386">
        <v>20.334990000000001</v>
      </c>
      <c r="AX18" s="386">
        <v>24.961585795000001</v>
      </c>
      <c r="AY18" s="880">
        <v>30.987399336999999</v>
      </c>
      <c r="AZ18" s="880">
        <v>10.569205891999999</v>
      </c>
      <c r="BA18" s="880">
        <v>16.648382351999999</v>
      </c>
      <c r="BB18" s="880">
        <v>18.275659860000001</v>
      </c>
      <c r="BC18" s="880">
        <v>23.572488302</v>
      </c>
      <c r="BD18" s="880">
        <v>27.135420500999999</v>
      </c>
      <c r="BE18" s="880">
        <v>26.122679999999999</v>
      </c>
      <c r="BF18" s="880">
        <v>17.60923</v>
      </c>
      <c r="BG18" s="358">
        <v>7.6552499999999997</v>
      </c>
      <c r="BH18" s="358">
        <v>10.248670000000001</v>
      </c>
      <c r="BI18" s="358">
        <v>20.02928</v>
      </c>
      <c r="BJ18" s="358">
        <v>25.024000000000001</v>
      </c>
      <c r="BK18" s="358">
        <v>26.55547</v>
      </c>
      <c r="BL18" s="358">
        <v>9.6036169999999998</v>
      </c>
      <c r="BM18" s="358">
        <v>17.732990000000001</v>
      </c>
      <c r="BN18" s="358">
        <v>18.582609999999999</v>
      </c>
      <c r="BO18" s="358">
        <v>24.241129999999998</v>
      </c>
      <c r="BP18" s="358">
        <v>26.456330000000001</v>
      </c>
      <c r="BQ18" s="358">
        <v>27.38186</v>
      </c>
      <c r="BR18" s="358">
        <v>21.420439999999999</v>
      </c>
      <c r="BS18" s="358">
        <v>8.705247</v>
      </c>
      <c r="BT18" s="358">
        <v>10.974259999999999</v>
      </c>
      <c r="BU18" s="358">
        <v>21.46472</v>
      </c>
      <c r="BV18" s="358">
        <v>26.57075</v>
      </c>
    </row>
    <row r="19" spans="1:74" ht="11.1"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6"/>
      <c r="AZ19" s="916"/>
      <c r="BA19" s="916"/>
      <c r="BB19" s="916"/>
      <c r="BC19" s="916"/>
      <c r="BD19" s="916"/>
      <c r="BE19" s="916"/>
      <c r="BF19" s="916"/>
      <c r="BG19" s="443"/>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6"/>
      <c r="AZ20" s="916"/>
      <c r="BA20" s="916"/>
      <c r="BB20" s="916"/>
      <c r="BC20" s="916"/>
      <c r="BD20" s="916"/>
      <c r="BE20" s="916"/>
      <c r="BF20" s="916"/>
      <c r="BG20" s="443"/>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336.83029198999998</v>
      </c>
      <c r="AB21" s="107">
        <v>303.57058452000001</v>
      </c>
      <c r="AC21" s="107">
        <v>317.84169924000003</v>
      </c>
      <c r="AD21" s="107">
        <v>290.88152616000002</v>
      </c>
      <c r="AE21" s="107">
        <v>309.75653442999999</v>
      </c>
      <c r="AF21" s="107">
        <v>340.32945749999999</v>
      </c>
      <c r="AG21" s="107">
        <v>399.44030565000003</v>
      </c>
      <c r="AH21" s="107">
        <v>404.70589620999999</v>
      </c>
      <c r="AI21" s="107">
        <v>358.08416130000001</v>
      </c>
      <c r="AJ21" s="107">
        <v>319.27567089000001</v>
      </c>
      <c r="AK21" s="107">
        <v>305.67922979999997</v>
      </c>
      <c r="AL21" s="107">
        <v>324.77615992</v>
      </c>
      <c r="AM21" s="107">
        <v>356.18310994000001</v>
      </c>
      <c r="AN21" s="107">
        <v>313.46856783999999</v>
      </c>
      <c r="AO21" s="107">
        <v>307.22682974999998</v>
      </c>
      <c r="AP21" s="107">
        <v>295.92300320999999</v>
      </c>
      <c r="AQ21" s="107">
        <v>323.72579218999999</v>
      </c>
      <c r="AR21" s="107">
        <v>365.21434799999997</v>
      </c>
      <c r="AS21" s="107">
        <v>408.55625244999999</v>
      </c>
      <c r="AT21" s="107">
        <v>405.08014557000001</v>
      </c>
      <c r="AU21" s="107">
        <v>353.69583870000002</v>
      </c>
      <c r="AV21" s="107">
        <v>325.56251987000002</v>
      </c>
      <c r="AW21" s="107">
        <v>304.34913119999999</v>
      </c>
      <c r="AX21" s="107">
        <v>338.40908789000002</v>
      </c>
      <c r="AY21" s="638">
        <v>373.35589628999998</v>
      </c>
      <c r="AZ21" s="638">
        <v>330.46581456000001</v>
      </c>
      <c r="BA21" s="638">
        <v>318.00896686999999</v>
      </c>
      <c r="BB21" s="638">
        <v>304.37595659999999</v>
      </c>
      <c r="BC21" s="638">
        <v>322.33561584</v>
      </c>
      <c r="BD21" s="638">
        <v>367.72033099999999</v>
      </c>
      <c r="BE21" s="638">
        <v>419.56020000000001</v>
      </c>
      <c r="BF21" s="638">
        <v>404.7749</v>
      </c>
      <c r="BG21" s="396">
        <v>358.04489999999998</v>
      </c>
      <c r="BH21" s="396">
        <v>331.32650000000001</v>
      </c>
      <c r="BI21" s="396">
        <v>312.41950000000003</v>
      </c>
      <c r="BJ21" s="396">
        <v>344.71780000000001</v>
      </c>
      <c r="BK21" s="396">
        <v>364.1746</v>
      </c>
      <c r="BL21" s="396">
        <v>327.45240000000001</v>
      </c>
      <c r="BM21" s="396">
        <v>327.5582</v>
      </c>
      <c r="BN21" s="396">
        <v>310.69880000000001</v>
      </c>
      <c r="BO21" s="396">
        <v>331.99869999999999</v>
      </c>
      <c r="BP21" s="396">
        <v>374.63720000000001</v>
      </c>
      <c r="BQ21" s="396">
        <v>435.2047</v>
      </c>
      <c r="BR21" s="396">
        <v>433.36369999999999</v>
      </c>
      <c r="BS21" s="396">
        <v>376.91359999999997</v>
      </c>
      <c r="BT21" s="396">
        <v>344.07659999999998</v>
      </c>
      <c r="BU21" s="396">
        <v>323.1574</v>
      </c>
      <c r="BV21" s="396">
        <v>355.71780000000001</v>
      </c>
    </row>
    <row r="22" spans="1:74" s="278" customFormat="1" ht="11.1"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343.71815966999998</v>
      </c>
      <c r="AN22" s="107">
        <v>302.44064562</v>
      </c>
      <c r="AO22" s="107">
        <v>296.19116072999998</v>
      </c>
      <c r="AP22" s="107">
        <v>285.07487085000002</v>
      </c>
      <c r="AQ22" s="107">
        <v>312.57294141</v>
      </c>
      <c r="AR22" s="107">
        <v>354.28685760000002</v>
      </c>
      <c r="AS22" s="107">
        <v>396.79957095999998</v>
      </c>
      <c r="AT22" s="107">
        <v>392.87723147999998</v>
      </c>
      <c r="AU22" s="107">
        <v>342.64299749999998</v>
      </c>
      <c r="AV22" s="107">
        <v>315.38912958999998</v>
      </c>
      <c r="AW22" s="107">
        <v>293.54861600999999</v>
      </c>
      <c r="AX22" s="107">
        <v>326.34767826000001</v>
      </c>
      <c r="AY22" s="638">
        <v>361.12290724000002</v>
      </c>
      <c r="AZ22" s="638">
        <v>319.74205452000001</v>
      </c>
      <c r="BA22" s="638">
        <v>306.65232999</v>
      </c>
      <c r="BB22" s="638">
        <v>293.84943969</v>
      </c>
      <c r="BC22" s="638">
        <v>311.55167848000002</v>
      </c>
      <c r="BD22" s="638">
        <v>356.58682729999998</v>
      </c>
      <c r="BE22" s="638">
        <v>407.53771359000001</v>
      </c>
      <c r="BF22" s="638">
        <v>392.65103541000002</v>
      </c>
      <c r="BG22" s="396">
        <v>346.94630000000001</v>
      </c>
      <c r="BH22" s="396">
        <v>320.62610000000001</v>
      </c>
      <c r="BI22" s="396">
        <v>301.29349999999999</v>
      </c>
      <c r="BJ22" s="396">
        <v>332.74849999999998</v>
      </c>
      <c r="BK22" s="396">
        <v>352.39389999999997</v>
      </c>
      <c r="BL22" s="396">
        <v>316.8356</v>
      </c>
      <c r="BM22" s="396">
        <v>316.50360000000001</v>
      </c>
      <c r="BN22" s="396">
        <v>300.16359999999997</v>
      </c>
      <c r="BO22" s="396">
        <v>321.05130000000003</v>
      </c>
      <c r="BP22" s="396">
        <v>363.25940000000003</v>
      </c>
      <c r="BQ22" s="396">
        <v>423.01400000000001</v>
      </c>
      <c r="BR22" s="396">
        <v>421.11149999999998</v>
      </c>
      <c r="BS22" s="396">
        <v>365.72559999999999</v>
      </c>
      <c r="BT22" s="396">
        <v>333.31459999999998</v>
      </c>
      <c r="BU22" s="396">
        <v>311.98610000000002</v>
      </c>
      <c r="BV22" s="396">
        <v>343.73140000000001</v>
      </c>
    </row>
    <row r="23" spans="1:74" ht="11.1"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142.94754576</v>
      </c>
      <c r="AN23" s="386">
        <v>116.11035056999999</v>
      </c>
      <c r="AO23" s="386">
        <v>102.62490212</v>
      </c>
      <c r="AP23" s="386">
        <v>95.053382330000005</v>
      </c>
      <c r="AQ23" s="386">
        <v>107.86178649999999</v>
      </c>
      <c r="AR23" s="386">
        <v>139.14905052</v>
      </c>
      <c r="AS23" s="386">
        <v>165.59214327999999</v>
      </c>
      <c r="AT23" s="386">
        <v>159.64342134</v>
      </c>
      <c r="AU23" s="386">
        <v>128.32574782</v>
      </c>
      <c r="AV23" s="386">
        <v>106.87435782999999</v>
      </c>
      <c r="AW23" s="386">
        <v>99.355725800000002</v>
      </c>
      <c r="AX23" s="386">
        <v>126.06845674</v>
      </c>
      <c r="AY23" s="880">
        <v>152.64799196000001</v>
      </c>
      <c r="AZ23" s="880">
        <v>127.79732054999999</v>
      </c>
      <c r="BA23" s="880">
        <v>109.17628542999999</v>
      </c>
      <c r="BB23" s="880">
        <v>97.46769535</v>
      </c>
      <c r="BC23" s="880">
        <v>104.92909859</v>
      </c>
      <c r="BD23" s="880">
        <v>135.93296042</v>
      </c>
      <c r="BE23" s="880">
        <v>167.58682657</v>
      </c>
      <c r="BF23" s="880">
        <v>153.23868379000001</v>
      </c>
      <c r="BG23" s="358">
        <v>123.86669999999999</v>
      </c>
      <c r="BH23" s="358">
        <v>105.919</v>
      </c>
      <c r="BI23" s="358">
        <v>101.4222</v>
      </c>
      <c r="BJ23" s="358">
        <v>128.24</v>
      </c>
      <c r="BK23" s="358">
        <v>140.03149999999999</v>
      </c>
      <c r="BL23" s="358">
        <v>119.4564</v>
      </c>
      <c r="BM23" s="358">
        <v>111.23269999999999</v>
      </c>
      <c r="BN23" s="358">
        <v>98.664829999999995</v>
      </c>
      <c r="BO23" s="358">
        <v>105.8489</v>
      </c>
      <c r="BP23" s="358">
        <v>135.7114</v>
      </c>
      <c r="BQ23" s="358">
        <v>168.18899999999999</v>
      </c>
      <c r="BR23" s="358">
        <v>164.62970000000001</v>
      </c>
      <c r="BS23" s="358">
        <v>130.48990000000001</v>
      </c>
      <c r="BT23" s="358">
        <v>107.2274</v>
      </c>
      <c r="BU23" s="358">
        <v>101.69580000000001</v>
      </c>
      <c r="BV23" s="358">
        <v>128.42859999999999</v>
      </c>
    </row>
    <row r="24" spans="1:74" ht="11.1"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117.80892261</v>
      </c>
      <c r="AN24" s="386">
        <v>107.74007704</v>
      </c>
      <c r="AO24" s="386">
        <v>110.05558969000001</v>
      </c>
      <c r="AP24" s="386">
        <v>107.37962449</v>
      </c>
      <c r="AQ24" s="386">
        <v>116.42745564000001</v>
      </c>
      <c r="AR24" s="386">
        <v>126.30266700999999</v>
      </c>
      <c r="AS24" s="386">
        <v>137.86027417</v>
      </c>
      <c r="AT24" s="386">
        <v>138.9357502</v>
      </c>
      <c r="AU24" s="386">
        <v>125.91651292</v>
      </c>
      <c r="AV24" s="386">
        <v>119.61645668</v>
      </c>
      <c r="AW24" s="386">
        <v>110.38071626999999</v>
      </c>
      <c r="AX24" s="386">
        <v>115.58271238</v>
      </c>
      <c r="AY24" s="880">
        <v>123.31289099999999</v>
      </c>
      <c r="AZ24" s="880">
        <v>111.92188891000001</v>
      </c>
      <c r="BA24" s="880">
        <v>113.32480717999999</v>
      </c>
      <c r="BB24" s="880">
        <v>111.46540899999999</v>
      </c>
      <c r="BC24" s="880">
        <v>118.71642301999999</v>
      </c>
      <c r="BD24" s="880">
        <v>129.53992223</v>
      </c>
      <c r="BE24" s="880">
        <v>143.33243594000001</v>
      </c>
      <c r="BF24" s="880">
        <v>142.39393081</v>
      </c>
      <c r="BG24" s="358">
        <v>131.0891</v>
      </c>
      <c r="BH24" s="358">
        <v>123.3973</v>
      </c>
      <c r="BI24" s="358">
        <v>114.1463</v>
      </c>
      <c r="BJ24" s="358">
        <v>118.9376</v>
      </c>
      <c r="BK24" s="358">
        <v>125.1962</v>
      </c>
      <c r="BL24" s="358">
        <v>115.2741</v>
      </c>
      <c r="BM24" s="358">
        <v>118.9995</v>
      </c>
      <c r="BN24" s="358">
        <v>114.8325</v>
      </c>
      <c r="BO24" s="358">
        <v>124.5612</v>
      </c>
      <c r="BP24" s="358">
        <v>134.02950000000001</v>
      </c>
      <c r="BQ24" s="358">
        <v>153.18719999999999</v>
      </c>
      <c r="BR24" s="358">
        <v>154.08840000000001</v>
      </c>
      <c r="BS24" s="358">
        <v>139.179</v>
      </c>
      <c r="BT24" s="358">
        <v>130.61369999999999</v>
      </c>
      <c r="BU24" s="358">
        <v>120.8488</v>
      </c>
      <c r="BV24" s="358">
        <v>126.0154</v>
      </c>
    </row>
    <row r="25" spans="1:74" ht="11.1"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82.350854639999994</v>
      </c>
      <c r="AN25" s="386">
        <v>78.04951939</v>
      </c>
      <c r="AO25" s="386">
        <v>82.911473209999997</v>
      </c>
      <c r="AP25" s="386">
        <v>82.10415974</v>
      </c>
      <c r="AQ25" s="386">
        <v>87.686832150000001</v>
      </c>
      <c r="AR25" s="386">
        <v>88.264573389999995</v>
      </c>
      <c r="AS25" s="386">
        <v>92.706229570000005</v>
      </c>
      <c r="AT25" s="386">
        <v>93.672697810000003</v>
      </c>
      <c r="AU25" s="386">
        <v>87.834413670000004</v>
      </c>
      <c r="AV25" s="386">
        <v>88.327282389999993</v>
      </c>
      <c r="AW25" s="386">
        <v>83.251878700000006</v>
      </c>
      <c r="AX25" s="386">
        <v>84.092705749999993</v>
      </c>
      <c r="AY25" s="880">
        <v>84.528212530000005</v>
      </c>
      <c r="AZ25" s="880">
        <v>79.413567889999996</v>
      </c>
      <c r="BA25" s="880">
        <v>83.534955310000001</v>
      </c>
      <c r="BB25" s="880">
        <v>84.347642919999998</v>
      </c>
      <c r="BC25" s="880">
        <v>87.350172740000005</v>
      </c>
      <c r="BD25" s="880">
        <v>90.446846399999998</v>
      </c>
      <c r="BE25" s="880">
        <v>96.055598384999996</v>
      </c>
      <c r="BF25" s="880">
        <v>96.483465730000006</v>
      </c>
      <c r="BG25" s="358">
        <v>91.453720000000004</v>
      </c>
      <c r="BH25" s="358">
        <v>90.785480000000007</v>
      </c>
      <c r="BI25" s="358">
        <v>85.211119999999994</v>
      </c>
      <c r="BJ25" s="358">
        <v>85.011129999999994</v>
      </c>
      <c r="BK25" s="358">
        <v>86.58408</v>
      </c>
      <c r="BL25" s="358">
        <v>81.537719999999993</v>
      </c>
      <c r="BM25" s="358">
        <v>85.717190000000002</v>
      </c>
      <c r="BN25" s="358">
        <v>86.149050000000003</v>
      </c>
      <c r="BO25" s="358">
        <v>90.130170000000007</v>
      </c>
      <c r="BP25" s="358">
        <v>92.989500000000007</v>
      </c>
      <c r="BQ25" s="358">
        <v>101.08629999999999</v>
      </c>
      <c r="BR25" s="358">
        <v>101.8484</v>
      </c>
      <c r="BS25" s="358">
        <v>95.519310000000004</v>
      </c>
      <c r="BT25" s="358">
        <v>94.949770000000001</v>
      </c>
      <c r="BU25" s="358">
        <v>88.928370000000001</v>
      </c>
      <c r="BV25" s="358">
        <v>88.728440000000006</v>
      </c>
    </row>
    <row r="26" spans="1:74" ht="11.1"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0.61083399999999999</v>
      </c>
      <c r="AN26" s="386">
        <v>0.54069900000000004</v>
      </c>
      <c r="AO26" s="386">
        <v>0.59919900000000004</v>
      </c>
      <c r="AP26" s="386">
        <v>0.53770399999999996</v>
      </c>
      <c r="AQ26" s="386">
        <v>0.59687100000000004</v>
      </c>
      <c r="AR26" s="386">
        <v>0.57056899999999999</v>
      </c>
      <c r="AS26" s="386">
        <v>0.64092400000000005</v>
      </c>
      <c r="AT26" s="386">
        <v>0.625363</v>
      </c>
      <c r="AU26" s="386">
        <v>0.56632499999999997</v>
      </c>
      <c r="AV26" s="386">
        <v>0.57103499999999996</v>
      </c>
      <c r="AW26" s="386">
        <v>0.56029499999999999</v>
      </c>
      <c r="AX26" s="386">
        <v>0.60380500000000004</v>
      </c>
      <c r="AY26" s="880">
        <v>0.63381200000000004</v>
      </c>
      <c r="AZ26" s="880">
        <v>0.60928099999999996</v>
      </c>
      <c r="BA26" s="880">
        <v>0.61628400000000005</v>
      </c>
      <c r="BB26" s="880">
        <v>0.56869400000000003</v>
      </c>
      <c r="BC26" s="880">
        <v>0.55598413000000002</v>
      </c>
      <c r="BD26" s="880">
        <v>0.66709823999999995</v>
      </c>
      <c r="BE26" s="880">
        <v>0.56285269621</v>
      </c>
      <c r="BF26" s="880">
        <v>0.53495507753000004</v>
      </c>
      <c r="BG26" s="358">
        <v>0.53675280000000003</v>
      </c>
      <c r="BH26" s="358">
        <v>0.52426539999999999</v>
      </c>
      <c r="BI26" s="358">
        <v>0.51391739999999997</v>
      </c>
      <c r="BJ26" s="358">
        <v>0.55975249999999999</v>
      </c>
      <c r="BK26" s="358">
        <v>0.58215600000000001</v>
      </c>
      <c r="BL26" s="358">
        <v>0.5674574</v>
      </c>
      <c r="BM26" s="358">
        <v>0.55426180000000003</v>
      </c>
      <c r="BN26" s="358">
        <v>0.51725049999999995</v>
      </c>
      <c r="BO26" s="358">
        <v>0.51101419999999997</v>
      </c>
      <c r="BP26" s="358">
        <v>0.52901450000000005</v>
      </c>
      <c r="BQ26" s="358">
        <v>0.55154570000000003</v>
      </c>
      <c r="BR26" s="358">
        <v>0.54492549999999995</v>
      </c>
      <c r="BS26" s="358">
        <v>0.53742999999999996</v>
      </c>
      <c r="BT26" s="358">
        <v>0.52378480000000005</v>
      </c>
      <c r="BU26" s="358">
        <v>0.51317690000000005</v>
      </c>
      <c r="BV26" s="358">
        <v>0.55892649999999999</v>
      </c>
    </row>
    <row r="27" spans="1:74" s="278" customFormat="1" ht="11.1"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11.415647079999999</v>
      </c>
      <c r="AB27" s="107">
        <v>10.62492256</v>
      </c>
      <c r="AC27" s="107">
        <v>11.387756783</v>
      </c>
      <c r="AD27" s="107">
        <v>10.070378249999999</v>
      </c>
      <c r="AE27" s="107">
        <v>11.050964846999999</v>
      </c>
      <c r="AF27" s="107">
        <v>11.5313739</v>
      </c>
      <c r="AG27" s="107">
        <v>12.184198459999999</v>
      </c>
      <c r="AH27" s="107">
        <v>12.269862310000001</v>
      </c>
      <c r="AI27" s="107">
        <v>11.60772</v>
      </c>
      <c r="AJ27" s="107">
        <v>11.210262222000001</v>
      </c>
      <c r="AK27" s="107">
        <v>11.43074421</v>
      </c>
      <c r="AL27" s="107">
        <v>12.13432504</v>
      </c>
      <c r="AM27" s="107">
        <v>12.464950269999999</v>
      </c>
      <c r="AN27" s="107">
        <v>11.027922220000001</v>
      </c>
      <c r="AO27" s="107">
        <v>11.035669013</v>
      </c>
      <c r="AP27" s="107">
        <v>10.848132359999999</v>
      </c>
      <c r="AQ27" s="107">
        <v>11.15285078</v>
      </c>
      <c r="AR27" s="107">
        <v>10.9274904</v>
      </c>
      <c r="AS27" s="107">
        <v>11.75668149</v>
      </c>
      <c r="AT27" s="107">
        <v>12.20291409</v>
      </c>
      <c r="AU27" s="107">
        <v>11.0528412</v>
      </c>
      <c r="AV27" s="107">
        <v>10.17339028</v>
      </c>
      <c r="AW27" s="107">
        <v>10.80051519</v>
      </c>
      <c r="AX27" s="107">
        <v>12.06140963</v>
      </c>
      <c r="AY27" s="638">
        <v>12.23298905</v>
      </c>
      <c r="AZ27" s="638">
        <v>10.72376004</v>
      </c>
      <c r="BA27" s="638">
        <v>11.356636875</v>
      </c>
      <c r="BB27" s="638">
        <v>10.52651691</v>
      </c>
      <c r="BC27" s="638">
        <v>10.783937357999999</v>
      </c>
      <c r="BD27" s="638">
        <v>11.133503699</v>
      </c>
      <c r="BE27" s="638">
        <v>12.022489999999999</v>
      </c>
      <c r="BF27" s="638">
        <v>12.123900000000001</v>
      </c>
      <c r="BG27" s="396">
        <v>11.09863</v>
      </c>
      <c r="BH27" s="396">
        <v>10.700390000000001</v>
      </c>
      <c r="BI27" s="396">
        <v>11.12609</v>
      </c>
      <c r="BJ27" s="396">
        <v>11.96937</v>
      </c>
      <c r="BK27" s="396">
        <v>11.7807</v>
      </c>
      <c r="BL27" s="396">
        <v>10.616770000000001</v>
      </c>
      <c r="BM27" s="396">
        <v>11.05456</v>
      </c>
      <c r="BN27" s="396">
        <v>10.53524</v>
      </c>
      <c r="BO27" s="396">
        <v>10.9474</v>
      </c>
      <c r="BP27" s="396">
        <v>11.37776</v>
      </c>
      <c r="BQ27" s="396">
        <v>12.19068</v>
      </c>
      <c r="BR27" s="396">
        <v>12.25215</v>
      </c>
      <c r="BS27" s="396">
        <v>11.18798</v>
      </c>
      <c r="BT27" s="396">
        <v>10.761979999999999</v>
      </c>
      <c r="BU27" s="396">
        <v>11.171290000000001</v>
      </c>
      <c r="BV27" s="396">
        <v>11.986319999999999</v>
      </c>
    </row>
    <row r="28" spans="1:74" ht="11.1"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874"/>
      <c r="BG28" s="352"/>
      <c r="BH28" s="352"/>
      <c r="BI28" s="352"/>
      <c r="BJ28" s="352"/>
      <c r="BK28" s="352"/>
      <c r="BL28" s="352"/>
      <c r="BM28" s="352"/>
      <c r="BN28" s="352"/>
      <c r="BO28" s="352"/>
      <c r="BP28" s="352"/>
      <c r="BQ28" s="352"/>
      <c r="BR28" s="352"/>
      <c r="BS28" s="352"/>
      <c r="BT28" s="352"/>
      <c r="BU28" s="352"/>
      <c r="BV28" s="352"/>
    </row>
    <row r="29" spans="1:74" ht="11.1"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934.77675526999997</v>
      </c>
      <c r="AB29" s="386">
        <v>796.07348996999997</v>
      </c>
      <c r="AC29" s="386">
        <v>784.08495264999999</v>
      </c>
      <c r="AD29" s="386">
        <v>683.09932785000001</v>
      </c>
      <c r="AE29" s="386">
        <v>711.74992698000005</v>
      </c>
      <c r="AF29" s="386">
        <v>861.50635870999997</v>
      </c>
      <c r="AG29" s="386">
        <v>1134.1558345999999</v>
      </c>
      <c r="AH29" s="386">
        <v>1146.5498520000001</v>
      </c>
      <c r="AI29" s="386">
        <v>943.07984909000004</v>
      </c>
      <c r="AJ29" s="386">
        <v>733.64456640000003</v>
      </c>
      <c r="AK29" s="386">
        <v>723.65194952000002</v>
      </c>
      <c r="AL29" s="386">
        <v>844.44482430000005</v>
      </c>
      <c r="AM29" s="386">
        <v>1003.4827349</v>
      </c>
      <c r="AN29" s="386">
        <v>815.08732120000002</v>
      </c>
      <c r="AO29" s="386">
        <v>720.42032555000003</v>
      </c>
      <c r="AP29" s="386">
        <v>667.26873524999996</v>
      </c>
      <c r="AQ29" s="386">
        <v>757.18292284999995</v>
      </c>
      <c r="AR29" s="386">
        <v>976.81753848000005</v>
      </c>
      <c r="AS29" s="386">
        <v>1162.4463780999999</v>
      </c>
      <c r="AT29" s="386">
        <v>1120.6867261</v>
      </c>
      <c r="AU29" s="386">
        <v>900.83863770999994</v>
      </c>
      <c r="AV29" s="386">
        <v>750.25123600999996</v>
      </c>
      <c r="AW29" s="386">
        <v>697.47091444</v>
      </c>
      <c r="AX29" s="386">
        <v>884.99259701999995</v>
      </c>
      <c r="AY29" s="880">
        <v>1061.5340646</v>
      </c>
      <c r="AZ29" s="880">
        <v>888.71925126999997</v>
      </c>
      <c r="BA29" s="880">
        <v>759.22614204000001</v>
      </c>
      <c r="BB29" s="880">
        <v>677.80307803999995</v>
      </c>
      <c r="BC29" s="880">
        <v>729.69065028</v>
      </c>
      <c r="BD29" s="880">
        <v>945.29555304999997</v>
      </c>
      <c r="BE29" s="880">
        <v>1165.4206707000001</v>
      </c>
      <c r="BF29" s="880">
        <v>1065.6418126999999</v>
      </c>
      <c r="BG29" s="358">
        <v>861.38549999999998</v>
      </c>
      <c r="BH29" s="358">
        <v>736.57470000000001</v>
      </c>
      <c r="BI29" s="358">
        <v>705.303</v>
      </c>
      <c r="BJ29" s="358">
        <v>891.79780000000005</v>
      </c>
      <c r="BK29" s="358">
        <v>966.4067</v>
      </c>
      <c r="BL29" s="358">
        <v>824.41020000000003</v>
      </c>
      <c r="BM29" s="358">
        <v>767.65570000000002</v>
      </c>
      <c r="BN29" s="358">
        <v>680.92060000000004</v>
      </c>
      <c r="BO29" s="358">
        <v>730.50059999999996</v>
      </c>
      <c r="BP29" s="358">
        <v>936.59199999999998</v>
      </c>
      <c r="BQ29" s="358">
        <v>1160.731</v>
      </c>
      <c r="BR29" s="358">
        <v>1136.1679999999999</v>
      </c>
      <c r="BS29" s="358">
        <v>900.5566</v>
      </c>
      <c r="BT29" s="358">
        <v>740.01400000000001</v>
      </c>
      <c r="BU29" s="358">
        <v>701.83820000000003</v>
      </c>
      <c r="BV29" s="358">
        <v>886.33109999999999</v>
      </c>
    </row>
    <row r="30" spans="1:74" ht="11.1"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7"/>
      <c r="AZ30" s="917"/>
      <c r="BA30" s="917"/>
      <c r="BB30" s="917"/>
      <c r="BC30" s="917"/>
      <c r="BD30" s="917"/>
      <c r="BE30" s="917"/>
      <c r="BF30" s="917"/>
      <c r="BG30" s="444"/>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7"/>
      <c r="AZ31" s="917"/>
      <c r="BA31" s="917"/>
      <c r="BB31" s="917"/>
      <c r="BC31" s="917"/>
      <c r="BD31" s="917"/>
      <c r="BE31" s="917"/>
      <c r="BF31" s="917"/>
      <c r="BG31" s="444"/>
      <c r="BH31" s="444"/>
      <c r="BI31" s="444"/>
      <c r="BJ31" s="444"/>
      <c r="BK31" s="444"/>
      <c r="BL31" s="444"/>
      <c r="BM31" s="444"/>
      <c r="BN31" s="444"/>
      <c r="BO31" s="444"/>
      <c r="BP31" s="444"/>
      <c r="BQ31" s="444"/>
      <c r="BR31" s="444"/>
      <c r="BS31" s="444"/>
      <c r="BT31" s="444"/>
      <c r="BU31" s="444"/>
      <c r="BV31" s="444"/>
    </row>
    <row r="32" spans="1:74" ht="11.1"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119.67088800000001</v>
      </c>
      <c r="AE32" s="343">
        <v>128.00072900000001</v>
      </c>
      <c r="AF32" s="343">
        <v>129.40445399999999</v>
      </c>
      <c r="AG32" s="343">
        <v>123.131169</v>
      </c>
      <c r="AH32" s="343">
        <v>118.11288999999999</v>
      </c>
      <c r="AI32" s="343">
        <v>118.27091799999999</v>
      </c>
      <c r="AJ32" s="343">
        <v>123.265111</v>
      </c>
      <c r="AK32" s="343">
        <v>131.20806200000001</v>
      </c>
      <c r="AL32" s="343">
        <v>133.253379</v>
      </c>
      <c r="AM32" s="343">
        <v>124.057294</v>
      </c>
      <c r="AN32" s="343">
        <v>129.33088100000001</v>
      </c>
      <c r="AO32" s="343">
        <v>135.669072</v>
      </c>
      <c r="AP32" s="343">
        <v>138.90826100000001</v>
      </c>
      <c r="AQ32" s="343">
        <v>139.97145499999999</v>
      </c>
      <c r="AR32" s="343">
        <v>135.367682</v>
      </c>
      <c r="AS32" s="343">
        <v>127.494179</v>
      </c>
      <c r="AT32" s="343">
        <v>121.858366</v>
      </c>
      <c r="AU32" s="343">
        <v>122.66909699999999</v>
      </c>
      <c r="AV32" s="343">
        <v>127.81634699999999</v>
      </c>
      <c r="AW32" s="343">
        <v>131.111864</v>
      </c>
      <c r="AX32" s="343">
        <v>127.910898</v>
      </c>
      <c r="AY32" s="876">
        <v>113.635012</v>
      </c>
      <c r="AZ32" s="876">
        <v>106.98387</v>
      </c>
      <c r="BA32" s="876">
        <v>111.775706</v>
      </c>
      <c r="BB32" s="876">
        <v>116.147105</v>
      </c>
      <c r="BC32" s="876">
        <v>119.689459</v>
      </c>
      <c r="BD32" s="876">
        <v>116.687544</v>
      </c>
      <c r="BE32" s="876">
        <v>111.3801</v>
      </c>
      <c r="BF32" s="876">
        <v>111.2242</v>
      </c>
      <c r="BG32" s="354">
        <v>113.268</v>
      </c>
      <c r="BH32" s="354">
        <v>116.1553</v>
      </c>
      <c r="BI32" s="354">
        <v>115.6566</v>
      </c>
      <c r="BJ32" s="354">
        <v>106.1915</v>
      </c>
      <c r="BK32" s="354">
        <v>100.7389</v>
      </c>
      <c r="BL32" s="354">
        <v>97.553479999999993</v>
      </c>
      <c r="BM32" s="354">
        <v>102.7921</v>
      </c>
      <c r="BN32" s="354">
        <v>108.4731</v>
      </c>
      <c r="BO32" s="354">
        <v>113.4676</v>
      </c>
      <c r="BP32" s="354">
        <v>109.57389999999999</v>
      </c>
      <c r="BQ32" s="354">
        <v>99.076999999999998</v>
      </c>
      <c r="BR32" s="354">
        <v>92.402749999999997</v>
      </c>
      <c r="BS32" s="354">
        <v>92.143000000000001</v>
      </c>
      <c r="BT32" s="354">
        <v>96.730029999999999</v>
      </c>
      <c r="BU32" s="354">
        <v>98.278949999999995</v>
      </c>
      <c r="BV32" s="354">
        <v>92.116579999999999</v>
      </c>
    </row>
    <row r="33" spans="1:74" ht="11.1"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5.8451120000000003</v>
      </c>
      <c r="AN33" s="343">
        <v>5.9400870000000001</v>
      </c>
      <c r="AO33" s="343">
        <v>5.9647889999999997</v>
      </c>
      <c r="AP33" s="343">
        <v>5.988105</v>
      </c>
      <c r="AQ33" s="343">
        <v>5.91723</v>
      </c>
      <c r="AR33" s="343">
        <v>5.7918469999999997</v>
      </c>
      <c r="AS33" s="343">
        <v>5.5584160000000002</v>
      </c>
      <c r="AT33" s="343">
        <v>5.4173039999999997</v>
      </c>
      <c r="AU33" s="343">
        <v>5.3185609999999999</v>
      </c>
      <c r="AV33" s="343">
        <v>5.2948940000000002</v>
      </c>
      <c r="AW33" s="343">
        <v>5.2477419999999997</v>
      </c>
      <c r="AX33" s="343">
        <v>5.0584179999999996</v>
      </c>
      <c r="AY33" s="876">
        <v>4.5414539999999999</v>
      </c>
      <c r="AZ33" s="876">
        <v>4.3790649999999998</v>
      </c>
      <c r="BA33" s="876">
        <v>4.778251</v>
      </c>
      <c r="BB33" s="876">
        <v>4.7815459999999996</v>
      </c>
      <c r="BC33" s="876">
        <v>4.8776330000000003</v>
      </c>
      <c r="BD33" s="876">
        <v>4.7066239999999997</v>
      </c>
      <c r="BE33" s="876">
        <v>4.3896100000000002</v>
      </c>
      <c r="BF33" s="876">
        <v>3.9181309999999998</v>
      </c>
      <c r="BG33" s="354">
        <v>3.9629289999999999</v>
      </c>
      <c r="BH33" s="354">
        <v>3.9175179999999998</v>
      </c>
      <c r="BI33" s="354">
        <v>4.0846530000000003</v>
      </c>
      <c r="BJ33" s="354">
        <v>4.0673550000000001</v>
      </c>
      <c r="BK33" s="354">
        <v>3.510014</v>
      </c>
      <c r="BL33" s="354">
        <v>3.6349939999999998</v>
      </c>
      <c r="BM33" s="354">
        <v>3.933179</v>
      </c>
      <c r="BN33" s="354">
        <v>4.1440010000000003</v>
      </c>
      <c r="BO33" s="354">
        <v>4.0604950000000004</v>
      </c>
      <c r="BP33" s="354">
        <v>3.9669750000000001</v>
      </c>
      <c r="BQ33" s="354">
        <v>3.6350169999999999</v>
      </c>
      <c r="BR33" s="354">
        <v>3.1772200000000002</v>
      </c>
      <c r="BS33" s="354">
        <v>3.2169650000000001</v>
      </c>
      <c r="BT33" s="354">
        <v>3.1962670000000002</v>
      </c>
      <c r="BU33" s="354">
        <v>3.374933</v>
      </c>
      <c r="BV33" s="354">
        <v>3.2699630000000002</v>
      </c>
    </row>
    <row r="34" spans="1:74" ht="11.1"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17.627693000000001</v>
      </c>
      <c r="AM34" s="343">
        <v>17.338474999999999</v>
      </c>
      <c r="AN34" s="343">
        <v>17.235434000000001</v>
      </c>
      <c r="AO34" s="343">
        <v>17.045126</v>
      </c>
      <c r="AP34" s="343">
        <v>16.678822</v>
      </c>
      <c r="AQ34" s="343">
        <v>16.520264999999998</v>
      </c>
      <c r="AR34" s="343">
        <v>16.776371000000001</v>
      </c>
      <c r="AS34" s="343">
        <v>16.630541000000001</v>
      </c>
      <c r="AT34" s="343">
        <v>16.180945999999999</v>
      </c>
      <c r="AU34" s="343">
        <v>16.456513999999999</v>
      </c>
      <c r="AV34" s="343">
        <v>16.106508999999999</v>
      </c>
      <c r="AW34" s="343">
        <v>16.157025000000001</v>
      </c>
      <c r="AX34" s="343">
        <v>16.048452999999999</v>
      </c>
      <c r="AY34" s="876">
        <v>15.206765000000001</v>
      </c>
      <c r="AZ34" s="876">
        <v>15.596124</v>
      </c>
      <c r="BA34" s="876">
        <v>18.239325999999998</v>
      </c>
      <c r="BB34" s="876">
        <v>15.908747</v>
      </c>
      <c r="BC34" s="876">
        <v>16.086312</v>
      </c>
      <c r="BD34" s="876">
        <v>15.602563999999999</v>
      </c>
      <c r="BE34" s="876">
        <v>15.57704</v>
      </c>
      <c r="BF34" s="876">
        <v>15.610010000000001</v>
      </c>
      <c r="BG34" s="354">
        <v>15.636369999999999</v>
      </c>
      <c r="BH34" s="354">
        <v>15.72405</v>
      </c>
      <c r="BI34" s="354">
        <v>15.907920000000001</v>
      </c>
      <c r="BJ34" s="354">
        <v>15.96194</v>
      </c>
      <c r="BK34" s="354">
        <v>16.040009999999999</v>
      </c>
      <c r="BL34" s="354">
        <v>15.99858</v>
      </c>
      <c r="BM34" s="354">
        <v>15.91756</v>
      </c>
      <c r="BN34" s="354">
        <v>15.831009999999999</v>
      </c>
      <c r="BO34" s="354">
        <v>15.778409999999999</v>
      </c>
      <c r="BP34" s="354">
        <v>15.868790000000001</v>
      </c>
      <c r="BQ34" s="354">
        <v>15.827870000000001</v>
      </c>
      <c r="BR34" s="354">
        <v>15.824619999999999</v>
      </c>
      <c r="BS34" s="354">
        <v>15.842230000000001</v>
      </c>
      <c r="BT34" s="354">
        <v>15.92441</v>
      </c>
      <c r="BU34" s="354">
        <v>16.103259999999999</v>
      </c>
      <c r="BV34" s="354">
        <v>16.146529999999998</v>
      </c>
    </row>
    <row r="35" spans="1:74" ht="11.1"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7"/>
      <c r="AZ35" s="917"/>
      <c r="BA35" s="917"/>
      <c r="BB35" s="917"/>
      <c r="BC35" s="917"/>
      <c r="BD35" s="917"/>
      <c r="BE35" s="917"/>
      <c r="BF35" s="917"/>
      <c r="BG35" s="444"/>
      <c r="BH35" s="444"/>
      <c r="BI35" s="444"/>
      <c r="BJ35" s="444"/>
      <c r="BK35" s="444"/>
      <c r="BL35" s="444"/>
      <c r="BM35" s="444"/>
      <c r="BN35" s="444"/>
      <c r="BO35" s="444"/>
      <c r="BP35" s="444"/>
      <c r="BQ35" s="444"/>
      <c r="BR35" s="444"/>
      <c r="BS35" s="444"/>
      <c r="BT35" s="444"/>
      <c r="BU35" s="444"/>
      <c r="BV35" s="444"/>
    </row>
    <row r="36" spans="1:74" ht="11.1"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7"/>
      <c r="AZ36" s="917"/>
      <c r="BA36" s="917"/>
      <c r="BB36" s="917"/>
      <c r="BC36" s="917"/>
      <c r="BD36" s="917"/>
      <c r="BE36" s="917"/>
      <c r="BF36" s="917"/>
      <c r="BG36" s="444"/>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7"/>
      <c r="AZ37" s="917"/>
      <c r="BA37" s="917"/>
      <c r="BB37" s="917"/>
      <c r="BC37" s="917"/>
      <c r="BD37" s="917"/>
      <c r="BE37" s="917"/>
      <c r="BF37" s="917"/>
      <c r="BG37" s="444"/>
      <c r="BH37" s="444"/>
      <c r="BI37" s="444"/>
      <c r="BJ37" s="444"/>
      <c r="BK37" s="444"/>
      <c r="BL37" s="444"/>
      <c r="BM37" s="444"/>
      <c r="BN37" s="444"/>
      <c r="BO37" s="444"/>
      <c r="BP37" s="444"/>
      <c r="BQ37" s="444"/>
      <c r="BR37" s="444"/>
      <c r="BS37" s="444"/>
      <c r="BT37" s="444"/>
      <c r="BU37" s="444"/>
      <c r="BV37" s="444"/>
    </row>
    <row r="38" spans="1:74" ht="11.1"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2.4909272786000001</v>
      </c>
      <c r="AN38" s="429">
        <v>2.4934334855000002</v>
      </c>
      <c r="AO38" s="429">
        <v>2.5104000980999999</v>
      </c>
      <c r="AP38" s="429">
        <v>2.5468755035999999</v>
      </c>
      <c r="AQ38" s="429">
        <v>2.5722163308999999</v>
      </c>
      <c r="AR38" s="429">
        <v>2.5185120647999999</v>
      </c>
      <c r="AS38" s="429">
        <v>2.4822476193999998</v>
      </c>
      <c r="AT38" s="429">
        <v>2.4492336242000001</v>
      </c>
      <c r="AU38" s="429">
        <v>2.4219474131999998</v>
      </c>
      <c r="AV38" s="429">
        <v>2.4798309039999999</v>
      </c>
      <c r="AW38" s="429">
        <v>2.4268331958</v>
      </c>
      <c r="AX38" s="429">
        <v>2.4091985770000002</v>
      </c>
      <c r="AY38" s="874">
        <v>2.409516435</v>
      </c>
      <c r="AZ38" s="874">
        <v>2.4228706784999998</v>
      </c>
      <c r="BA38" s="874">
        <v>2.4494145244999999</v>
      </c>
      <c r="BB38" s="874">
        <v>2.4748776673999999</v>
      </c>
      <c r="BC38" s="874">
        <v>2.4963200271999999</v>
      </c>
      <c r="BD38" s="874">
        <v>2.4556935038000001</v>
      </c>
      <c r="BE38" s="874">
        <v>2.4519259999999998</v>
      </c>
      <c r="BF38" s="874">
        <v>2.4516789999999999</v>
      </c>
      <c r="BG38" s="352">
        <v>2.439708</v>
      </c>
      <c r="BH38" s="352">
        <v>2.4202750000000002</v>
      </c>
      <c r="BI38" s="352">
        <v>2.4262090000000001</v>
      </c>
      <c r="BJ38" s="352">
        <v>2.45086</v>
      </c>
      <c r="BK38" s="352">
        <v>2.4632230000000002</v>
      </c>
      <c r="BL38" s="352">
        <v>2.4587300000000001</v>
      </c>
      <c r="BM38" s="352">
        <v>2.4612910000000001</v>
      </c>
      <c r="BN38" s="352">
        <v>2.4670040000000002</v>
      </c>
      <c r="BO38" s="352">
        <v>2.4706790000000001</v>
      </c>
      <c r="BP38" s="352">
        <v>2.4598369999999998</v>
      </c>
      <c r="BQ38" s="352">
        <v>2.4658910000000001</v>
      </c>
      <c r="BR38" s="352">
        <v>2.4729049999999999</v>
      </c>
      <c r="BS38" s="352">
        <v>2.4633340000000001</v>
      </c>
      <c r="BT38" s="352">
        <v>2.4414880000000001</v>
      </c>
      <c r="BU38" s="352">
        <v>2.443778</v>
      </c>
      <c r="BV38" s="352">
        <v>2.4631349999999999</v>
      </c>
    </row>
    <row r="39" spans="1:74" ht="11.1"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4.7991157464</v>
      </c>
      <c r="AN39" s="429">
        <v>2.8795072332</v>
      </c>
      <c r="AO39" s="429">
        <v>2.1837854232999998</v>
      </c>
      <c r="AP39" s="429">
        <v>2.0492770471999999</v>
      </c>
      <c r="AQ39" s="429">
        <v>2.2589358399999999</v>
      </c>
      <c r="AR39" s="429">
        <v>2.6880632759999998</v>
      </c>
      <c r="AS39" s="429">
        <v>2.5058749342</v>
      </c>
      <c r="AT39" s="429">
        <v>2.2265367460999999</v>
      </c>
      <c r="AU39" s="429">
        <v>2.3706793393000001</v>
      </c>
      <c r="AV39" s="429">
        <v>2.6152309279999999</v>
      </c>
      <c r="AW39" s="429">
        <v>2.6325289676999999</v>
      </c>
      <c r="AX39" s="429">
        <v>3.8452634283</v>
      </c>
      <c r="AY39" s="874">
        <v>5.7491976685999999</v>
      </c>
      <c r="AZ39" s="874">
        <v>4.8092031218000004</v>
      </c>
      <c r="BA39" s="874">
        <v>4.1728224495999999</v>
      </c>
      <c r="BB39" s="874">
        <v>3.5870176396</v>
      </c>
      <c r="BC39" s="874">
        <v>3.2835842013000001</v>
      </c>
      <c r="BD39" s="874">
        <v>3.3403945445000001</v>
      </c>
      <c r="BE39" s="874">
        <v>3.475752</v>
      </c>
      <c r="BF39" s="874">
        <v>3.2998989999999999</v>
      </c>
      <c r="BG39" s="352">
        <v>3.1580599999999999</v>
      </c>
      <c r="BH39" s="352">
        <v>3.418107</v>
      </c>
      <c r="BI39" s="352">
        <v>3.8903639999999999</v>
      </c>
      <c r="BJ39" s="352">
        <v>4.6803739999999996</v>
      </c>
      <c r="BK39" s="352">
        <v>5.1209470000000001</v>
      </c>
      <c r="BL39" s="352">
        <v>4.7884320000000002</v>
      </c>
      <c r="BM39" s="352">
        <v>4.2267979999999996</v>
      </c>
      <c r="BN39" s="352">
        <v>3.8195869999999998</v>
      </c>
      <c r="BO39" s="352">
        <v>3.7788659999999998</v>
      </c>
      <c r="BP39" s="352">
        <v>3.7398899999999999</v>
      </c>
      <c r="BQ39" s="352">
        <v>4.0253050000000004</v>
      </c>
      <c r="BR39" s="352">
        <v>4.3208130000000002</v>
      </c>
      <c r="BS39" s="352">
        <v>4.3565699999999996</v>
      </c>
      <c r="BT39" s="352">
        <v>4.6939510000000002</v>
      </c>
      <c r="BU39" s="352">
        <v>5.1769509999999999</v>
      </c>
      <c r="BV39" s="352">
        <v>5.7633700000000001</v>
      </c>
    </row>
    <row r="40" spans="1:74" ht="11.1"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18.22</v>
      </c>
      <c r="AN40" s="429">
        <v>18.940000000000001</v>
      </c>
      <c r="AO40" s="429">
        <v>19.670000000000002</v>
      </c>
      <c r="AP40" s="429">
        <v>19.239999999999998</v>
      </c>
      <c r="AQ40" s="429">
        <v>18.809999999999999</v>
      </c>
      <c r="AR40" s="429">
        <v>17.68</v>
      </c>
      <c r="AS40" s="429">
        <v>18.149999999999999</v>
      </c>
      <c r="AT40" s="429">
        <v>18.23</v>
      </c>
      <c r="AU40" s="429">
        <v>17.079999999999998</v>
      </c>
      <c r="AV40" s="429">
        <v>15.76</v>
      </c>
      <c r="AW40" s="429">
        <v>16.25</v>
      </c>
      <c r="AX40" s="429">
        <v>16.43</v>
      </c>
      <c r="AY40" s="874">
        <v>16.07</v>
      </c>
      <c r="AZ40" s="874">
        <v>17.059999999999999</v>
      </c>
      <c r="BA40" s="874">
        <v>15.83</v>
      </c>
      <c r="BB40" s="874">
        <v>15.6</v>
      </c>
      <c r="BC40" s="874">
        <v>15.049172500999999</v>
      </c>
      <c r="BD40" s="874">
        <v>15.042163757999999</v>
      </c>
      <c r="BE40" s="874">
        <v>14.32896</v>
      </c>
      <c r="BF40" s="874">
        <v>13.640140000000001</v>
      </c>
      <c r="BG40" s="352">
        <v>13.195460000000001</v>
      </c>
      <c r="BH40" s="352">
        <v>12.825620000000001</v>
      </c>
      <c r="BI40" s="352">
        <v>12.505549999999999</v>
      </c>
      <c r="BJ40" s="352">
        <v>12.51937</v>
      </c>
      <c r="BK40" s="352">
        <v>12.16742</v>
      </c>
      <c r="BL40" s="352">
        <v>11.202730000000001</v>
      </c>
      <c r="BM40" s="352">
        <v>11.16085</v>
      </c>
      <c r="BN40" s="352">
        <v>11.550520000000001</v>
      </c>
      <c r="BO40" s="352">
        <v>10.921200000000001</v>
      </c>
      <c r="BP40" s="352">
        <v>11.28736</v>
      </c>
      <c r="BQ40" s="352">
        <v>10.966609999999999</v>
      </c>
      <c r="BR40" s="352">
        <v>10.865309999999999</v>
      </c>
      <c r="BS40" s="352">
        <v>10.853210000000001</v>
      </c>
      <c r="BT40" s="352">
        <v>10.874420000000001</v>
      </c>
      <c r="BU40" s="352">
        <v>11.044980000000001</v>
      </c>
      <c r="BV40" s="352">
        <v>11.4998</v>
      </c>
    </row>
    <row r="41" spans="1:74" ht="11.1"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19.71</v>
      </c>
      <c r="AN41" s="429">
        <v>20.81</v>
      </c>
      <c r="AO41" s="429">
        <v>20.66</v>
      </c>
      <c r="AP41" s="429">
        <v>20.7</v>
      </c>
      <c r="AQ41" s="429">
        <v>19.34</v>
      </c>
      <c r="AR41" s="429">
        <v>18.440000000000001</v>
      </c>
      <c r="AS41" s="429">
        <v>19.36</v>
      </c>
      <c r="AT41" s="429">
        <v>18.18</v>
      </c>
      <c r="AU41" s="429">
        <v>17.71</v>
      </c>
      <c r="AV41" s="429">
        <v>17.18</v>
      </c>
      <c r="AW41" s="429">
        <v>18.38</v>
      </c>
      <c r="AX41" s="429">
        <v>17.54</v>
      </c>
      <c r="AY41" s="874">
        <v>18.87</v>
      </c>
      <c r="AZ41" s="874">
        <v>18.420000000000002</v>
      </c>
      <c r="BA41" s="874">
        <v>17.420000000000002</v>
      </c>
      <c r="BB41" s="874">
        <v>17.899999999999999</v>
      </c>
      <c r="BC41" s="874">
        <v>16.753295295000001</v>
      </c>
      <c r="BD41" s="874">
        <v>17.639919224</v>
      </c>
      <c r="BE41" s="874">
        <v>18.830819999999999</v>
      </c>
      <c r="BF41" s="874">
        <v>17.845490000000002</v>
      </c>
      <c r="BG41" s="352">
        <v>17.870920000000002</v>
      </c>
      <c r="BH41" s="352">
        <v>17.62293</v>
      </c>
      <c r="BI41" s="352">
        <v>17.83239</v>
      </c>
      <c r="BJ41" s="352">
        <v>17.316749999999999</v>
      </c>
      <c r="BK41" s="352">
        <v>16.72906</v>
      </c>
      <c r="BL41" s="352">
        <v>16.202010000000001</v>
      </c>
      <c r="BM41" s="352">
        <v>16.1418</v>
      </c>
      <c r="BN41" s="352">
        <v>15.736560000000001</v>
      </c>
      <c r="BO41" s="352">
        <v>15.36511</v>
      </c>
      <c r="BP41" s="352">
        <v>15.558109999999999</v>
      </c>
      <c r="BQ41" s="352">
        <v>16.433900000000001</v>
      </c>
      <c r="BR41" s="352">
        <v>16.751259999999998</v>
      </c>
      <c r="BS41" s="352">
        <v>16.929210000000001</v>
      </c>
      <c r="BT41" s="352">
        <v>17.322130000000001</v>
      </c>
      <c r="BU41" s="352">
        <v>17.673680000000001</v>
      </c>
      <c r="BV41" s="352">
        <v>17.05321</v>
      </c>
    </row>
    <row r="42" spans="1:74" ht="11.1"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74"/>
      <c r="AZ42" s="874"/>
      <c r="BA42" s="874"/>
      <c r="BB42" s="874"/>
      <c r="BC42" s="874"/>
      <c r="BD42" s="874"/>
      <c r="BE42" s="874"/>
      <c r="BF42" s="874"/>
      <c r="BG42" s="352"/>
      <c r="BH42" s="352"/>
      <c r="BI42" s="352"/>
      <c r="BJ42" s="352"/>
      <c r="BK42" s="352"/>
      <c r="BL42" s="352"/>
      <c r="BM42" s="352"/>
      <c r="BN42" s="352"/>
      <c r="BO42" s="352"/>
      <c r="BP42" s="352"/>
      <c r="BQ42" s="352"/>
      <c r="BR42" s="352"/>
      <c r="BS42" s="352"/>
      <c r="BT42" s="352"/>
      <c r="BU42" s="352"/>
      <c r="BV42" s="352"/>
    </row>
    <row r="43" spans="1:74" ht="11.1"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15.44</v>
      </c>
      <c r="AN43" s="429">
        <v>16.11</v>
      </c>
      <c r="AO43" s="429">
        <v>16.68</v>
      </c>
      <c r="AP43" s="429">
        <v>16.86</v>
      </c>
      <c r="AQ43" s="429">
        <v>16.41</v>
      </c>
      <c r="AR43" s="429">
        <v>16.39</v>
      </c>
      <c r="AS43" s="429">
        <v>16.61</v>
      </c>
      <c r="AT43" s="429">
        <v>16.61</v>
      </c>
      <c r="AU43" s="429">
        <v>16.82</v>
      </c>
      <c r="AV43" s="429">
        <v>16.93</v>
      </c>
      <c r="AW43" s="429">
        <v>17</v>
      </c>
      <c r="AX43" s="429">
        <v>16.260000000000002</v>
      </c>
      <c r="AY43" s="874">
        <v>15.95</v>
      </c>
      <c r="AZ43" s="874">
        <v>16.440000000000001</v>
      </c>
      <c r="BA43" s="874">
        <v>17.11</v>
      </c>
      <c r="BB43" s="874">
        <v>17.45</v>
      </c>
      <c r="BC43" s="874">
        <v>17.47</v>
      </c>
      <c r="BD43" s="874">
        <v>17.47</v>
      </c>
      <c r="BE43" s="874">
        <v>17.457239999999999</v>
      </c>
      <c r="BF43" s="874">
        <v>17.569109999999998</v>
      </c>
      <c r="BG43" s="352">
        <v>17.818110000000001</v>
      </c>
      <c r="BH43" s="352">
        <v>17.683219999999999</v>
      </c>
      <c r="BI43" s="352">
        <v>17.722460000000002</v>
      </c>
      <c r="BJ43" s="352">
        <v>16.925049999999999</v>
      </c>
      <c r="BK43" s="352">
        <v>16.92259</v>
      </c>
      <c r="BL43" s="352">
        <v>17.331150000000001</v>
      </c>
      <c r="BM43" s="352">
        <v>17.714670000000002</v>
      </c>
      <c r="BN43" s="352">
        <v>18.18402</v>
      </c>
      <c r="BO43" s="352">
        <v>18.13983</v>
      </c>
      <c r="BP43" s="352">
        <v>18.152709999999999</v>
      </c>
      <c r="BQ43" s="352">
        <v>18.134160000000001</v>
      </c>
      <c r="BR43" s="352">
        <v>18.09947</v>
      </c>
      <c r="BS43" s="352">
        <v>18.327300000000001</v>
      </c>
      <c r="BT43" s="352">
        <v>18.182880000000001</v>
      </c>
      <c r="BU43" s="352">
        <v>18.29955</v>
      </c>
      <c r="BV43" s="352">
        <v>17.48011</v>
      </c>
    </row>
    <row r="44" spans="1:74" ht="11.1"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12.52</v>
      </c>
      <c r="AN44" s="429">
        <v>12.65</v>
      </c>
      <c r="AO44" s="429">
        <v>12.59</v>
      </c>
      <c r="AP44" s="429">
        <v>12.49</v>
      </c>
      <c r="AQ44" s="429">
        <v>12.42</v>
      </c>
      <c r="AR44" s="429">
        <v>13.01</v>
      </c>
      <c r="AS44" s="429">
        <v>13.5</v>
      </c>
      <c r="AT44" s="429">
        <v>13.29</v>
      </c>
      <c r="AU44" s="429">
        <v>13.38</v>
      </c>
      <c r="AV44" s="429">
        <v>13.12</v>
      </c>
      <c r="AW44" s="429">
        <v>12.15</v>
      </c>
      <c r="AX44" s="429">
        <v>12.76</v>
      </c>
      <c r="AY44" s="874">
        <v>12.89</v>
      </c>
      <c r="AZ44" s="874">
        <v>13.09</v>
      </c>
      <c r="BA44" s="874">
        <v>13.27</v>
      </c>
      <c r="BB44" s="874">
        <v>13.09</v>
      </c>
      <c r="BC44" s="874">
        <v>12.96</v>
      </c>
      <c r="BD44" s="874">
        <v>13.63</v>
      </c>
      <c r="BE44" s="874">
        <v>14.04312</v>
      </c>
      <c r="BF44" s="874">
        <v>13.83081</v>
      </c>
      <c r="BG44" s="352">
        <v>13.848610000000001</v>
      </c>
      <c r="BH44" s="352">
        <v>13.53421</v>
      </c>
      <c r="BI44" s="352">
        <v>12.56209</v>
      </c>
      <c r="BJ44" s="352">
        <v>13.152380000000001</v>
      </c>
      <c r="BK44" s="352">
        <v>13.21393</v>
      </c>
      <c r="BL44" s="352">
        <v>13.2707</v>
      </c>
      <c r="BM44" s="352">
        <v>13.472049999999999</v>
      </c>
      <c r="BN44" s="352">
        <v>13.34464</v>
      </c>
      <c r="BO44" s="352">
        <v>13.157120000000001</v>
      </c>
      <c r="BP44" s="352">
        <v>13.80118</v>
      </c>
      <c r="BQ44" s="352">
        <v>14.128450000000001</v>
      </c>
      <c r="BR44" s="352">
        <v>13.94279</v>
      </c>
      <c r="BS44" s="352">
        <v>13.90935</v>
      </c>
      <c r="BT44" s="352">
        <v>13.58436</v>
      </c>
      <c r="BU44" s="352">
        <v>12.60552</v>
      </c>
      <c r="BV44" s="352">
        <v>13.230689999999999</v>
      </c>
    </row>
    <row r="45" spans="1:74" ht="11.1"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8.1</v>
      </c>
      <c r="AN45" s="429">
        <v>7.8</v>
      </c>
      <c r="AO45" s="429">
        <v>7.71</v>
      </c>
      <c r="AP45" s="429">
        <v>7.79</v>
      </c>
      <c r="AQ45" s="429">
        <v>7.89</v>
      </c>
      <c r="AR45" s="429">
        <v>8.43</v>
      </c>
      <c r="AS45" s="429">
        <v>8.75</v>
      </c>
      <c r="AT45" s="429">
        <v>8.68</v>
      </c>
      <c r="AU45" s="429">
        <v>8.4700000000000006</v>
      </c>
      <c r="AV45" s="429">
        <v>8.15</v>
      </c>
      <c r="AW45" s="429">
        <v>7.87</v>
      </c>
      <c r="AX45" s="429">
        <v>8.01</v>
      </c>
      <c r="AY45" s="874">
        <v>8.32</v>
      </c>
      <c r="AZ45" s="874">
        <v>8.23</v>
      </c>
      <c r="BA45" s="874">
        <v>8.26</v>
      </c>
      <c r="BB45" s="874">
        <v>8.2100000000000009</v>
      </c>
      <c r="BC45" s="874">
        <v>8.3000000000000007</v>
      </c>
      <c r="BD45" s="874">
        <v>8.86</v>
      </c>
      <c r="BE45" s="874">
        <v>9.1928199999999993</v>
      </c>
      <c r="BF45" s="874">
        <v>8.9134949999999993</v>
      </c>
      <c r="BG45" s="352">
        <v>8.5963329999999996</v>
      </c>
      <c r="BH45" s="352">
        <v>8.2935250000000007</v>
      </c>
      <c r="BI45" s="352">
        <v>8.1712919999999993</v>
      </c>
      <c r="BJ45" s="352">
        <v>8.3776360000000007</v>
      </c>
      <c r="BK45" s="352">
        <v>8.4868539999999992</v>
      </c>
      <c r="BL45" s="352">
        <v>8.3058589999999999</v>
      </c>
      <c r="BM45" s="352">
        <v>8.5240849999999995</v>
      </c>
      <c r="BN45" s="352">
        <v>8.3309490000000004</v>
      </c>
      <c r="BO45" s="352">
        <v>8.3307889999999993</v>
      </c>
      <c r="BP45" s="352">
        <v>8.8714969999999997</v>
      </c>
      <c r="BQ45" s="352">
        <v>9.01736</v>
      </c>
      <c r="BR45" s="352">
        <v>9.001906</v>
      </c>
      <c r="BS45" s="352">
        <v>8.6748320000000003</v>
      </c>
      <c r="BT45" s="352">
        <v>8.2390709999999991</v>
      </c>
      <c r="BU45" s="352">
        <v>8.1412230000000001</v>
      </c>
      <c r="BV45" s="352">
        <v>8.3742190000000001</v>
      </c>
    </row>
    <row r="46" spans="1:74" ht="11.1"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74"/>
      <c r="AZ46" s="874"/>
      <c r="BA46" s="874"/>
      <c r="BB46" s="874"/>
      <c r="BC46" s="874"/>
      <c r="BD46" s="874"/>
      <c r="BE46" s="874"/>
      <c r="BF46" s="874"/>
      <c r="BG46" s="352"/>
      <c r="BH46" s="352"/>
      <c r="BI46" s="352"/>
      <c r="BJ46" s="352"/>
      <c r="BK46" s="352"/>
      <c r="BL46" s="352"/>
      <c r="BM46" s="352"/>
      <c r="BN46" s="352"/>
      <c r="BO46" s="352"/>
      <c r="BP46" s="352"/>
      <c r="BQ46" s="352"/>
      <c r="BR46" s="352"/>
      <c r="BS46" s="352"/>
      <c r="BT46" s="352"/>
      <c r="BU46" s="352"/>
      <c r="BV46" s="352"/>
    </row>
    <row r="47" spans="1:74" ht="11.1"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74">
        <v>36.455198864000003</v>
      </c>
      <c r="AZ47" s="874">
        <v>39.538687500000002</v>
      </c>
      <c r="BA47" s="874">
        <v>31.157559524</v>
      </c>
      <c r="BB47" s="874">
        <v>35.502301136</v>
      </c>
      <c r="BC47" s="874">
        <v>42.985714285999997</v>
      </c>
      <c r="BD47" s="874">
        <v>33.490357142999997</v>
      </c>
      <c r="BE47" s="874">
        <v>42.968636363999998</v>
      </c>
      <c r="BF47" s="874">
        <v>46.819642856999998</v>
      </c>
      <c r="BG47" s="352">
        <v>32.260719999999999</v>
      </c>
      <c r="BH47" s="352">
        <v>49.129350000000002</v>
      </c>
      <c r="BI47" s="352">
        <v>54.86833</v>
      </c>
      <c r="BJ47" s="352">
        <v>57.540900000000001</v>
      </c>
      <c r="BK47" s="352">
        <v>109.1073</v>
      </c>
      <c r="BL47" s="352">
        <v>66.457729999999998</v>
      </c>
      <c r="BM47" s="352">
        <v>74.842960000000005</v>
      </c>
      <c r="BN47" s="352">
        <v>34.170670000000001</v>
      </c>
      <c r="BO47" s="352">
        <v>36.435490000000001</v>
      </c>
      <c r="BP47" s="352">
        <v>53.120530000000002</v>
      </c>
      <c r="BQ47" s="352">
        <v>64.365620000000007</v>
      </c>
      <c r="BR47" s="352">
        <v>141.6147</v>
      </c>
      <c r="BS47" s="352">
        <v>73.29907</v>
      </c>
      <c r="BT47" s="352">
        <v>38.382829999999998</v>
      </c>
      <c r="BU47" s="352">
        <v>41.7483</v>
      </c>
      <c r="BV47" s="352">
        <v>60.759129999999999</v>
      </c>
    </row>
    <row r="48" spans="1:74" ht="11.1"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74">
        <v>36.709777860999999</v>
      </c>
      <c r="AZ48" s="874">
        <v>25.114275521</v>
      </c>
      <c r="BA48" s="874">
        <v>17.563313917999999</v>
      </c>
      <c r="BB48" s="874">
        <v>10.349898462000001</v>
      </c>
      <c r="BC48" s="874">
        <v>17.335739615000001</v>
      </c>
      <c r="BD48" s="874">
        <v>22.873317725</v>
      </c>
      <c r="BE48" s="874">
        <v>33.432900553000003</v>
      </c>
      <c r="BF48" s="874">
        <v>38.713194254999998</v>
      </c>
      <c r="BG48" s="352">
        <v>32.892650000000003</v>
      </c>
      <c r="BH48" s="352">
        <v>33.012549999999997</v>
      </c>
      <c r="BI48" s="352">
        <v>35.61598</v>
      </c>
      <c r="BJ48" s="352">
        <v>41.920879999999997</v>
      </c>
      <c r="BK48" s="352">
        <v>44.428350000000002</v>
      </c>
      <c r="BL48" s="352">
        <v>39.417879999999997</v>
      </c>
      <c r="BM48" s="352">
        <v>31.817740000000001</v>
      </c>
      <c r="BN48" s="352">
        <v>27.626370000000001</v>
      </c>
      <c r="BO48" s="352">
        <v>28.340779999999999</v>
      </c>
      <c r="BP48" s="352">
        <v>30.21857</v>
      </c>
      <c r="BQ48" s="352">
        <v>36.987319999999997</v>
      </c>
      <c r="BR48" s="352">
        <v>41.83605</v>
      </c>
      <c r="BS48" s="352">
        <v>38.383809999999997</v>
      </c>
      <c r="BT48" s="352">
        <v>37.30565</v>
      </c>
      <c r="BU48" s="352">
        <v>40.929569999999998</v>
      </c>
      <c r="BV48" s="352">
        <v>45.120359999999998</v>
      </c>
    </row>
    <row r="49" spans="1:74" ht="11.1"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74">
        <v>147.42207386000001</v>
      </c>
      <c r="AZ49" s="874">
        <v>131.17384375</v>
      </c>
      <c r="BA49" s="874">
        <v>47.905535714000003</v>
      </c>
      <c r="BB49" s="874">
        <v>42.884886364000003</v>
      </c>
      <c r="BC49" s="874">
        <v>39.24077381</v>
      </c>
      <c r="BD49" s="874">
        <v>55.417559523999998</v>
      </c>
      <c r="BE49" s="874">
        <v>94.141221591000004</v>
      </c>
      <c r="BF49" s="874">
        <v>56.773809524000001</v>
      </c>
      <c r="BG49" s="352">
        <v>49.688890000000001</v>
      </c>
      <c r="BH49" s="352">
        <v>41.500830000000001</v>
      </c>
      <c r="BI49" s="352">
        <v>43.12856</v>
      </c>
      <c r="BJ49" s="352">
        <v>70.663250000000005</v>
      </c>
      <c r="BK49" s="352">
        <v>98.471289999999996</v>
      </c>
      <c r="BL49" s="352">
        <v>72.203999999999994</v>
      </c>
      <c r="BM49" s="352">
        <v>48.583309999999997</v>
      </c>
      <c r="BN49" s="352">
        <v>42.738349999999997</v>
      </c>
      <c r="BO49" s="352">
        <v>35.579709999999999</v>
      </c>
      <c r="BP49" s="352">
        <v>58.198509999999999</v>
      </c>
      <c r="BQ49" s="352">
        <v>60.155949999999997</v>
      </c>
      <c r="BR49" s="352">
        <v>61.073520000000002</v>
      </c>
      <c r="BS49" s="352">
        <v>52.666710000000002</v>
      </c>
      <c r="BT49" s="352">
        <v>51.500770000000003</v>
      </c>
      <c r="BU49" s="352">
        <v>49.740810000000003</v>
      </c>
      <c r="BV49" s="352">
        <v>75.491200000000006</v>
      </c>
    </row>
    <row r="50" spans="1:74" ht="11.1"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74">
        <v>141.15593749999999</v>
      </c>
      <c r="AZ50" s="874">
        <v>108.72253125</v>
      </c>
      <c r="BA50" s="874">
        <v>49.370327381000003</v>
      </c>
      <c r="BB50" s="874">
        <v>43.468664773</v>
      </c>
      <c r="BC50" s="874">
        <v>40.989821429000003</v>
      </c>
      <c r="BD50" s="874">
        <v>59.767857143000001</v>
      </c>
      <c r="BE50" s="874">
        <v>89.770823863999993</v>
      </c>
      <c r="BF50" s="874">
        <v>57.942321429000003</v>
      </c>
      <c r="BG50" s="352">
        <v>50.924430000000001</v>
      </c>
      <c r="BH50" s="352">
        <v>48.65813</v>
      </c>
      <c r="BI50" s="352">
        <v>55.69464</v>
      </c>
      <c r="BJ50" s="352">
        <v>74.466390000000004</v>
      </c>
      <c r="BK50" s="352">
        <v>88.865589999999997</v>
      </c>
      <c r="BL50" s="352">
        <v>87.072040000000001</v>
      </c>
      <c r="BM50" s="352">
        <v>56.480069999999998</v>
      </c>
      <c r="BN50" s="352">
        <v>54.322429999999997</v>
      </c>
      <c r="BO50" s="352">
        <v>50.237139999999997</v>
      </c>
      <c r="BP50" s="352">
        <v>55.758270000000003</v>
      </c>
      <c r="BQ50" s="352">
        <v>63.76493</v>
      </c>
      <c r="BR50" s="352">
        <v>68.459689999999995</v>
      </c>
      <c r="BS50" s="352">
        <v>58.85219</v>
      </c>
      <c r="BT50" s="352">
        <v>54.172229999999999</v>
      </c>
      <c r="BU50" s="352">
        <v>63.898040000000002</v>
      </c>
      <c r="BV50" s="352">
        <v>78.7714</v>
      </c>
    </row>
    <row r="51" spans="1:74" ht="11.1"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74">
        <v>76.040869290000003</v>
      </c>
      <c r="AZ51" s="874">
        <v>54.730237625000001</v>
      </c>
      <c r="BA51" s="874">
        <v>49.721589137000002</v>
      </c>
      <c r="BB51" s="874">
        <v>50.276256363999998</v>
      </c>
      <c r="BC51" s="874">
        <v>44.107135476000003</v>
      </c>
      <c r="BD51" s="874">
        <v>63.868066726000002</v>
      </c>
      <c r="BE51" s="874">
        <v>87.515959488999997</v>
      </c>
      <c r="BF51" s="874">
        <v>44.883585148999998</v>
      </c>
      <c r="BG51" s="352">
        <v>44.466059999999999</v>
      </c>
      <c r="BH51" s="352">
        <v>41.682859999999998</v>
      </c>
      <c r="BI51" s="352">
        <v>45.483319999999999</v>
      </c>
      <c r="BJ51" s="352">
        <v>56.168019999999999</v>
      </c>
      <c r="BK51" s="352">
        <v>67.474689999999995</v>
      </c>
      <c r="BL51" s="352">
        <v>62.536549999999998</v>
      </c>
      <c r="BM51" s="352">
        <v>49.743510000000001</v>
      </c>
      <c r="BN51" s="352">
        <v>47.800179999999997</v>
      </c>
      <c r="BO51" s="352">
        <v>46.607619999999997</v>
      </c>
      <c r="BP51" s="352">
        <v>49.996989999999997</v>
      </c>
      <c r="BQ51" s="352">
        <v>57.642499999999998</v>
      </c>
      <c r="BR51" s="352">
        <v>60.82103</v>
      </c>
      <c r="BS51" s="352">
        <v>52.221429999999998</v>
      </c>
      <c r="BT51" s="352">
        <v>48.01755</v>
      </c>
      <c r="BU51" s="352">
        <v>53.076140000000002</v>
      </c>
      <c r="BV51" s="352">
        <v>64.360870000000006</v>
      </c>
    </row>
    <row r="52" spans="1:74" ht="11.1"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74">
        <v>52.514857954999997</v>
      </c>
      <c r="AZ52" s="874">
        <v>51.134687499999998</v>
      </c>
      <c r="BA52" s="874">
        <v>33.974404761999999</v>
      </c>
      <c r="BB52" s="874">
        <v>31.686761363999999</v>
      </c>
      <c r="BC52" s="874">
        <v>37.140595238000003</v>
      </c>
      <c r="BD52" s="874">
        <v>56.081577381000002</v>
      </c>
      <c r="BE52" s="874">
        <v>74.563181818000004</v>
      </c>
      <c r="BF52" s="874">
        <v>49.125059524000001</v>
      </c>
      <c r="BG52" s="352">
        <v>35.683570000000003</v>
      </c>
      <c r="BH52" s="352">
        <v>33.782119999999999</v>
      </c>
      <c r="BI52" s="352">
        <v>35.794519999999999</v>
      </c>
      <c r="BJ52" s="352">
        <v>41.296880000000002</v>
      </c>
      <c r="BK52" s="352">
        <v>47.122349999999997</v>
      </c>
      <c r="BL52" s="352">
        <v>43.282029999999999</v>
      </c>
      <c r="BM52" s="352">
        <v>38.406080000000003</v>
      </c>
      <c r="BN52" s="352">
        <v>37.340429999999998</v>
      </c>
      <c r="BO52" s="352">
        <v>38.173110000000001</v>
      </c>
      <c r="BP52" s="352">
        <v>41.881129999999999</v>
      </c>
      <c r="BQ52" s="352">
        <v>45.669029999999999</v>
      </c>
      <c r="BR52" s="352">
        <v>47.514240000000001</v>
      </c>
      <c r="BS52" s="352">
        <v>42.00423</v>
      </c>
      <c r="BT52" s="352">
        <v>39.393369999999997</v>
      </c>
      <c r="BU52" s="352">
        <v>41.826390000000004</v>
      </c>
      <c r="BV52" s="352">
        <v>46.221089999999997</v>
      </c>
    </row>
    <row r="53" spans="1:74" ht="11.1"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74">
        <v>48.382975567999999</v>
      </c>
      <c r="AZ53" s="874">
        <v>45.148195938000001</v>
      </c>
      <c r="BA53" s="874">
        <v>21.698301189999999</v>
      </c>
      <c r="BB53" s="874">
        <v>31.784836932000001</v>
      </c>
      <c r="BC53" s="874">
        <v>37.793150595</v>
      </c>
      <c r="BD53" s="874">
        <v>38.466145535999999</v>
      </c>
      <c r="BE53" s="874">
        <v>46.943614488999998</v>
      </c>
      <c r="BF53" s="874">
        <v>41.465256547999999</v>
      </c>
      <c r="BG53" s="352">
        <v>44.149290000000001</v>
      </c>
      <c r="BH53" s="352">
        <v>40.67277</v>
      </c>
      <c r="BI53" s="352">
        <v>40.209029999999998</v>
      </c>
      <c r="BJ53" s="352">
        <v>43.651699999999998</v>
      </c>
      <c r="BK53" s="352">
        <v>44.346400000000003</v>
      </c>
      <c r="BL53" s="352">
        <v>41.362850000000002</v>
      </c>
      <c r="BM53" s="352">
        <v>39.003880000000002</v>
      </c>
      <c r="BN53" s="352">
        <v>37.149610000000003</v>
      </c>
      <c r="BO53" s="352">
        <v>39.500279999999997</v>
      </c>
      <c r="BP53" s="352">
        <v>43.770180000000003</v>
      </c>
      <c r="BQ53" s="352">
        <v>49.730170000000001</v>
      </c>
      <c r="BR53" s="352">
        <v>52.32647</v>
      </c>
      <c r="BS53" s="352">
        <v>47.042169999999999</v>
      </c>
      <c r="BT53" s="352">
        <v>42.099850000000004</v>
      </c>
      <c r="BU53" s="352">
        <v>43.547710000000002</v>
      </c>
      <c r="BV53" s="352">
        <v>46.779240000000001</v>
      </c>
    </row>
    <row r="54" spans="1:74" ht="11.1"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74">
        <v>46.607142856999999</v>
      </c>
      <c r="AZ54" s="874">
        <v>46.210526315999999</v>
      </c>
      <c r="BA54" s="874">
        <v>37.023809524000001</v>
      </c>
      <c r="BB54" s="874">
        <v>40.085238095000001</v>
      </c>
      <c r="BC54" s="874">
        <v>38.285714286000001</v>
      </c>
      <c r="BD54" s="874">
        <v>42.024999999999999</v>
      </c>
      <c r="BE54" s="874">
        <v>51.409090909</v>
      </c>
      <c r="BF54" s="874">
        <v>36.809523810000002</v>
      </c>
      <c r="BG54" s="352">
        <v>36.811619999999998</v>
      </c>
      <c r="BH54" s="352">
        <v>35.544159999999998</v>
      </c>
      <c r="BI54" s="352">
        <v>36.436889999999998</v>
      </c>
      <c r="BJ54" s="352">
        <v>40.746279999999999</v>
      </c>
      <c r="BK54" s="352">
        <v>44.801119999999997</v>
      </c>
      <c r="BL54" s="352">
        <v>41.32799</v>
      </c>
      <c r="BM54" s="352">
        <v>37.866140000000001</v>
      </c>
      <c r="BN54" s="352">
        <v>37.723930000000003</v>
      </c>
      <c r="BO54" s="352">
        <v>37.897010000000002</v>
      </c>
      <c r="BP54" s="352">
        <v>39.426519999999996</v>
      </c>
      <c r="BQ54" s="352">
        <v>41.812010000000001</v>
      </c>
      <c r="BR54" s="352">
        <v>44.003459999999997</v>
      </c>
      <c r="BS54" s="352">
        <v>40.781509999999997</v>
      </c>
      <c r="BT54" s="352">
        <v>38.649389999999997</v>
      </c>
      <c r="BU54" s="352">
        <v>39.95879</v>
      </c>
      <c r="BV54" s="352">
        <v>43.829090000000001</v>
      </c>
    </row>
    <row r="55" spans="1:74" ht="11.1"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74">
        <v>49.226190475999999</v>
      </c>
      <c r="AZ55" s="874">
        <v>49.236842105000001</v>
      </c>
      <c r="BA55" s="874">
        <v>39.845238094999999</v>
      </c>
      <c r="BB55" s="874">
        <v>41.761904762</v>
      </c>
      <c r="BC55" s="874">
        <v>40.238095238</v>
      </c>
      <c r="BD55" s="874">
        <v>45.3</v>
      </c>
      <c r="BE55" s="874">
        <v>53.613636364000001</v>
      </c>
      <c r="BF55" s="874">
        <v>39.083333332999999</v>
      </c>
      <c r="BG55" s="352">
        <v>39.67774</v>
      </c>
      <c r="BH55" s="352">
        <v>39.344149999999999</v>
      </c>
      <c r="BI55" s="352">
        <v>38.606189999999998</v>
      </c>
      <c r="BJ55" s="352">
        <v>41.558010000000003</v>
      </c>
      <c r="BK55" s="352">
        <v>43.73095</v>
      </c>
      <c r="BL55" s="352">
        <v>39.906030000000001</v>
      </c>
      <c r="BM55" s="352">
        <v>39.500889999999998</v>
      </c>
      <c r="BN55" s="352">
        <v>39.660679999999999</v>
      </c>
      <c r="BO55" s="352">
        <v>39.562510000000003</v>
      </c>
      <c r="BP55" s="352">
        <v>42.620699999999999</v>
      </c>
      <c r="BQ55" s="352">
        <v>45.162669999999999</v>
      </c>
      <c r="BR55" s="352">
        <v>47.215800000000002</v>
      </c>
      <c r="BS55" s="352">
        <v>45.090690000000002</v>
      </c>
      <c r="BT55" s="352">
        <v>43.411230000000003</v>
      </c>
      <c r="BU55" s="352">
        <v>42.578119999999998</v>
      </c>
      <c r="BV55" s="352">
        <v>44.365369999999999</v>
      </c>
    </row>
    <row r="56" spans="1:74" ht="11.1"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74">
        <v>50.754285713999998</v>
      </c>
      <c r="AZ56" s="874">
        <v>73.842105262999993</v>
      </c>
      <c r="BA56" s="874">
        <v>36.567142857</v>
      </c>
      <c r="BB56" s="874">
        <v>26.173333332999999</v>
      </c>
      <c r="BC56" s="874">
        <v>36.675238094999997</v>
      </c>
      <c r="BD56" s="874">
        <v>42.4895</v>
      </c>
      <c r="BE56" s="874">
        <v>49.759090909000001</v>
      </c>
      <c r="BF56" s="874">
        <v>52.531904762000003</v>
      </c>
      <c r="BG56" s="352">
        <v>49.304270000000002</v>
      </c>
      <c r="BH56" s="352">
        <v>49.706960000000002</v>
      </c>
      <c r="BI56" s="352">
        <v>53.595239999999997</v>
      </c>
      <c r="BJ56" s="352">
        <v>66.045829999999995</v>
      </c>
      <c r="BK56" s="352">
        <v>70.018169999999998</v>
      </c>
      <c r="BL56" s="352">
        <v>62.738050000000001</v>
      </c>
      <c r="BM56" s="352">
        <v>46.704459999999997</v>
      </c>
      <c r="BN56" s="352">
        <v>41.812530000000002</v>
      </c>
      <c r="BO56" s="352">
        <v>38.827289999999998</v>
      </c>
      <c r="BP56" s="352">
        <v>41.07103</v>
      </c>
      <c r="BQ56" s="352">
        <v>52.472700000000003</v>
      </c>
      <c r="BR56" s="352">
        <v>62.56118</v>
      </c>
      <c r="BS56" s="352">
        <v>59.721580000000003</v>
      </c>
      <c r="BT56" s="352">
        <v>56.991869999999999</v>
      </c>
      <c r="BU56" s="352">
        <v>62.310940000000002</v>
      </c>
      <c r="BV56" s="352">
        <v>72.922150000000002</v>
      </c>
    </row>
    <row r="57" spans="1:74" ht="11.1"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7">
        <v>38.75</v>
      </c>
      <c r="AZ57" s="887">
        <v>25.342105263000001</v>
      </c>
      <c r="BA57" s="887">
        <v>19.535714286000001</v>
      </c>
      <c r="BB57" s="887">
        <v>16.02</v>
      </c>
      <c r="BC57" s="887">
        <v>19.857142856999999</v>
      </c>
      <c r="BD57" s="887">
        <v>34.475000000000001</v>
      </c>
      <c r="BE57" s="887">
        <v>36.286363635999997</v>
      </c>
      <c r="BF57" s="887">
        <v>42.559523810000002</v>
      </c>
      <c r="BG57" s="378">
        <v>35.943649999999998</v>
      </c>
      <c r="BH57" s="378">
        <v>33.700490000000002</v>
      </c>
      <c r="BI57" s="378">
        <v>36.147350000000003</v>
      </c>
      <c r="BJ57" s="378">
        <v>43.766030000000001</v>
      </c>
      <c r="BK57" s="378">
        <v>46.80124</v>
      </c>
      <c r="BL57" s="378">
        <v>39.494599999999998</v>
      </c>
      <c r="BM57" s="378">
        <v>29.591609999999999</v>
      </c>
      <c r="BN57" s="378">
        <v>28.068100000000001</v>
      </c>
      <c r="BO57" s="378">
        <v>31.077739999999999</v>
      </c>
      <c r="BP57" s="378">
        <v>33.76023</v>
      </c>
      <c r="BQ57" s="378">
        <v>43.777259999999998</v>
      </c>
      <c r="BR57" s="378">
        <v>46.230739999999997</v>
      </c>
      <c r="BS57" s="378">
        <v>42.008719999999997</v>
      </c>
      <c r="BT57" s="378">
        <v>37.065919999999998</v>
      </c>
      <c r="BU57" s="378">
        <v>41.648339999999997</v>
      </c>
      <c r="BV57" s="378">
        <v>48.79298</v>
      </c>
    </row>
    <row r="58" spans="1:74" s="336" customFormat="1" ht="12" customHeight="1" x14ac:dyDescent="0.2">
      <c r="A58" s="335"/>
      <c r="B58" s="1076" t="s">
        <v>1432</v>
      </c>
      <c r="C58" s="1077"/>
      <c r="D58" s="1077"/>
      <c r="E58" s="1077"/>
      <c r="F58" s="1077"/>
      <c r="G58" s="1077"/>
      <c r="H58" s="1077"/>
      <c r="I58" s="1077"/>
      <c r="J58" s="1077"/>
      <c r="K58" s="1077"/>
      <c r="L58" s="1077"/>
      <c r="M58" s="1077"/>
      <c r="N58" s="1077"/>
      <c r="O58" s="1077"/>
      <c r="P58" s="1077"/>
      <c r="Q58" s="1077"/>
      <c r="R58" s="783"/>
      <c r="AY58" s="339"/>
      <c r="AZ58" s="339"/>
      <c r="BA58" s="339"/>
      <c r="BB58" s="339"/>
      <c r="BC58" s="339"/>
      <c r="BD58" s="339"/>
      <c r="BE58" s="339"/>
      <c r="BF58" s="339"/>
      <c r="BG58" s="339"/>
      <c r="BH58" s="339"/>
      <c r="BI58" s="339"/>
    </row>
    <row r="59" spans="1:74" s="180" customFormat="1" ht="12" customHeight="1" x14ac:dyDescent="0.2">
      <c r="A59" s="179"/>
      <c r="B59" s="1063" t="s">
        <v>1433</v>
      </c>
      <c r="C59" s="986"/>
      <c r="D59" s="986"/>
      <c r="E59" s="986"/>
      <c r="F59" s="986"/>
      <c r="G59" s="986"/>
      <c r="H59" s="986"/>
      <c r="I59" s="986"/>
      <c r="J59" s="986"/>
      <c r="K59" s="986"/>
      <c r="L59" s="986"/>
      <c r="M59" s="986"/>
      <c r="N59" s="986"/>
      <c r="O59" s="986"/>
      <c r="P59" s="986"/>
      <c r="Q59" s="987"/>
      <c r="R59" s="783"/>
      <c r="AY59" s="672"/>
      <c r="AZ59" s="672"/>
      <c r="BA59" s="672"/>
      <c r="BB59" s="672"/>
      <c r="BC59" s="672"/>
      <c r="BD59" s="672"/>
      <c r="BE59" s="672"/>
      <c r="BF59" s="672"/>
      <c r="BG59" s="672"/>
      <c r="BH59" s="672"/>
      <c r="BI59" s="672"/>
      <c r="BJ59" s="207"/>
    </row>
    <row r="60" spans="1:74" s="180" customFormat="1" ht="12" customHeight="1" x14ac:dyDescent="0.2">
      <c r="A60" s="179"/>
      <c r="B60" s="1075" t="s">
        <v>1434</v>
      </c>
      <c r="C60" s="1075"/>
      <c r="D60" s="1075"/>
      <c r="E60" s="1075"/>
      <c r="F60" s="1075"/>
      <c r="G60" s="1075"/>
      <c r="H60" s="1075"/>
      <c r="I60" s="1075"/>
      <c r="J60" s="1075"/>
      <c r="K60" s="1075"/>
      <c r="L60" s="1075"/>
      <c r="M60" s="1075"/>
      <c r="N60" s="1075"/>
      <c r="O60" s="1075"/>
      <c r="P60" s="1075"/>
      <c r="Q60" s="1075"/>
      <c r="R60" s="783"/>
      <c r="AY60" s="672"/>
      <c r="AZ60" s="672"/>
      <c r="BA60" s="672"/>
      <c r="BB60" s="672"/>
      <c r="BC60" s="672"/>
      <c r="BD60" s="673"/>
      <c r="BE60" s="673"/>
      <c r="BF60" s="673"/>
      <c r="BG60" s="672"/>
      <c r="BH60" s="672"/>
      <c r="BI60" s="672"/>
      <c r="BJ60" s="207"/>
    </row>
    <row r="61" spans="1:74" s="180" customFormat="1" ht="24" customHeight="1" x14ac:dyDescent="0.2">
      <c r="A61" s="181"/>
      <c r="B61" s="1063" t="s">
        <v>1443</v>
      </c>
      <c r="C61" s="986"/>
      <c r="D61" s="986"/>
      <c r="E61" s="986"/>
      <c r="F61" s="986"/>
      <c r="G61" s="986"/>
      <c r="H61" s="986"/>
      <c r="I61" s="986"/>
      <c r="J61" s="986"/>
      <c r="K61" s="986"/>
      <c r="L61" s="986"/>
      <c r="M61" s="986"/>
      <c r="N61" s="986"/>
      <c r="O61" s="986"/>
      <c r="P61" s="986"/>
      <c r="Q61" s="987"/>
      <c r="R61" s="783"/>
      <c r="AY61" s="672"/>
      <c r="AZ61" s="672"/>
      <c r="BA61" s="672"/>
      <c r="BB61" s="672"/>
      <c r="BC61" s="672"/>
      <c r="BD61" s="673"/>
      <c r="BE61" s="673"/>
      <c r="BF61" s="673"/>
      <c r="BG61" s="672"/>
      <c r="BH61" s="672"/>
      <c r="BI61" s="672"/>
      <c r="BJ61" s="207"/>
    </row>
    <row r="62" spans="1:74" s="180" customFormat="1" ht="12"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2" customHeight="1" x14ac:dyDescent="0.2">
      <c r="A63" s="181"/>
      <c r="B63" s="999" t="str">
        <f>Dates!$G$2</f>
        <v>EIA completed modeling and analysis for this report on Thursday, September 4, 2025.</v>
      </c>
      <c r="C63" s="1000"/>
      <c r="D63" s="1000"/>
      <c r="E63" s="1000"/>
      <c r="F63" s="1000"/>
      <c r="G63" s="1000"/>
      <c r="H63" s="1000"/>
      <c r="I63" s="1000"/>
      <c r="J63" s="1000"/>
      <c r="K63" s="1000"/>
      <c r="L63" s="1000"/>
      <c r="M63" s="1000"/>
      <c r="N63" s="1000"/>
      <c r="O63" s="1000"/>
      <c r="P63" s="1000"/>
      <c r="Q63" s="1000"/>
      <c r="R63" s="779"/>
      <c r="AY63" s="672"/>
      <c r="AZ63" s="672"/>
      <c r="BA63" s="672"/>
      <c r="BB63" s="672"/>
      <c r="BC63" s="672"/>
      <c r="BD63" s="673"/>
      <c r="BE63" s="673"/>
      <c r="BF63" s="673"/>
      <c r="BG63" s="672"/>
      <c r="BH63" s="672"/>
      <c r="BI63" s="672"/>
      <c r="BJ63" s="207"/>
    </row>
    <row r="64" spans="1:74" s="112" customFormat="1" ht="12" customHeight="1" x14ac:dyDescent="0.2">
      <c r="A64" s="50"/>
      <c r="B64" s="990" t="s">
        <v>1418</v>
      </c>
      <c r="C64" s="991"/>
      <c r="D64" s="991"/>
      <c r="E64" s="991"/>
      <c r="F64" s="991"/>
      <c r="G64" s="991"/>
      <c r="H64" s="991"/>
      <c r="I64" s="991"/>
      <c r="J64" s="991"/>
      <c r="K64" s="991"/>
      <c r="L64" s="991"/>
      <c r="M64" s="991"/>
      <c r="N64" s="991"/>
      <c r="O64" s="991"/>
      <c r="P64" s="991"/>
      <c r="Q64" s="991"/>
      <c r="R64" s="783"/>
      <c r="AY64" s="831"/>
      <c r="AZ64" s="831"/>
      <c r="BA64" s="831"/>
      <c r="BB64" s="831"/>
      <c r="BC64" s="831"/>
      <c r="BD64" s="671"/>
      <c r="BE64" s="671"/>
      <c r="BF64" s="671"/>
      <c r="BG64" s="831"/>
      <c r="BH64" s="831"/>
      <c r="BI64" s="831"/>
      <c r="BJ64" s="206"/>
    </row>
    <row r="65" spans="1:74" s="180" customFormat="1" ht="12" customHeight="1" x14ac:dyDescent="0.2">
      <c r="A65" s="181"/>
      <c r="B65" s="998" t="s">
        <v>803</v>
      </c>
      <c r="C65" s="991"/>
      <c r="D65" s="991"/>
      <c r="E65" s="991"/>
      <c r="F65" s="991"/>
      <c r="G65" s="991"/>
      <c r="H65" s="991"/>
      <c r="I65" s="991"/>
      <c r="J65" s="991"/>
      <c r="K65" s="991"/>
      <c r="L65" s="991"/>
      <c r="M65" s="991"/>
      <c r="N65" s="991"/>
      <c r="O65" s="991"/>
      <c r="P65" s="991"/>
      <c r="Q65" s="991"/>
      <c r="R65" s="783"/>
      <c r="AY65" s="672"/>
      <c r="AZ65" s="672"/>
      <c r="BA65" s="672"/>
      <c r="BB65" s="672"/>
      <c r="BC65" s="672"/>
      <c r="BD65" s="673"/>
      <c r="BE65" s="673"/>
      <c r="BF65" s="673"/>
      <c r="BG65" s="672"/>
      <c r="BH65" s="672"/>
      <c r="BI65" s="672"/>
      <c r="BJ65" s="207"/>
    </row>
    <row r="66" spans="1:74" s="180" customFormat="1" ht="12.75" x14ac:dyDescent="0.2">
      <c r="A66" s="181"/>
      <c r="B66" s="998" t="s">
        <v>67</v>
      </c>
      <c r="C66" s="991"/>
      <c r="D66" s="991"/>
      <c r="E66" s="991"/>
      <c r="F66" s="991"/>
      <c r="G66" s="991"/>
      <c r="H66" s="991"/>
      <c r="I66" s="991"/>
      <c r="J66" s="991"/>
      <c r="K66" s="991"/>
      <c r="L66" s="991"/>
      <c r="M66" s="991"/>
      <c r="N66" s="991"/>
      <c r="O66" s="991"/>
      <c r="P66" s="991"/>
      <c r="Q66" s="991"/>
      <c r="R66" s="783"/>
      <c r="AY66" s="672"/>
      <c r="AZ66" s="672"/>
      <c r="BA66" s="672"/>
      <c r="BB66" s="672"/>
      <c r="BC66" s="672"/>
      <c r="BD66" s="673"/>
      <c r="BE66" s="673"/>
      <c r="BF66" s="673"/>
      <c r="BG66" s="672"/>
      <c r="BH66" s="672"/>
      <c r="BI66" s="672"/>
      <c r="BJ66" s="207"/>
    </row>
    <row r="67" spans="1:74" s="180" customFormat="1" x14ac:dyDescent="0.2">
      <c r="A67" s="181"/>
      <c r="B67" s="979" t="s">
        <v>827</v>
      </c>
      <c r="C67" s="979"/>
      <c r="D67" s="979"/>
      <c r="E67" s="979"/>
      <c r="F67" s="979"/>
      <c r="G67" s="979"/>
      <c r="H67" s="979"/>
      <c r="I67" s="979"/>
      <c r="J67" s="979"/>
      <c r="K67" s="979"/>
      <c r="L67" s="979"/>
      <c r="M67" s="979"/>
      <c r="N67" s="979"/>
      <c r="O67" s="979"/>
      <c r="P67" s="979"/>
      <c r="Q67" s="979"/>
      <c r="R67" s="979"/>
      <c r="AY67" s="672"/>
      <c r="AZ67" s="672"/>
      <c r="BA67" s="672"/>
      <c r="BB67" s="672"/>
      <c r="BC67" s="672"/>
      <c r="BD67" s="673"/>
      <c r="BE67" s="673"/>
      <c r="BF67" s="673"/>
      <c r="BG67" s="672"/>
      <c r="BH67" s="672"/>
      <c r="BI67" s="672"/>
      <c r="BJ67" s="207"/>
    </row>
    <row r="68" spans="1:74" s="180" customFormat="1" ht="12" customHeight="1" x14ac:dyDescent="0.2">
      <c r="A68" s="179"/>
      <c r="B68" s="1071" t="s">
        <v>1431</v>
      </c>
      <c r="C68" s="986"/>
      <c r="D68" s="986"/>
      <c r="E68" s="986"/>
      <c r="F68" s="986"/>
      <c r="G68" s="986"/>
      <c r="H68" s="986"/>
      <c r="I68" s="986"/>
      <c r="J68" s="986"/>
      <c r="K68" s="986"/>
      <c r="L68" s="986"/>
      <c r="M68" s="986"/>
      <c r="N68" s="986"/>
      <c r="O68" s="986"/>
      <c r="P68" s="986"/>
      <c r="Q68" s="987"/>
      <c r="R68" s="783"/>
      <c r="AY68" s="672"/>
      <c r="AZ68" s="672"/>
      <c r="BA68" s="672"/>
      <c r="BB68" s="672"/>
      <c r="BC68" s="672"/>
      <c r="BD68" s="673"/>
      <c r="BE68" s="673"/>
      <c r="BF68" s="673"/>
      <c r="BG68" s="672"/>
      <c r="BH68" s="672"/>
      <c r="BI68" s="672"/>
      <c r="BJ68" s="207"/>
    </row>
    <row r="69" spans="1:74" s="180" customFormat="1" ht="14.25" x14ac:dyDescent="0.2">
      <c r="A69" s="179"/>
      <c r="B69" s="985" t="s">
        <v>804</v>
      </c>
      <c r="C69" s="987"/>
      <c r="D69" s="987"/>
      <c r="E69" s="987"/>
      <c r="F69" s="987"/>
      <c r="G69" s="987"/>
      <c r="H69" s="987"/>
      <c r="I69" s="987"/>
      <c r="J69" s="987"/>
      <c r="K69" s="987"/>
      <c r="L69" s="987"/>
      <c r="M69" s="987"/>
      <c r="N69" s="987"/>
      <c r="O69" s="987"/>
      <c r="P69" s="987"/>
      <c r="Q69" s="1072"/>
      <c r="R69" s="783"/>
      <c r="AY69" s="672"/>
      <c r="AZ69" s="672"/>
      <c r="BA69" s="672"/>
      <c r="BB69" s="672"/>
      <c r="BC69" s="672"/>
      <c r="BD69" s="673"/>
      <c r="BE69" s="673"/>
      <c r="BF69" s="673"/>
      <c r="BG69" s="672"/>
      <c r="BH69" s="672"/>
      <c r="BI69" s="672"/>
      <c r="BJ69" s="207"/>
    </row>
    <row r="70" spans="1:74" s="180" customFormat="1" ht="12" customHeight="1" x14ac:dyDescent="0.2">
      <c r="A70" s="179"/>
      <c r="B70" s="1073" t="s">
        <v>829</v>
      </c>
      <c r="C70" s="987"/>
      <c r="D70" s="987"/>
      <c r="E70" s="987"/>
      <c r="F70" s="987"/>
      <c r="G70" s="987"/>
      <c r="H70" s="987"/>
      <c r="I70" s="987"/>
      <c r="J70" s="987"/>
      <c r="K70" s="987"/>
      <c r="L70" s="987"/>
      <c r="M70" s="987"/>
      <c r="N70" s="987"/>
      <c r="O70" s="987"/>
      <c r="P70" s="987"/>
      <c r="Q70" s="987"/>
      <c r="R70" s="783"/>
      <c r="AY70" s="672"/>
      <c r="AZ70" s="672"/>
      <c r="BA70" s="672"/>
      <c r="BB70" s="672"/>
      <c r="BC70" s="672"/>
      <c r="BD70" s="673"/>
      <c r="BE70" s="673"/>
      <c r="BF70" s="673"/>
      <c r="BG70" s="672"/>
      <c r="BH70" s="672"/>
      <c r="BI70" s="672"/>
      <c r="BJ70" s="207"/>
    </row>
    <row r="71" spans="1:74" s="182" customFormat="1" ht="12" customHeight="1" x14ac:dyDescent="0.2">
      <c r="A71" s="49"/>
      <c r="B71" s="1027"/>
      <c r="C71" s="1070"/>
      <c r="D71" s="1070"/>
      <c r="E71" s="1070"/>
      <c r="F71" s="1070"/>
      <c r="G71" s="1070"/>
      <c r="H71" s="1070"/>
      <c r="I71" s="1070"/>
      <c r="J71" s="1070"/>
      <c r="K71" s="1070"/>
      <c r="L71" s="1070"/>
      <c r="M71" s="1070"/>
      <c r="N71" s="1070"/>
      <c r="O71" s="1070"/>
      <c r="P71" s="1070"/>
      <c r="Q71" s="1028"/>
      <c r="AY71" s="832"/>
      <c r="AZ71" s="832"/>
      <c r="BA71" s="832"/>
      <c r="BB71" s="832"/>
      <c r="BC71" s="832"/>
      <c r="BD71" s="674"/>
      <c r="BE71" s="674"/>
      <c r="BF71" s="674"/>
      <c r="BG71" s="832"/>
      <c r="BH71" s="832"/>
      <c r="BI71" s="832"/>
      <c r="BJ71" s="203"/>
    </row>
    <row r="72" spans="1:74" ht="12.6" customHeight="1" x14ac:dyDescent="0.2">
      <c r="B72" s="1027"/>
      <c r="C72" s="1028"/>
      <c r="D72" s="1028"/>
      <c r="E72" s="1028"/>
      <c r="F72" s="1028"/>
      <c r="G72" s="1028"/>
      <c r="H72" s="1028"/>
      <c r="I72" s="1028"/>
      <c r="J72" s="1028"/>
      <c r="K72" s="1028"/>
      <c r="L72" s="1028"/>
      <c r="M72" s="1028"/>
      <c r="N72" s="1028"/>
      <c r="O72" s="1028"/>
      <c r="P72" s="1028"/>
      <c r="Q72" s="981"/>
      <c r="BK72" s="142"/>
      <c r="BL72" s="142"/>
      <c r="BM72" s="142"/>
      <c r="BN72" s="142"/>
      <c r="BO72" s="142"/>
      <c r="BP72" s="142"/>
      <c r="BQ72" s="142"/>
      <c r="BR72" s="142"/>
      <c r="BS72" s="142"/>
      <c r="BT72" s="142"/>
      <c r="BU72" s="142"/>
      <c r="BV72" s="142"/>
    </row>
    <row r="73" spans="1:74" ht="12.6" customHeight="1" x14ac:dyDescent="0.2">
      <c r="B73" s="1025"/>
      <c r="C73" s="981"/>
      <c r="D73" s="981"/>
      <c r="E73" s="981"/>
      <c r="F73" s="981"/>
      <c r="G73" s="981"/>
      <c r="H73" s="981"/>
      <c r="I73" s="981"/>
      <c r="J73" s="981"/>
      <c r="K73" s="981"/>
      <c r="L73" s="981"/>
      <c r="M73" s="981"/>
      <c r="N73" s="981"/>
      <c r="O73" s="981"/>
      <c r="P73" s="981"/>
      <c r="Q73" s="981"/>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3" customWidth="1"/>
    <col min="56" max="58" width="6.5703125" style="675" customWidth="1"/>
    <col min="59" max="61" width="6.5703125" style="833" customWidth="1"/>
    <col min="62" max="62" width="6.5703125" style="141" customWidth="1"/>
    <col min="63" max="74" width="6.5703125" style="55" customWidth="1"/>
    <col min="75" max="16384" width="9.5703125" style="55"/>
  </cols>
  <sheetData>
    <row r="1" spans="1:74" ht="15.6" customHeight="1" x14ac:dyDescent="0.2">
      <c r="A1" s="1001" t="s">
        <v>479</v>
      </c>
      <c r="B1" s="1078" t="s">
        <v>761</v>
      </c>
      <c r="C1" s="1079"/>
      <c r="D1" s="1079"/>
      <c r="E1" s="1079"/>
      <c r="F1" s="1079"/>
      <c r="G1" s="1079"/>
      <c r="H1" s="1079"/>
      <c r="I1" s="1079"/>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row>
    <row r="2" spans="1:74" ht="13.35" customHeight="1"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8"/>
      <c r="AZ5" s="918"/>
      <c r="BA5" s="918"/>
      <c r="BB5" s="918"/>
      <c r="BC5" s="918"/>
      <c r="BD5" s="918"/>
      <c r="BE5" s="918"/>
      <c r="BF5" s="918"/>
      <c r="BG5" s="458"/>
      <c r="BH5" s="458"/>
      <c r="BI5" s="458"/>
      <c r="BJ5" s="458"/>
      <c r="BK5" s="458"/>
      <c r="BL5" s="458"/>
      <c r="BM5" s="458"/>
      <c r="BN5" s="458"/>
      <c r="BO5" s="458"/>
      <c r="BP5" s="458"/>
      <c r="BQ5" s="458"/>
      <c r="BR5" s="458"/>
      <c r="BS5" s="458"/>
      <c r="BT5" s="458"/>
      <c r="BU5" s="458"/>
      <c r="BV5" s="458"/>
    </row>
    <row r="6" spans="1:74" s="57" customFormat="1" ht="11.1"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343.71815701000003</v>
      </c>
      <c r="AN6" s="299">
        <v>302.44064600000002</v>
      </c>
      <c r="AO6" s="299">
        <v>296.19116401999997</v>
      </c>
      <c r="AP6" s="299">
        <v>285.07487056000002</v>
      </c>
      <c r="AQ6" s="299">
        <v>312.57294529000001</v>
      </c>
      <c r="AR6" s="299">
        <v>354.28685991999998</v>
      </c>
      <c r="AS6" s="299">
        <v>396.79957101999997</v>
      </c>
      <c r="AT6" s="299">
        <v>392.87723234999999</v>
      </c>
      <c r="AU6" s="299">
        <v>342.64299941000002</v>
      </c>
      <c r="AV6" s="299">
        <v>315.3891319</v>
      </c>
      <c r="AW6" s="299">
        <v>293.54861577000003</v>
      </c>
      <c r="AX6" s="299">
        <v>326.34767986999998</v>
      </c>
      <c r="AY6" s="919">
        <v>361.12290748999999</v>
      </c>
      <c r="AZ6" s="919">
        <v>319.74205834999998</v>
      </c>
      <c r="BA6" s="919">
        <v>306.65233191999999</v>
      </c>
      <c r="BB6" s="919">
        <v>293.84944127</v>
      </c>
      <c r="BC6" s="919">
        <v>311.55167848000002</v>
      </c>
      <c r="BD6" s="919">
        <v>356.58682729999998</v>
      </c>
      <c r="BE6" s="919">
        <v>407.53771359000001</v>
      </c>
      <c r="BF6" s="919">
        <v>392.65103541000002</v>
      </c>
      <c r="BG6" s="462">
        <v>346.94630000000001</v>
      </c>
      <c r="BH6" s="462">
        <v>320.62610000000001</v>
      </c>
      <c r="BI6" s="462">
        <v>301.29349999999999</v>
      </c>
      <c r="BJ6" s="462">
        <v>332.74849999999998</v>
      </c>
      <c r="BK6" s="462">
        <v>352.39389999999997</v>
      </c>
      <c r="BL6" s="462">
        <v>316.8356</v>
      </c>
      <c r="BM6" s="462">
        <v>316.50360000000001</v>
      </c>
      <c r="BN6" s="462">
        <v>300.16359999999997</v>
      </c>
      <c r="BO6" s="462">
        <v>321.05130000000003</v>
      </c>
      <c r="BP6" s="462">
        <v>363.25940000000003</v>
      </c>
      <c r="BQ6" s="462">
        <v>423.01400000000001</v>
      </c>
      <c r="BR6" s="462">
        <v>421.11149999999998</v>
      </c>
      <c r="BS6" s="462">
        <v>365.72559999999999</v>
      </c>
      <c r="BT6" s="462">
        <v>333.31459999999998</v>
      </c>
      <c r="BU6" s="462">
        <v>311.98610000000002</v>
      </c>
      <c r="BV6" s="462">
        <v>343.73140000000001</v>
      </c>
    </row>
    <row r="7" spans="1:74" ht="11.1"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10.102604729999999</v>
      </c>
      <c r="AN7" s="452">
        <v>9.3775296699999995</v>
      </c>
      <c r="AO7" s="452">
        <v>9.0777531400000004</v>
      </c>
      <c r="AP7" s="452">
        <v>8.4104782700000005</v>
      </c>
      <c r="AQ7" s="452">
        <v>8.5338233900000002</v>
      </c>
      <c r="AR7" s="452">
        <v>9.4024934899999995</v>
      </c>
      <c r="AS7" s="452">
        <v>11.038262960000001</v>
      </c>
      <c r="AT7" s="452">
        <v>10.354101699999999</v>
      </c>
      <c r="AU7" s="452">
        <v>8.8623792199999993</v>
      </c>
      <c r="AV7" s="452">
        <v>8.4855800499999994</v>
      </c>
      <c r="AW7" s="452">
        <v>8.3190353899999998</v>
      </c>
      <c r="AX7" s="452">
        <v>9.6049300899999999</v>
      </c>
      <c r="AY7" s="894">
        <v>10.69197501</v>
      </c>
      <c r="AZ7" s="894">
        <v>9.5227765299999998</v>
      </c>
      <c r="BA7" s="894">
        <v>9.0919041299999996</v>
      </c>
      <c r="BB7" s="894">
        <v>8.5529372600000002</v>
      </c>
      <c r="BC7" s="894">
        <v>8.3980879599999998</v>
      </c>
      <c r="BD7" s="894">
        <v>9.6065636699999999</v>
      </c>
      <c r="BE7" s="894">
        <v>10.912000280999999</v>
      </c>
      <c r="BF7" s="894">
        <v>10.260997744999999</v>
      </c>
      <c r="BG7" s="456">
        <v>8.8240669999999994</v>
      </c>
      <c r="BH7" s="456">
        <v>8.4821340000000003</v>
      </c>
      <c r="BI7" s="456">
        <v>8.3737510000000004</v>
      </c>
      <c r="BJ7" s="456">
        <v>9.4466579999999993</v>
      </c>
      <c r="BK7" s="456">
        <v>10.33691</v>
      </c>
      <c r="BL7" s="456">
        <v>9.2078500000000005</v>
      </c>
      <c r="BM7" s="456">
        <v>9.0812170000000005</v>
      </c>
      <c r="BN7" s="456">
        <v>8.5957240000000006</v>
      </c>
      <c r="BO7" s="456">
        <v>8.4185219999999994</v>
      </c>
      <c r="BP7" s="456">
        <v>9.5094340000000006</v>
      </c>
      <c r="BQ7" s="456">
        <v>10.83417</v>
      </c>
      <c r="BR7" s="456">
        <v>10.904949999999999</v>
      </c>
      <c r="BS7" s="456">
        <v>9.0700470000000006</v>
      </c>
      <c r="BT7" s="456">
        <v>8.5008999999999997</v>
      </c>
      <c r="BU7" s="456">
        <v>8.3673760000000001</v>
      </c>
      <c r="BV7" s="456">
        <v>9.4397649999999995</v>
      </c>
    </row>
    <row r="8" spans="1:74" ht="11.1"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31.387287799999999</v>
      </c>
      <c r="AN8" s="452">
        <v>27.83088626</v>
      </c>
      <c r="AO8" s="452">
        <v>27.937403679999999</v>
      </c>
      <c r="AP8" s="452">
        <v>26.087711030000001</v>
      </c>
      <c r="AQ8" s="452">
        <v>26.578415110000002</v>
      </c>
      <c r="AR8" s="452">
        <v>30.972694000000001</v>
      </c>
      <c r="AS8" s="452">
        <v>37.438074790000002</v>
      </c>
      <c r="AT8" s="452">
        <v>35.022784729999998</v>
      </c>
      <c r="AU8" s="452">
        <v>29.27806962</v>
      </c>
      <c r="AV8" s="452">
        <v>26.486368769999999</v>
      </c>
      <c r="AW8" s="452">
        <v>25.87925109</v>
      </c>
      <c r="AX8" s="452">
        <v>30.626831280000001</v>
      </c>
      <c r="AY8" s="894">
        <v>33.498973159999998</v>
      </c>
      <c r="AZ8" s="894">
        <v>30.09967099</v>
      </c>
      <c r="BA8" s="894">
        <v>28.258652219999998</v>
      </c>
      <c r="BB8" s="894">
        <v>25.859493520000001</v>
      </c>
      <c r="BC8" s="894">
        <v>26.195032900000001</v>
      </c>
      <c r="BD8" s="894">
        <v>30.464891479999999</v>
      </c>
      <c r="BE8" s="894">
        <v>37.665010981000002</v>
      </c>
      <c r="BF8" s="894">
        <v>34.255005005000001</v>
      </c>
      <c r="BG8" s="456">
        <v>30.06109</v>
      </c>
      <c r="BH8" s="456">
        <v>27.12153</v>
      </c>
      <c r="BI8" s="456">
        <v>26.78407</v>
      </c>
      <c r="BJ8" s="456">
        <v>30.876480000000001</v>
      </c>
      <c r="BK8" s="456">
        <v>33.032550000000001</v>
      </c>
      <c r="BL8" s="456">
        <v>29.643889999999999</v>
      </c>
      <c r="BM8" s="456">
        <v>29.30057</v>
      </c>
      <c r="BN8" s="456">
        <v>26.789549999999998</v>
      </c>
      <c r="BO8" s="456">
        <v>27.078620000000001</v>
      </c>
      <c r="BP8" s="456">
        <v>30.938420000000001</v>
      </c>
      <c r="BQ8" s="456">
        <v>37.993020000000001</v>
      </c>
      <c r="BR8" s="456">
        <v>36.943959999999997</v>
      </c>
      <c r="BS8" s="456">
        <v>31.469909999999999</v>
      </c>
      <c r="BT8" s="456">
        <v>27.924810000000001</v>
      </c>
      <c r="BU8" s="456">
        <v>27.463830000000002</v>
      </c>
      <c r="BV8" s="456">
        <v>31.69275</v>
      </c>
    </row>
    <row r="9" spans="1:74" ht="11.1"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49.242883810000002</v>
      </c>
      <c r="AN9" s="452">
        <v>43.187462160000003</v>
      </c>
      <c r="AO9" s="452">
        <v>43.71277285</v>
      </c>
      <c r="AP9" s="452">
        <v>40.71465809</v>
      </c>
      <c r="AQ9" s="452">
        <v>43.953812749999997</v>
      </c>
      <c r="AR9" s="452">
        <v>49.393152600000001</v>
      </c>
      <c r="AS9" s="452">
        <v>53.310743440000003</v>
      </c>
      <c r="AT9" s="452">
        <v>53.665624899999997</v>
      </c>
      <c r="AU9" s="452">
        <v>46.200712930000002</v>
      </c>
      <c r="AV9" s="452">
        <v>42.235980009999999</v>
      </c>
      <c r="AW9" s="452">
        <v>41.722691410000003</v>
      </c>
      <c r="AX9" s="452">
        <v>47.26960235</v>
      </c>
      <c r="AY9" s="894">
        <v>51.180890130000002</v>
      </c>
      <c r="AZ9" s="894">
        <v>45.910873969999997</v>
      </c>
      <c r="BA9" s="894">
        <v>44.530640519999999</v>
      </c>
      <c r="BB9" s="894">
        <v>41.528465189999999</v>
      </c>
      <c r="BC9" s="894">
        <v>42.694901979999997</v>
      </c>
      <c r="BD9" s="894">
        <v>50.402582000000002</v>
      </c>
      <c r="BE9" s="894">
        <v>57.101994070000003</v>
      </c>
      <c r="BF9" s="894">
        <v>54.962993384000001</v>
      </c>
      <c r="BG9" s="456">
        <v>46.170630000000003</v>
      </c>
      <c r="BH9" s="456">
        <v>43.20458</v>
      </c>
      <c r="BI9" s="456">
        <v>43.072960000000002</v>
      </c>
      <c r="BJ9" s="456">
        <v>47.996650000000002</v>
      </c>
      <c r="BK9" s="456">
        <v>50.653460000000003</v>
      </c>
      <c r="BL9" s="456">
        <v>45.067970000000003</v>
      </c>
      <c r="BM9" s="456">
        <v>46.325360000000003</v>
      </c>
      <c r="BN9" s="456">
        <v>41.985300000000002</v>
      </c>
      <c r="BO9" s="456">
        <v>44.298409999999997</v>
      </c>
      <c r="BP9" s="456">
        <v>49.85819</v>
      </c>
      <c r="BQ9" s="456">
        <v>57.090110000000003</v>
      </c>
      <c r="BR9" s="456">
        <v>56.703980000000001</v>
      </c>
      <c r="BS9" s="456">
        <v>47.782789999999999</v>
      </c>
      <c r="BT9" s="456">
        <v>44.489339999999999</v>
      </c>
      <c r="BU9" s="456">
        <v>44.260179999999998</v>
      </c>
      <c r="BV9" s="456">
        <v>49.302410000000002</v>
      </c>
    </row>
    <row r="10" spans="1:74" ht="11.1"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29.469934859999999</v>
      </c>
      <c r="AN10" s="452">
        <v>24.917232680000001</v>
      </c>
      <c r="AO10" s="452">
        <v>24.79984949</v>
      </c>
      <c r="AP10" s="452">
        <v>23.28896962</v>
      </c>
      <c r="AQ10" s="452">
        <v>24.645013250000002</v>
      </c>
      <c r="AR10" s="452">
        <v>27.699252869999999</v>
      </c>
      <c r="AS10" s="452">
        <v>30.21653036</v>
      </c>
      <c r="AT10" s="452">
        <v>30.15010822</v>
      </c>
      <c r="AU10" s="452">
        <v>26.578509740000001</v>
      </c>
      <c r="AV10" s="452">
        <v>24.538246220000001</v>
      </c>
      <c r="AW10" s="452">
        <v>24.235509919999998</v>
      </c>
      <c r="AX10" s="452">
        <v>27.817089859999999</v>
      </c>
      <c r="AY10" s="894">
        <v>30.02016592</v>
      </c>
      <c r="AZ10" s="894">
        <v>27.475993580000001</v>
      </c>
      <c r="BA10" s="894">
        <v>25.844241749999998</v>
      </c>
      <c r="BB10" s="894">
        <v>23.792405070000001</v>
      </c>
      <c r="BC10" s="894">
        <v>24.36776747</v>
      </c>
      <c r="BD10" s="894">
        <v>28.075858929999999</v>
      </c>
      <c r="BE10" s="894">
        <v>32.611993495999997</v>
      </c>
      <c r="BF10" s="894">
        <v>31.031001051000001</v>
      </c>
      <c r="BG10" s="456">
        <v>26.354230000000001</v>
      </c>
      <c r="BH10" s="456">
        <v>25.003070000000001</v>
      </c>
      <c r="BI10" s="456">
        <v>24.982099999999999</v>
      </c>
      <c r="BJ10" s="456">
        <v>28.563459999999999</v>
      </c>
      <c r="BK10" s="456">
        <v>29.781099999999999</v>
      </c>
      <c r="BL10" s="456">
        <v>26.80696</v>
      </c>
      <c r="BM10" s="456">
        <v>26.521139999999999</v>
      </c>
      <c r="BN10" s="456">
        <v>24.355399999999999</v>
      </c>
      <c r="BO10" s="456">
        <v>25.100339999999999</v>
      </c>
      <c r="BP10" s="456">
        <v>28.601320000000001</v>
      </c>
      <c r="BQ10" s="456">
        <v>33.31268</v>
      </c>
      <c r="BR10" s="456">
        <v>32.319510000000001</v>
      </c>
      <c r="BS10" s="456">
        <v>27.209689999999998</v>
      </c>
      <c r="BT10" s="456">
        <v>25.503360000000001</v>
      </c>
      <c r="BU10" s="456">
        <v>25.418890000000001</v>
      </c>
      <c r="BV10" s="456">
        <v>29.025449999999999</v>
      </c>
    </row>
    <row r="11" spans="1:74" ht="11.1"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74.874674909999996</v>
      </c>
      <c r="AN11" s="452">
        <v>65.241549860000006</v>
      </c>
      <c r="AO11" s="452">
        <v>63.753084309999998</v>
      </c>
      <c r="AP11" s="452">
        <v>62.018969650000003</v>
      </c>
      <c r="AQ11" s="452">
        <v>71.18472027</v>
      </c>
      <c r="AR11" s="452">
        <v>80.985176690000003</v>
      </c>
      <c r="AS11" s="452">
        <v>88.982676990000002</v>
      </c>
      <c r="AT11" s="452">
        <v>86.989134129999997</v>
      </c>
      <c r="AU11" s="452">
        <v>74.597942239999995</v>
      </c>
      <c r="AV11" s="452">
        <v>67.594616079999994</v>
      </c>
      <c r="AW11" s="452">
        <v>64.013049210000005</v>
      </c>
      <c r="AX11" s="452">
        <v>71.587293329999994</v>
      </c>
      <c r="AY11" s="894">
        <v>82.000451179999999</v>
      </c>
      <c r="AZ11" s="894">
        <v>68.51846003</v>
      </c>
      <c r="BA11" s="894">
        <v>65.335410640000006</v>
      </c>
      <c r="BB11" s="894">
        <v>64.435211929999994</v>
      </c>
      <c r="BC11" s="894">
        <v>70.913440570000006</v>
      </c>
      <c r="BD11" s="894">
        <v>81.520778309999997</v>
      </c>
      <c r="BE11" s="894">
        <v>90.830012437999997</v>
      </c>
      <c r="BF11" s="894">
        <v>85.962987607000002</v>
      </c>
      <c r="BG11" s="456">
        <v>74.339740000000006</v>
      </c>
      <c r="BH11" s="456">
        <v>68.984430000000003</v>
      </c>
      <c r="BI11" s="456">
        <v>66.128789999999995</v>
      </c>
      <c r="BJ11" s="456">
        <v>72.042550000000006</v>
      </c>
      <c r="BK11" s="456">
        <v>75.663799999999995</v>
      </c>
      <c r="BL11" s="456">
        <v>66.862669999999994</v>
      </c>
      <c r="BM11" s="456">
        <v>67.18329</v>
      </c>
      <c r="BN11" s="456">
        <v>65.1417</v>
      </c>
      <c r="BO11" s="456">
        <v>71.733720000000005</v>
      </c>
      <c r="BP11" s="456">
        <v>81.073099999999997</v>
      </c>
      <c r="BQ11" s="456">
        <v>91.674250000000001</v>
      </c>
      <c r="BR11" s="456">
        <v>91.718919999999997</v>
      </c>
      <c r="BS11" s="456">
        <v>78.341399999999993</v>
      </c>
      <c r="BT11" s="456">
        <v>70.656210000000002</v>
      </c>
      <c r="BU11" s="456">
        <v>67.502769999999998</v>
      </c>
      <c r="BV11" s="456">
        <v>73.557060000000007</v>
      </c>
    </row>
    <row r="12" spans="1:74" ht="11.1"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28.64246125</v>
      </c>
      <c r="AN12" s="452">
        <v>25.255846399999999</v>
      </c>
      <c r="AO12" s="452">
        <v>22.943485920000001</v>
      </c>
      <c r="AP12" s="452">
        <v>22.146553260000001</v>
      </c>
      <c r="AQ12" s="452">
        <v>24.798984860000001</v>
      </c>
      <c r="AR12" s="452">
        <v>27.836513010000001</v>
      </c>
      <c r="AS12" s="452">
        <v>31.023285210000001</v>
      </c>
      <c r="AT12" s="452">
        <v>31.256114620000002</v>
      </c>
      <c r="AU12" s="452">
        <v>27.540072469999998</v>
      </c>
      <c r="AV12" s="452">
        <v>24.264819970000001</v>
      </c>
      <c r="AW12" s="452">
        <v>22.500371380000001</v>
      </c>
      <c r="AX12" s="452">
        <v>25.610209619999999</v>
      </c>
      <c r="AY12" s="894">
        <v>29.63220274</v>
      </c>
      <c r="AZ12" s="894">
        <v>26.303110279999999</v>
      </c>
      <c r="BA12" s="894">
        <v>24.257789339999999</v>
      </c>
      <c r="BB12" s="894">
        <v>23.332857780000001</v>
      </c>
      <c r="BC12" s="894">
        <v>24.292718799999999</v>
      </c>
      <c r="BD12" s="894">
        <v>27.68610748</v>
      </c>
      <c r="BE12" s="894">
        <v>31.961012358000001</v>
      </c>
      <c r="BF12" s="894">
        <v>31.155012301999999</v>
      </c>
      <c r="BG12" s="456">
        <v>27.136279999999999</v>
      </c>
      <c r="BH12" s="456">
        <v>24.1784</v>
      </c>
      <c r="BI12" s="456">
        <v>23.058489999999999</v>
      </c>
      <c r="BJ12" s="456">
        <v>26.06251</v>
      </c>
      <c r="BK12" s="456">
        <v>27.71556</v>
      </c>
      <c r="BL12" s="456">
        <v>25.131419999999999</v>
      </c>
      <c r="BM12" s="456">
        <v>24.48751</v>
      </c>
      <c r="BN12" s="456">
        <v>23.55396</v>
      </c>
      <c r="BO12" s="456">
        <v>24.49709</v>
      </c>
      <c r="BP12" s="456">
        <v>27.645109999999999</v>
      </c>
      <c r="BQ12" s="456">
        <v>31.463329999999999</v>
      </c>
      <c r="BR12" s="456">
        <v>31.842089999999999</v>
      </c>
      <c r="BS12" s="456">
        <v>27.924119999999998</v>
      </c>
      <c r="BT12" s="456">
        <v>24.370039999999999</v>
      </c>
      <c r="BU12" s="456">
        <v>23.104030000000002</v>
      </c>
      <c r="BV12" s="456">
        <v>26.102810000000002</v>
      </c>
    </row>
    <row r="13" spans="1:74" ht="11.1"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59.172003590000003</v>
      </c>
      <c r="AN13" s="452">
        <v>52.441210929999997</v>
      </c>
      <c r="AO13" s="452">
        <v>49.721882340000001</v>
      </c>
      <c r="AP13" s="452">
        <v>50.184429280000003</v>
      </c>
      <c r="AQ13" s="452">
        <v>57.931166500000003</v>
      </c>
      <c r="AR13" s="452">
        <v>66.065899400000006</v>
      </c>
      <c r="AS13" s="452">
        <v>71.668772680000004</v>
      </c>
      <c r="AT13" s="452">
        <v>73.682568209999999</v>
      </c>
      <c r="AU13" s="452">
        <v>66.025807999999998</v>
      </c>
      <c r="AV13" s="452">
        <v>61.95185729</v>
      </c>
      <c r="AW13" s="452">
        <v>52.772724199999999</v>
      </c>
      <c r="AX13" s="452">
        <v>54.342357329999999</v>
      </c>
      <c r="AY13" s="894">
        <v>61.959742400000003</v>
      </c>
      <c r="AZ13" s="894">
        <v>57.328557969999999</v>
      </c>
      <c r="BA13" s="894">
        <v>53.611160060000003</v>
      </c>
      <c r="BB13" s="894">
        <v>53.413883210000002</v>
      </c>
      <c r="BC13" s="894">
        <v>58.349691659999998</v>
      </c>
      <c r="BD13" s="894">
        <v>66.473681099999993</v>
      </c>
      <c r="BE13" s="894">
        <v>74.523989314000005</v>
      </c>
      <c r="BF13" s="894">
        <v>73.997013069000005</v>
      </c>
      <c r="BG13" s="456">
        <v>70.277640000000005</v>
      </c>
      <c r="BH13" s="456">
        <v>64.207560000000001</v>
      </c>
      <c r="BI13" s="456">
        <v>55.24877</v>
      </c>
      <c r="BJ13" s="456">
        <v>57.070740000000001</v>
      </c>
      <c r="BK13" s="456">
        <v>63.342680000000001</v>
      </c>
      <c r="BL13" s="456">
        <v>59.52243</v>
      </c>
      <c r="BM13" s="456">
        <v>57.722099999999998</v>
      </c>
      <c r="BN13" s="456">
        <v>56.504280000000001</v>
      </c>
      <c r="BO13" s="456">
        <v>63.064630000000001</v>
      </c>
      <c r="BP13" s="456">
        <v>72.886489999999995</v>
      </c>
      <c r="BQ13" s="456">
        <v>85.687470000000005</v>
      </c>
      <c r="BR13" s="456">
        <v>86.765379999999993</v>
      </c>
      <c r="BS13" s="456">
        <v>79.317080000000004</v>
      </c>
      <c r="BT13" s="456">
        <v>71.987489999999994</v>
      </c>
      <c r="BU13" s="456">
        <v>61.948569999999997</v>
      </c>
      <c r="BV13" s="456">
        <v>63.641359999999999</v>
      </c>
    </row>
    <row r="14" spans="1:74" ht="11.1"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24.739074339999998</v>
      </c>
      <c r="AN14" s="452">
        <v>22.441028939999999</v>
      </c>
      <c r="AO14" s="452">
        <v>22.570995700000001</v>
      </c>
      <c r="AP14" s="452">
        <v>21.923627589999999</v>
      </c>
      <c r="AQ14" s="452">
        <v>24.60147718</v>
      </c>
      <c r="AR14" s="452">
        <v>29.451622960000002</v>
      </c>
      <c r="AS14" s="452">
        <v>33.610367699999998</v>
      </c>
      <c r="AT14" s="452">
        <v>32.556054600000003</v>
      </c>
      <c r="AU14" s="452">
        <v>28.00015956</v>
      </c>
      <c r="AV14" s="452">
        <v>25.13908189</v>
      </c>
      <c r="AW14" s="452">
        <v>22.640875739999998</v>
      </c>
      <c r="AX14" s="452">
        <v>24.04930079</v>
      </c>
      <c r="AY14" s="894">
        <v>25.395893869999998</v>
      </c>
      <c r="AZ14" s="894">
        <v>22.415426499999999</v>
      </c>
      <c r="BA14" s="894">
        <v>23.331235629999998</v>
      </c>
      <c r="BB14" s="894">
        <v>22.761296349999999</v>
      </c>
      <c r="BC14" s="894">
        <v>25.396219460000001</v>
      </c>
      <c r="BD14" s="894">
        <v>29.243839040000001</v>
      </c>
      <c r="BE14" s="894">
        <v>33.386994479000002</v>
      </c>
      <c r="BF14" s="894">
        <v>32.643009012999997</v>
      </c>
      <c r="BG14" s="456">
        <v>27.933669999999999</v>
      </c>
      <c r="BH14" s="456">
        <v>24.941739999999999</v>
      </c>
      <c r="BI14" s="456">
        <v>22.746500000000001</v>
      </c>
      <c r="BJ14" s="456">
        <v>24.813770000000002</v>
      </c>
      <c r="BK14" s="456">
        <v>25.245809999999999</v>
      </c>
      <c r="BL14" s="456">
        <v>22.521979999999999</v>
      </c>
      <c r="BM14" s="456">
        <v>23.745460000000001</v>
      </c>
      <c r="BN14" s="456">
        <v>23.10744</v>
      </c>
      <c r="BO14" s="456">
        <v>25.819279999999999</v>
      </c>
      <c r="BP14" s="456">
        <v>29.564830000000001</v>
      </c>
      <c r="BQ14" s="456">
        <v>34.89481</v>
      </c>
      <c r="BR14" s="456">
        <v>33.957729999999998</v>
      </c>
      <c r="BS14" s="456">
        <v>28.3596</v>
      </c>
      <c r="BT14" s="456">
        <v>25.221920000000001</v>
      </c>
      <c r="BU14" s="456">
        <v>22.993590000000001</v>
      </c>
      <c r="BV14" s="456">
        <v>25.075800000000001</v>
      </c>
    </row>
    <row r="15" spans="1:74" ht="11.1"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34.78506058</v>
      </c>
      <c r="AN15" s="452">
        <v>30.535419739999998</v>
      </c>
      <c r="AO15" s="452">
        <v>30.44740496</v>
      </c>
      <c r="AP15" s="452">
        <v>29.126217520000001</v>
      </c>
      <c r="AQ15" s="452">
        <v>29.148348330000001</v>
      </c>
      <c r="AR15" s="452">
        <v>31.285824980000001</v>
      </c>
      <c r="AS15" s="452">
        <v>38.267388130000001</v>
      </c>
      <c r="AT15" s="452">
        <v>37.920811039999997</v>
      </c>
      <c r="AU15" s="452">
        <v>34.292922910000001</v>
      </c>
      <c r="AV15" s="452">
        <v>33.400223240000003</v>
      </c>
      <c r="AW15" s="452">
        <v>30.178492250000001</v>
      </c>
      <c r="AX15" s="452">
        <v>34.115562850000003</v>
      </c>
      <c r="AY15" s="894">
        <v>35.424198169999997</v>
      </c>
      <c r="AZ15" s="894">
        <v>31.002465170000001</v>
      </c>
      <c r="BA15" s="894">
        <v>31.12928037</v>
      </c>
      <c r="BB15" s="894">
        <v>28.961527499999999</v>
      </c>
      <c r="BC15" s="894">
        <v>29.715492309999998</v>
      </c>
      <c r="BD15" s="894">
        <v>31.911164759999998</v>
      </c>
      <c r="BE15" s="894">
        <v>37.292997471</v>
      </c>
      <c r="BF15" s="894">
        <v>37.106989890000001</v>
      </c>
      <c r="BG15" s="456">
        <v>34.587719999999997</v>
      </c>
      <c r="BH15" s="456">
        <v>33.211370000000002</v>
      </c>
      <c r="BI15" s="456">
        <v>29.612380000000002</v>
      </c>
      <c r="BJ15" s="456">
        <v>34.553429999999999</v>
      </c>
      <c r="BK15" s="456">
        <v>35.31241</v>
      </c>
      <c r="BL15" s="456">
        <v>30.902699999999999</v>
      </c>
      <c r="BM15" s="456">
        <v>30.884889999999999</v>
      </c>
      <c r="BN15" s="456">
        <v>28.92286</v>
      </c>
      <c r="BO15" s="456">
        <v>29.812850000000001</v>
      </c>
      <c r="BP15" s="456">
        <v>31.980720000000002</v>
      </c>
      <c r="BQ15" s="456">
        <v>38.811669999999999</v>
      </c>
      <c r="BR15" s="456">
        <v>38.677100000000003</v>
      </c>
      <c r="BS15" s="456">
        <v>34.989049999999999</v>
      </c>
      <c r="BT15" s="456">
        <v>33.370330000000003</v>
      </c>
      <c r="BU15" s="456">
        <v>29.643989999999999</v>
      </c>
      <c r="BV15" s="456">
        <v>34.576169999999998</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1.30217114</v>
      </c>
      <c r="AN16" s="452">
        <v>1.2124793599999999</v>
      </c>
      <c r="AO16" s="452">
        <v>1.22653163</v>
      </c>
      <c r="AP16" s="452">
        <v>1.1732562499999999</v>
      </c>
      <c r="AQ16" s="452">
        <v>1.1971836499999999</v>
      </c>
      <c r="AR16" s="452">
        <v>1.1942299199999999</v>
      </c>
      <c r="AS16" s="452">
        <v>1.2434687600000001</v>
      </c>
      <c r="AT16" s="452">
        <v>1.2799301999999999</v>
      </c>
      <c r="AU16" s="452">
        <v>1.26642272</v>
      </c>
      <c r="AV16" s="452">
        <v>1.29235838</v>
      </c>
      <c r="AW16" s="452">
        <v>1.2866151800000001</v>
      </c>
      <c r="AX16" s="452">
        <v>1.32450237</v>
      </c>
      <c r="AY16" s="894">
        <v>1.31841491</v>
      </c>
      <c r="AZ16" s="894">
        <v>1.1647233299999999</v>
      </c>
      <c r="BA16" s="894">
        <v>1.2620172599999999</v>
      </c>
      <c r="BB16" s="894">
        <v>1.2113634600000001</v>
      </c>
      <c r="BC16" s="894">
        <v>1.22832539</v>
      </c>
      <c r="BD16" s="894">
        <v>1.20136054</v>
      </c>
      <c r="BE16" s="894">
        <v>1.2517090099999999</v>
      </c>
      <c r="BF16" s="894">
        <v>1.2760260299999999</v>
      </c>
      <c r="BG16" s="456">
        <v>1.261193</v>
      </c>
      <c r="BH16" s="456">
        <v>1.291269</v>
      </c>
      <c r="BI16" s="456">
        <v>1.2856430000000001</v>
      </c>
      <c r="BJ16" s="456">
        <v>1.322225</v>
      </c>
      <c r="BK16" s="456">
        <v>1.3096399999999999</v>
      </c>
      <c r="BL16" s="456">
        <v>1.167746</v>
      </c>
      <c r="BM16" s="456">
        <v>1.2520549999999999</v>
      </c>
      <c r="BN16" s="456">
        <v>1.2073910000000001</v>
      </c>
      <c r="BO16" s="456">
        <v>1.2278089999999999</v>
      </c>
      <c r="BP16" s="456">
        <v>1.201789</v>
      </c>
      <c r="BQ16" s="456">
        <v>1.2525090000000001</v>
      </c>
      <c r="BR16" s="456">
        <v>1.2778879999999999</v>
      </c>
      <c r="BS16" s="456">
        <v>1.2619119999999999</v>
      </c>
      <c r="BT16" s="456">
        <v>1.2901990000000001</v>
      </c>
      <c r="BU16" s="456">
        <v>1.2828809999999999</v>
      </c>
      <c r="BV16" s="456">
        <v>1.3178700000000001</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20"/>
      <c r="AZ17" s="920"/>
      <c r="BA17" s="920"/>
      <c r="BB17" s="920"/>
      <c r="BC17" s="920"/>
      <c r="BD17" s="966"/>
      <c r="BE17" s="966"/>
      <c r="BF17" s="966"/>
      <c r="BG17" s="862"/>
      <c r="BH17" s="862"/>
      <c r="BI17" s="455"/>
      <c r="BJ17" s="455"/>
      <c r="BK17" s="455"/>
      <c r="BL17" s="455"/>
      <c r="BM17" s="455"/>
      <c r="BN17" s="455"/>
      <c r="BO17" s="455"/>
      <c r="BP17" s="455"/>
      <c r="BQ17" s="455"/>
      <c r="BR17" s="455"/>
      <c r="BS17" s="455"/>
      <c r="BT17" s="455"/>
      <c r="BU17" s="455"/>
      <c r="BV17" s="455"/>
    </row>
    <row r="18" spans="1:74" s="57" customFormat="1" ht="11.1"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142.94754576</v>
      </c>
      <c r="AN18" s="299">
        <v>116.11035056999999</v>
      </c>
      <c r="AO18" s="299">
        <v>102.62490212</v>
      </c>
      <c r="AP18" s="299">
        <v>95.053382330000005</v>
      </c>
      <c r="AQ18" s="299">
        <v>107.86178649999999</v>
      </c>
      <c r="AR18" s="299">
        <v>139.14905052</v>
      </c>
      <c r="AS18" s="299">
        <v>165.59214327999999</v>
      </c>
      <c r="AT18" s="299">
        <v>159.64342134</v>
      </c>
      <c r="AU18" s="299">
        <v>128.32574782</v>
      </c>
      <c r="AV18" s="299">
        <v>106.87435782999999</v>
      </c>
      <c r="AW18" s="299">
        <v>99.355725800000002</v>
      </c>
      <c r="AX18" s="299">
        <v>126.06845674</v>
      </c>
      <c r="AY18" s="919">
        <v>152.64799196000001</v>
      </c>
      <c r="AZ18" s="919">
        <v>127.79732054999999</v>
      </c>
      <c r="BA18" s="919">
        <v>109.17628542999999</v>
      </c>
      <c r="BB18" s="919">
        <v>97.46769535</v>
      </c>
      <c r="BC18" s="919">
        <v>104.92909859</v>
      </c>
      <c r="BD18" s="919">
        <v>135.93296042</v>
      </c>
      <c r="BE18" s="919">
        <v>167.58682657</v>
      </c>
      <c r="BF18" s="919">
        <v>153.23868379000001</v>
      </c>
      <c r="BG18" s="462">
        <v>123.86669999999999</v>
      </c>
      <c r="BH18" s="462">
        <v>105.919</v>
      </c>
      <c r="BI18" s="462">
        <v>101.4222</v>
      </c>
      <c r="BJ18" s="462">
        <v>128.24</v>
      </c>
      <c r="BK18" s="462">
        <v>140.03149999999999</v>
      </c>
      <c r="BL18" s="462">
        <v>119.4564</v>
      </c>
      <c r="BM18" s="462">
        <v>111.23269999999999</v>
      </c>
      <c r="BN18" s="462">
        <v>98.664829999999995</v>
      </c>
      <c r="BO18" s="462">
        <v>105.8489</v>
      </c>
      <c r="BP18" s="462">
        <v>135.7114</v>
      </c>
      <c r="BQ18" s="462">
        <v>168.18899999999999</v>
      </c>
      <c r="BR18" s="462">
        <v>164.62970000000001</v>
      </c>
      <c r="BS18" s="462">
        <v>130.48990000000001</v>
      </c>
      <c r="BT18" s="462">
        <v>107.2274</v>
      </c>
      <c r="BU18" s="462">
        <v>101.69580000000001</v>
      </c>
      <c r="BV18" s="462">
        <v>128.42859999999999</v>
      </c>
    </row>
    <row r="19" spans="1:74" ht="11.1"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4.6233180999999997</v>
      </c>
      <c r="AN19" s="452">
        <v>4.1667774099999999</v>
      </c>
      <c r="AO19" s="452">
        <v>3.9222071999999999</v>
      </c>
      <c r="AP19" s="452">
        <v>3.5169318700000001</v>
      </c>
      <c r="AQ19" s="452">
        <v>3.4063248499999998</v>
      </c>
      <c r="AR19" s="452">
        <v>3.9727327899999998</v>
      </c>
      <c r="AS19" s="452">
        <v>5.1400190300000004</v>
      </c>
      <c r="AT19" s="452">
        <v>4.6918103799999997</v>
      </c>
      <c r="AU19" s="452">
        <v>3.6130450500000002</v>
      </c>
      <c r="AV19" s="452">
        <v>3.3476805000000001</v>
      </c>
      <c r="AW19" s="452">
        <v>3.4071246799999999</v>
      </c>
      <c r="AX19" s="452">
        <v>4.3628309400000003</v>
      </c>
      <c r="AY19" s="894">
        <v>4.94646439</v>
      </c>
      <c r="AZ19" s="894">
        <v>4.4922370999999996</v>
      </c>
      <c r="BA19" s="894">
        <v>3.9837371699999999</v>
      </c>
      <c r="BB19" s="894">
        <v>3.5282212999999998</v>
      </c>
      <c r="BC19" s="894">
        <v>3.2994682100000001</v>
      </c>
      <c r="BD19" s="894">
        <v>3.9591653</v>
      </c>
      <c r="BE19" s="894">
        <v>5.0422954458999998</v>
      </c>
      <c r="BF19" s="894">
        <v>4.6346728335999998</v>
      </c>
      <c r="BG19" s="456">
        <v>3.610007</v>
      </c>
      <c r="BH19" s="456">
        <v>3.3809939999999998</v>
      </c>
      <c r="BI19" s="456">
        <v>3.4873769999999999</v>
      </c>
      <c r="BJ19" s="456">
        <v>4.2971240000000002</v>
      </c>
      <c r="BK19" s="456">
        <v>4.7037180000000003</v>
      </c>
      <c r="BL19" s="456">
        <v>4.2767200000000001</v>
      </c>
      <c r="BM19" s="456">
        <v>3.9998550000000002</v>
      </c>
      <c r="BN19" s="456">
        <v>3.5973310000000001</v>
      </c>
      <c r="BO19" s="456">
        <v>3.3474689999999998</v>
      </c>
      <c r="BP19" s="456">
        <v>3.9454259999999999</v>
      </c>
      <c r="BQ19" s="456">
        <v>5.0209409999999997</v>
      </c>
      <c r="BR19" s="456">
        <v>5.0808770000000001</v>
      </c>
      <c r="BS19" s="456">
        <v>3.8407629999999999</v>
      </c>
      <c r="BT19" s="456">
        <v>3.4270390000000002</v>
      </c>
      <c r="BU19" s="456">
        <v>3.5118330000000002</v>
      </c>
      <c r="BV19" s="456">
        <v>4.3234139999999996</v>
      </c>
    </row>
    <row r="20" spans="1:74" ht="11.1"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12.688664060000001</v>
      </c>
      <c r="AN20" s="452">
        <v>11.03896022</v>
      </c>
      <c r="AO20" s="452">
        <v>9.9659419899999993</v>
      </c>
      <c r="AP20" s="452">
        <v>9.0976891299999991</v>
      </c>
      <c r="AQ20" s="452">
        <v>9.1185099300000001</v>
      </c>
      <c r="AR20" s="452">
        <v>12.36624364</v>
      </c>
      <c r="AS20" s="452">
        <v>16.315395479999999</v>
      </c>
      <c r="AT20" s="452">
        <v>14.569287510000001</v>
      </c>
      <c r="AU20" s="452">
        <v>10.31499839</v>
      </c>
      <c r="AV20" s="452">
        <v>8.6949396799999992</v>
      </c>
      <c r="AW20" s="452">
        <v>9.0456048100000004</v>
      </c>
      <c r="AX20" s="452">
        <v>12.083652600000001</v>
      </c>
      <c r="AY20" s="894">
        <v>14.157351970000001</v>
      </c>
      <c r="AZ20" s="894">
        <v>12.159507359999999</v>
      </c>
      <c r="BA20" s="894">
        <v>10.605299779999999</v>
      </c>
      <c r="BB20" s="894">
        <v>8.9432338399999995</v>
      </c>
      <c r="BC20" s="894">
        <v>8.6541954200000006</v>
      </c>
      <c r="BD20" s="894">
        <v>11.65230073</v>
      </c>
      <c r="BE20" s="894">
        <v>16.547175758000002</v>
      </c>
      <c r="BF20" s="894">
        <v>13.718300566</v>
      </c>
      <c r="BG20" s="456">
        <v>10.113720000000001</v>
      </c>
      <c r="BH20" s="456">
        <v>8.7676069999999999</v>
      </c>
      <c r="BI20" s="456">
        <v>9.2972260000000002</v>
      </c>
      <c r="BJ20" s="456">
        <v>11.83774</v>
      </c>
      <c r="BK20" s="456">
        <v>13.159979999999999</v>
      </c>
      <c r="BL20" s="456">
        <v>11.51019</v>
      </c>
      <c r="BM20" s="456">
        <v>10.80246</v>
      </c>
      <c r="BN20" s="456">
        <v>9.1488259999999997</v>
      </c>
      <c r="BO20" s="456">
        <v>8.7808829999999993</v>
      </c>
      <c r="BP20" s="456">
        <v>11.58465</v>
      </c>
      <c r="BQ20" s="456">
        <v>15.975860000000001</v>
      </c>
      <c r="BR20" s="456">
        <v>14.75296</v>
      </c>
      <c r="BS20" s="456">
        <v>10.9274</v>
      </c>
      <c r="BT20" s="456">
        <v>8.9219360000000005</v>
      </c>
      <c r="BU20" s="456">
        <v>9.3325169999999993</v>
      </c>
      <c r="BV20" s="456">
        <v>11.875830000000001</v>
      </c>
    </row>
    <row r="21" spans="1:74" ht="11.1"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18.474003239999998</v>
      </c>
      <c r="AN21" s="452">
        <v>14.851593299999999</v>
      </c>
      <c r="AO21" s="452">
        <v>13.550057969999999</v>
      </c>
      <c r="AP21" s="452">
        <v>12.19916171</v>
      </c>
      <c r="AQ21" s="452">
        <v>13.53851146</v>
      </c>
      <c r="AR21" s="452">
        <v>17.681394399999999</v>
      </c>
      <c r="AS21" s="452">
        <v>20.001766960000001</v>
      </c>
      <c r="AT21" s="452">
        <v>19.520308010000001</v>
      </c>
      <c r="AU21" s="452">
        <v>14.97411874</v>
      </c>
      <c r="AV21" s="452">
        <v>12.17264439</v>
      </c>
      <c r="AW21" s="452">
        <v>12.459310220000001</v>
      </c>
      <c r="AX21" s="452">
        <v>17.007849830000001</v>
      </c>
      <c r="AY21" s="894">
        <v>19.658679759999998</v>
      </c>
      <c r="AZ21" s="894">
        <v>16.753008000000001</v>
      </c>
      <c r="BA21" s="894">
        <v>14.369227970000001</v>
      </c>
      <c r="BB21" s="894">
        <v>12.23229093</v>
      </c>
      <c r="BC21" s="894">
        <v>12.15013821</v>
      </c>
      <c r="BD21" s="894">
        <v>17.786449390000001</v>
      </c>
      <c r="BE21" s="894">
        <v>22.784140911000001</v>
      </c>
      <c r="BF21" s="894">
        <v>19.731009943</v>
      </c>
      <c r="BG21" s="456">
        <v>13.994149999999999</v>
      </c>
      <c r="BH21" s="456">
        <v>12.149929999999999</v>
      </c>
      <c r="BI21" s="456">
        <v>12.924200000000001</v>
      </c>
      <c r="BJ21" s="456">
        <v>17.07452</v>
      </c>
      <c r="BK21" s="456">
        <v>18.39453</v>
      </c>
      <c r="BL21" s="456">
        <v>15.87022</v>
      </c>
      <c r="BM21" s="456">
        <v>14.761559999999999</v>
      </c>
      <c r="BN21" s="456">
        <v>12.353899999999999</v>
      </c>
      <c r="BO21" s="456">
        <v>12.476800000000001</v>
      </c>
      <c r="BP21" s="456">
        <v>17.05789</v>
      </c>
      <c r="BQ21" s="456">
        <v>21.264779999999998</v>
      </c>
      <c r="BR21" s="456">
        <v>20.141929999999999</v>
      </c>
      <c r="BS21" s="456">
        <v>14.473190000000001</v>
      </c>
      <c r="BT21" s="456">
        <v>12.234830000000001</v>
      </c>
      <c r="BU21" s="456">
        <v>12.94467</v>
      </c>
      <c r="BV21" s="456">
        <v>17.091349999999998</v>
      </c>
    </row>
    <row r="22" spans="1:74" ht="11.1"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11.76910024</v>
      </c>
      <c r="AN22" s="452">
        <v>8.8291414899999996</v>
      </c>
      <c r="AO22" s="452">
        <v>7.9596037400000004</v>
      </c>
      <c r="AP22" s="452">
        <v>7.07279445</v>
      </c>
      <c r="AQ22" s="452">
        <v>7.2437720099999998</v>
      </c>
      <c r="AR22" s="452">
        <v>9.6155969799999994</v>
      </c>
      <c r="AS22" s="452">
        <v>11.04577952</v>
      </c>
      <c r="AT22" s="452">
        <v>10.71301716</v>
      </c>
      <c r="AU22" s="452">
        <v>8.5115812000000002</v>
      </c>
      <c r="AV22" s="452">
        <v>7.0544078299999997</v>
      </c>
      <c r="AW22" s="452">
        <v>7.3027233899999997</v>
      </c>
      <c r="AX22" s="452">
        <v>10.11578083</v>
      </c>
      <c r="AY22" s="894">
        <v>11.864616910000001</v>
      </c>
      <c r="AZ22" s="894">
        <v>10.597185639999999</v>
      </c>
      <c r="BA22" s="894">
        <v>8.5948557700000006</v>
      </c>
      <c r="BB22" s="894">
        <v>6.9565447699999998</v>
      </c>
      <c r="BC22" s="894">
        <v>7.0457627499999997</v>
      </c>
      <c r="BD22" s="894">
        <v>9.4110843400000004</v>
      </c>
      <c r="BE22" s="894">
        <v>12.253641780000001</v>
      </c>
      <c r="BF22" s="894">
        <v>11.156924928</v>
      </c>
      <c r="BG22" s="456">
        <v>8.1981000000000002</v>
      </c>
      <c r="BH22" s="456">
        <v>7.199573</v>
      </c>
      <c r="BI22" s="456">
        <v>7.6791650000000002</v>
      </c>
      <c r="BJ22" s="456">
        <v>10.5519</v>
      </c>
      <c r="BK22" s="456">
        <v>11.472289999999999</v>
      </c>
      <c r="BL22" s="456">
        <v>9.8400800000000004</v>
      </c>
      <c r="BM22" s="456">
        <v>8.8510659999999994</v>
      </c>
      <c r="BN22" s="456">
        <v>7.1888110000000003</v>
      </c>
      <c r="BO22" s="456">
        <v>7.3436870000000001</v>
      </c>
      <c r="BP22" s="456">
        <v>9.6108890000000002</v>
      </c>
      <c r="BQ22" s="456">
        <v>12.54468</v>
      </c>
      <c r="BR22" s="456">
        <v>11.83563</v>
      </c>
      <c r="BS22" s="456">
        <v>8.5864960000000004</v>
      </c>
      <c r="BT22" s="456">
        <v>7.3431740000000003</v>
      </c>
      <c r="BU22" s="456">
        <v>7.7802470000000001</v>
      </c>
      <c r="BV22" s="456">
        <v>10.676299999999999</v>
      </c>
    </row>
    <row r="23" spans="1:74" ht="11.1"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36.082662939999999</v>
      </c>
      <c r="AN23" s="452">
        <v>29.13730777</v>
      </c>
      <c r="AO23" s="452">
        <v>25.862948849999999</v>
      </c>
      <c r="AP23" s="452">
        <v>24.38833717</v>
      </c>
      <c r="AQ23" s="452">
        <v>29.850352170000001</v>
      </c>
      <c r="AR23" s="452">
        <v>37.262148209999999</v>
      </c>
      <c r="AS23" s="452">
        <v>42.577260279999997</v>
      </c>
      <c r="AT23" s="452">
        <v>40.314481430000001</v>
      </c>
      <c r="AU23" s="452">
        <v>32.90146086</v>
      </c>
      <c r="AV23" s="452">
        <v>27.496730769999999</v>
      </c>
      <c r="AW23" s="452">
        <v>25.927899589999999</v>
      </c>
      <c r="AX23" s="452">
        <v>32.769679019999998</v>
      </c>
      <c r="AY23" s="894">
        <v>41.025503809999996</v>
      </c>
      <c r="AZ23" s="894">
        <v>31.867461479999999</v>
      </c>
      <c r="BA23" s="894">
        <v>26.97118339</v>
      </c>
      <c r="BB23" s="894">
        <v>25.6295684</v>
      </c>
      <c r="BC23" s="894">
        <v>29.22775072</v>
      </c>
      <c r="BD23" s="894">
        <v>36.890462419999999</v>
      </c>
      <c r="BE23" s="894">
        <v>43.337414928999998</v>
      </c>
      <c r="BF23" s="894">
        <v>38.121654671000002</v>
      </c>
      <c r="BG23" s="456">
        <v>31.348780000000001</v>
      </c>
      <c r="BH23" s="456">
        <v>27.529019999999999</v>
      </c>
      <c r="BI23" s="456">
        <v>26.772770000000001</v>
      </c>
      <c r="BJ23" s="456">
        <v>32.193820000000002</v>
      </c>
      <c r="BK23" s="456">
        <v>34.97533</v>
      </c>
      <c r="BL23" s="456">
        <v>28.96697</v>
      </c>
      <c r="BM23" s="456">
        <v>27.754750000000001</v>
      </c>
      <c r="BN23" s="456">
        <v>26.012080000000001</v>
      </c>
      <c r="BO23" s="456">
        <v>29.036670000000001</v>
      </c>
      <c r="BP23" s="456">
        <v>36.388809999999999</v>
      </c>
      <c r="BQ23" s="456">
        <v>42.262680000000003</v>
      </c>
      <c r="BR23" s="456">
        <v>42.010280000000002</v>
      </c>
      <c r="BS23" s="456">
        <v>33.812179999999998</v>
      </c>
      <c r="BT23" s="456">
        <v>27.926469999999998</v>
      </c>
      <c r="BU23" s="456">
        <v>26.747060000000001</v>
      </c>
      <c r="BV23" s="456">
        <v>32.066369999999999</v>
      </c>
    </row>
    <row r="24" spans="1:74" ht="11.1"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12.89910931</v>
      </c>
      <c r="AN24" s="452">
        <v>10.556094809999999</v>
      </c>
      <c r="AO24" s="452">
        <v>8.0929347299999996</v>
      </c>
      <c r="AP24" s="452">
        <v>7.4087862299999996</v>
      </c>
      <c r="AQ24" s="452">
        <v>8.6273446299999996</v>
      </c>
      <c r="AR24" s="452">
        <v>11.01305335</v>
      </c>
      <c r="AS24" s="452">
        <v>13.27252127</v>
      </c>
      <c r="AT24" s="452">
        <v>12.938086009999999</v>
      </c>
      <c r="AU24" s="452">
        <v>10.725271060000001</v>
      </c>
      <c r="AV24" s="452">
        <v>8.2162169699999996</v>
      </c>
      <c r="AW24" s="452">
        <v>7.4493064100000002</v>
      </c>
      <c r="AX24" s="452">
        <v>10.37081167</v>
      </c>
      <c r="AY24" s="894">
        <v>13.504517330000001</v>
      </c>
      <c r="AZ24" s="894">
        <v>11.31213047</v>
      </c>
      <c r="BA24" s="894">
        <v>9.2053357899999995</v>
      </c>
      <c r="BB24" s="894">
        <v>7.7401465500000004</v>
      </c>
      <c r="BC24" s="894">
        <v>8.2299472999999992</v>
      </c>
      <c r="BD24" s="894">
        <v>10.616442040000001</v>
      </c>
      <c r="BE24" s="894">
        <v>13.806688573000001</v>
      </c>
      <c r="BF24" s="894">
        <v>12.884986617999999</v>
      </c>
      <c r="BG24" s="456">
        <v>10.36347</v>
      </c>
      <c r="BH24" s="456">
        <v>8.1788260000000008</v>
      </c>
      <c r="BI24" s="456">
        <v>7.9773480000000001</v>
      </c>
      <c r="BJ24" s="456">
        <v>10.8447</v>
      </c>
      <c r="BK24" s="456">
        <v>11.81643</v>
      </c>
      <c r="BL24" s="456">
        <v>10.25038</v>
      </c>
      <c r="BM24" s="456">
        <v>9.4612829999999999</v>
      </c>
      <c r="BN24" s="456">
        <v>8.0042950000000008</v>
      </c>
      <c r="BO24" s="456">
        <v>8.4207420000000006</v>
      </c>
      <c r="BP24" s="456">
        <v>10.67775</v>
      </c>
      <c r="BQ24" s="456">
        <v>13.37308</v>
      </c>
      <c r="BR24" s="456">
        <v>13.2324</v>
      </c>
      <c r="BS24" s="456">
        <v>10.956099999999999</v>
      </c>
      <c r="BT24" s="456">
        <v>8.3186070000000001</v>
      </c>
      <c r="BU24" s="456">
        <v>8.0016149999999993</v>
      </c>
      <c r="BV24" s="456">
        <v>10.86661</v>
      </c>
    </row>
    <row r="25" spans="1:74" ht="11.1"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22.172807370000001</v>
      </c>
      <c r="AN25" s="452">
        <v>17.38335219</v>
      </c>
      <c r="AO25" s="452">
        <v>14.1357078</v>
      </c>
      <c r="AP25" s="452">
        <v>14.1342909</v>
      </c>
      <c r="AQ25" s="452">
        <v>18.18506172</v>
      </c>
      <c r="AR25" s="452">
        <v>24.726537100000002</v>
      </c>
      <c r="AS25" s="452">
        <v>27.81369286</v>
      </c>
      <c r="AT25" s="452">
        <v>28.75333857</v>
      </c>
      <c r="AU25" s="452">
        <v>23.906219119999999</v>
      </c>
      <c r="AV25" s="452">
        <v>19.504117789999999</v>
      </c>
      <c r="AW25" s="452">
        <v>15.3362915</v>
      </c>
      <c r="AX25" s="452">
        <v>17.139271829999998</v>
      </c>
      <c r="AY25" s="894">
        <v>22.865194720000002</v>
      </c>
      <c r="AZ25" s="894">
        <v>19.85859271</v>
      </c>
      <c r="BA25" s="894">
        <v>16.084732720000002</v>
      </c>
      <c r="BB25" s="894">
        <v>15.052708839999999</v>
      </c>
      <c r="BC25" s="894">
        <v>18.204066109999999</v>
      </c>
      <c r="BD25" s="894">
        <v>23.387282590000002</v>
      </c>
      <c r="BE25" s="894">
        <v>26.681745272000001</v>
      </c>
      <c r="BF25" s="894">
        <v>26.266821370999999</v>
      </c>
      <c r="BG25" s="456">
        <v>23.000080000000001</v>
      </c>
      <c r="BH25" s="456">
        <v>18.726109999999998</v>
      </c>
      <c r="BI25" s="456">
        <v>15.26539</v>
      </c>
      <c r="BJ25" s="456">
        <v>18.49793</v>
      </c>
      <c r="BK25" s="456">
        <v>21.031279999999999</v>
      </c>
      <c r="BL25" s="456">
        <v>18.17351</v>
      </c>
      <c r="BM25" s="456">
        <v>16.231999999999999</v>
      </c>
      <c r="BN25" s="456">
        <v>14.9323</v>
      </c>
      <c r="BO25" s="456">
        <v>18.057379999999998</v>
      </c>
      <c r="BP25" s="456">
        <v>23.98283</v>
      </c>
      <c r="BQ25" s="456">
        <v>28.403120000000001</v>
      </c>
      <c r="BR25" s="456">
        <v>28.765630000000002</v>
      </c>
      <c r="BS25" s="456">
        <v>24.139700000000001</v>
      </c>
      <c r="BT25" s="456">
        <v>18.844460000000002</v>
      </c>
      <c r="BU25" s="456">
        <v>15.278130000000001</v>
      </c>
      <c r="BV25" s="456">
        <v>18.498989999999999</v>
      </c>
    </row>
    <row r="26" spans="1:74" ht="11.1"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9.2690910199999994</v>
      </c>
      <c r="AN26" s="452">
        <v>7.78872008</v>
      </c>
      <c r="AO26" s="452">
        <v>7.3788053800000002</v>
      </c>
      <c r="AP26" s="452">
        <v>6.9660138800000002</v>
      </c>
      <c r="AQ26" s="452">
        <v>8.1816603899999993</v>
      </c>
      <c r="AR26" s="452">
        <v>11.64298387</v>
      </c>
      <c r="AS26" s="452">
        <v>14.25786319</v>
      </c>
      <c r="AT26" s="452">
        <v>13.321501720000001</v>
      </c>
      <c r="AU26" s="452">
        <v>10.552560120000001</v>
      </c>
      <c r="AV26" s="452">
        <v>8.5413801199999995</v>
      </c>
      <c r="AW26" s="452">
        <v>7.2943265899999998</v>
      </c>
      <c r="AX26" s="452">
        <v>8.3973788599999999</v>
      </c>
      <c r="AY26" s="894">
        <v>9.3591966499999995</v>
      </c>
      <c r="AZ26" s="894">
        <v>7.7897814800000003</v>
      </c>
      <c r="BA26" s="894">
        <v>7.6025970200000001</v>
      </c>
      <c r="BB26" s="894">
        <v>7.1672364699999997</v>
      </c>
      <c r="BC26" s="894">
        <v>8.3264981799999997</v>
      </c>
      <c r="BD26" s="894">
        <v>11.04897207</v>
      </c>
      <c r="BE26" s="894">
        <v>13.472553452</v>
      </c>
      <c r="BF26" s="894">
        <v>12.855263047999999</v>
      </c>
      <c r="BG26" s="456">
        <v>10.20135</v>
      </c>
      <c r="BH26" s="456">
        <v>8.2528079999999999</v>
      </c>
      <c r="BI26" s="456">
        <v>7.218242</v>
      </c>
      <c r="BJ26" s="456">
        <v>8.8288449999999994</v>
      </c>
      <c r="BK26" s="456">
        <v>9.1483209999999993</v>
      </c>
      <c r="BL26" s="456">
        <v>7.7181139999999999</v>
      </c>
      <c r="BM26" s="456">
        <v>7.7780459999999998</v>
      </c>
      <c r="BN26" s="456">
        <v>7.2998979999999998</v>
      </c>
      <c r="BO26" s="456">
        <v>8.5006649999999997</v>
      </c>
      <c r="BP26" s="456">
        <v>11.164020000000001</v>
      </c>
      <c r="BQ26" s="456">
        <v>14.438599999999999</v>
      </c>
      <c r="BR26" s="456">
        <v>13.68854</v>
      </c>
      <c r="BS26" s="456">
        <v>10.3927</v>
      </c>
      <c r="BT26" s="456">
        <v>8.3337059999999994</v>
      </c>
      <c r="BU26" s="456">
        <v>7.2809990000000004</v>
      </c>
      <c r="BV26" s="456">
        <v>8.9046230000000008</v>
      </c>
    </row>
    <row r="27" spans="1:74" ht="11.1"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14.51290185</v>
      </c>
      <c r="AN27" s="452">
        <v>11.95259656</v>
      </c>
      <c r="AO27" s="452">
        <v>11.37060879</v>
      </c>
      <c r="AP27" s="452">
        <v>9.9104183100000007</v>
      </c>
      <c r="AQ27" s="452">
        <v>9.3494810600000005</v>
      </c>
      <c r="AR27" s="452">
        <v>10.506304249999999</v>
      </c>
      <c r="AS27" s="452">
        <v>14.793935859999999</v>
      </c>
      <c r="AT27" s="452">
        <v>14.430995449999999</v>
      </c>
      <c r="AU27" s="452">
        <v>12.434179049999999</v>
      </c>
      <c r="AV27" s="452">
        <v>11.44910805</v>
      </c>
      <c r="AW27" s="452">
        <v>10.710583979999999</v>
      </c>
      <c r="AX27" s="452">
        <v>13.383617060000001</v>
      </c>
      <c r="AY27" s="894">
        <v>14.81426804</v>
      </c>
      <c r="AZ27" s="894">
        <v>12.58318321</v>
      </c>
      <c r="BA27" s="894">
        <v>11.364304369999999</v>
      </c>
      <c r="BB27" s="894">
        <v>9.8488123000000005</v>
      </c>
      <c r="BC27" s="894">
        <v>9.4206932800000001</v>
      </c>
      <c r="BD27" s="894">
        <v>10.824123849999999</v>
      </c>
      <c r="BE27" s="894">
        <v>13.290045886</v>
      </c>
      <c r="BF27" s="894">
        <v>13.479799554</v>
      </c>
      <c r="BG27" s="456">
        <v>12.64537</v>
      </c>
      <c r="BH27" s="456">
        <v>11.33737</v>
      </c>
      <c r="BI27" s="456">
        <v>10.37804</v>
      </c>
      <c r="BJ27" s="456">
        <v>13.67586</v>
      </c>
      <c r="BK27" s="456">
        <v>14.877560000000001</v>
      </c>
      <c r="BL27" s="456">
        <v>12.465490000000001</v>
      </c>
      <c r="BM27" s="456">
        <v>11.19599</v>
      </c>
      <c r="BN27" s="456">
        <v>9.7577829999999999</v>
      </c>
      <c r="BO27" s="456">
        <v>9.513344</v>
      </c>
      <c r="BP27" s="456">
        <v>10.94186</v>
      </c>
      <c r="BQ27" s="456">
        <v>14.53365</v>
      </c>
      <c r="BR27" s="456">
        <v>14.73207</v>
      </c>
      <c r="BS27" s="456">
        <v>12.96987</v>
      </c>
      <c r="BT27" s="456">
        <v>11.48104</v>
      </c>
      <c r="BU27" s="456">
        <v>10.39742</v>
      </c>
      <c r="BV27" s="456">
        <v>13.68919</v>
      </c>
    </row>
    <row r="28" spans="1:74" ht="11.1"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0.45588762999999999</v>
      </c>
      <c r="AN28" s="452">
        <v>0.40580674</v>
      </c>
      <c r="AO28" s="452">
        <v>0.38608566999999999</v>
      </c>
      <c r="AP28" s="452">
        <v>0.35895867999999997</v>
      </c>
      <c r="AQ28" s="452">
        <v>0.36076828</v>
      </c>
      <c r="AR28" s="452">
        <v>0.36205593000000003</v>
      </c>
      <c r="AS28" s="452">
        <v>0.37390883000000003</v>
      </c>
      <c r="AT28" s="452">
        <v>0.39059509999999997</v>
      </c>
      <c r="AU28" s="452">
        <v>0.39231422999999999</v>
      </c>
      <c r="AV28" s="452">
        <v>0.39713173000000002</v>
      </c>
      <c r="AW28" s="452">
        <v>0.42255462999999999</v>
      </c>
      <c r="AX28" s="452">
        <v>0.43758409999999998</v>
      </c>
      <c r="AY28" s="894">
        <v>0.45219838000000001</v>
      </c>
      <c r="AZ28" s="894">
        <v>0.38423309999999999</v>
      </c>
      <c r="BA28" s="894">
        <v>0.39501144999999999</v>
      </c>
      <c r="BB28" s="894">
        <v>0.36893195000000001</v>
      </c>
      <c r="BC28" s="894">
        <v>0.37057841000000002</v>
      </c>
      <c r="BD28" s="894">
        <v>0.35667770999999998</v>
      </c>
      <c r="BE28" s="894">
        <v>0.37112455999999999</v>
      </c>
      <c r="BF28" s="894">
        <v>0.38925026000000001</v>
      </c>
      <c r="BG28" s="456">
        <v>0.3917139</v>
      </c>
      <c r="BH28" s="456">
        <v>0.39678429999999998</v>
      </c>
      <c r="BI28" s="456">
        <v>0.42240339999999998</v>
      </c>
      <c r="BJ28" s="456">
        <v>0.43758029999999998</v>
      </c>
      <c r="BK28" s="456">
        <v>0.45206960000000002</v>
      </c>
      <c r="BL28" s="456">
        <v>0.38467869999999998</v>
      </c>
      <c r="BM28" s="456">
        <v>0.39566279999999998</v>
      </c>
      <c r="BN28" s="456">
        <v>0.36959350000000002</v>
      </c>
      <c r="BO28" s="456">
        <v>0.3712859</v>
      </c>
      <c r="BP28" s="456">
        <v>0.35726669999999999</v>
      </c>
      <c r="BQ28" s="456">
        <v>0.37157780000000001</v>
      </c>
      <c r="BR28" s="456">
        <v>0.38941249999999999</v>
      </c>
      <c r="BS28" s="456">
        <v>0.39150499999999999</v>
      </c>
      <c r="BT28" s="456">
        <v>0.39615499999999998</v>
      </c>
      <c r="BU28" s="456">
        <v>0.42128339999999997</v>
      </c>
      <c r="BV28" s="456">
        <v>0.43595640000000002</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21"/>
      <c r="AZ29" s="921"/>
      <c r="BA29" s="921"/>
      <c r="BB29" s="921"/>
      <c r="BC29" s="921"/>
      <c r="BD29" s="921"/>
      <c r="BE29" s="921"/>
      <c r="BF29" s="921"/>
      <c r="BG29" s="45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117.80892261</v>
      </c>
      <c r="AN30" s="299">
        <v>107.74007704</v>
      </c>
      <c r="AO30" s="299">
        <v>110.05558969000001</v>
      </c>
      <c r="AP30" s="299">
        <v>107.37962449</v>
      </c>
      <c r="AQ30" s="299">
        <v>116.42745564000001</v>
      </c>
      <c r="AR30" s="299">
        <v>126.30266700999999</v>
      </c>
      <c r="AS30" s="299">
        <v>137.86027417</v>
      </c>
      <c r="AT30" s="299">
        <v>138.9357502</v>
      </c>
      <c r="AU30" s="299">
        <v>125.91651292</v>
      </c>
      <c r="AV30" s="299">
        <v>119.61645668</v>
      </c>
      <c r="AW30" s="299">
        <v>110.38071626999999</v>
      </c>
      <c r="AX30" s="299">
        <v>115.58271238</v>
      </c>
      <c r="AY30" s="919">
        <v>123.31289099999999</v>
      </c>
      <c r="AZ30" s="919">
        <v>111.92188891000001</v>
      </c>
      <c r="BA30" s="919">
        <v>113.32480717999999</v>
      </c>
      <c r="BB30" s="919">
        <v>111.46540899999999</v>
      </c>
      <c r="BC30" s="919">
        <v>118.71642301999999</v>
      </c>
      <c r="BD30" s="919">
        <v>129.53992223</v>
      </c>
      <c r="BE30" s="919">
        <v>143.33243594000001</v>
      </c>
      <c r="BF30" s="919">
        <v>142.39393081</v>
      </c>
      <c r="BG30" s="462">
        <v>131.0891</v>
      </c>
      <c r="BH30" s="462">
        <v>123.3973</v>
      </c>
      <c r="BI30" s="462">
        <v>114.1463</v>
      </c>
      <c r="BJ30" s="462">
        <v>118.9376</v>
      </c>
      <c r="BK30" s="462">
        <v>125.1962</v>
      </c>
      <c r="BL30" s="462">
        <v>115.2741</v>
      </c>
      <c r="BM30" s="462">
        <v>118.9995</v>
      </c>
      <c r="BN30" s="462">
        <v>114.8325</v>
      </c>
      <c r="BO30" s="462">
        <v>124.5612</v>
      </c>
      <c r="BP30" s="462">
        <v>134.02950000000001</v>
      </c>
      <c r="BQ30" s="462">
        <v>153.18719999999999</v>
      </c>
      <c r="BR30" s="462">
        <v>154.08840000000001</v>
      </c>
      <c r="BS30" s="462">
        <v>139.179</v>
      </c>
      <c r="BT30" s="462">
        <v>130.61369999999999</v>
      </c>
      <c r="BU30" s="462">
        <v>120.8488</v>
      </c>
      <c r="BV30" s="462">
        <v>126.0154</v>
      </c>
    </row>
    <row r="31" spans="1:74" ht="11.1"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4.2370120800000004</v>
      </c>
      <c r="AN31" s="452">
        <v>4.0340657599999998</v>
      </c>
      <c r="AO31" s="452">
        <v>3.9742270300000002</v>
      </c>
      <c r="AP31" s="452">
        <v>3.7386301500000001</v>
      </c>
      <c r="AQ31" s="452">
        <v>3.8943638699999998</v>
      </c>
      <c r="AR31" s="452">
        <v>4.1429697399999998</v>
      </c>
      <c r="AS31" s="452">
        <v>4.5834487900000003</v>
      </c>
      <c r="AT31" s="452">
        <v>4.3119123200000002</v>
      </c>
      <c r="AU31" s="452">
        <v>3.9918088200000001</v>
      </c>
      <c r="AV31" s="452">
        <v>3.88695609</v>
      </c>
      <c r="AW31" s="452">
        <v>3.6971975800000001</v>
      </c>
      <c r="AX31" s="452">
        <v>4.0156109500000001</v>
      </c>
      <c r="AY31" s="894">
        <v>4.4864655500000001</v>
      </c>
      <c r="AZ31" s="894">
        <v>3.8759869600000001</v>
      </c>
      <c r="BA31" s="894">
        <v>3.9294336900000002</v>
      </c>
      <c r="BB31" s="894">
        <v>3.8094638500000002</v>
      </c>
      <c r="BC31" s="894">
        <v>3.8474831599999999</v>
      </c>
      <c r="BD31" s="894">
        <v>4.3532666500000001</v>
      </c>
      <c r="BE31" s="894">
        <v>4.5578005180999996</v>
      </c>
      <c r="BF31" s="894">
        <v>4.2828647030000004</v>
      </c>
      <c r="BG31" s="456">
        <v>3.9788459999999999</v>
      </c>
      <c r="BH31" s="456">
        <v>3.8703150000000002</v>
      </c>
      <c r="BI31" s="456">
        <v>3.6969080000000001</v>
      </c>
      <c r="BJ31" s="456">
        <v>3.9517310000000001</v>
      </c>
      <c r="BK31" s="456">
        <v>4.394558</v>
      </c>
      <c r="BL31" s="456">
        <v>3.8017509999999999</v>
      </c>
      <c r="BM31" s="456">
        <v>3.9289510000000001</v>
      </c>
      <c r="BN31" s="456">
        <v>3.8071139999999999</v>
      </c>
      <c r="BO31" s="456">
        <v>3.8461479999999999</v>
      </c>
      <c r="BP31" s="456">
        <v>4.3013779999999997</v>
      </c>
      <c r="BQ31" s="456">
        <v>4.5289250000000001</v>
      </c>
      <c r="BR31" s="456">
        <v>4.5041460000000004</v>
      </c>
      <c r="BS31" s="456">
        <v>4.0142470000000001</v>
      </c>
      <c r="BT31" s="456">
        <v>3.8630960000000001</v>
      </c>
      <c r="BU31" s="456">
        <v>3.6847620000000001</v>
      </c>
      <c r="BV31" s="456">
        <v>3.9366270000000001</v>
      </c>
    </row>
    <row r="32" spans="1:74" ht="11.1"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12.211585449999999</v>
      </c>
      <c r="AN32" s="452">
        <v>11.329829869999999</v>
      </c>
      <c r="AO32" s="452">
        <v>11.623867349999999</v>
      </c>
      <c r="AP32" s="452">
        <v>10.755454009999999</v>
      </c>
      <c r="AQ32" s="452">
        <v>11.012412919999999</v>
      </c>
      <c r="AR32" s="452">
        <v>12.46279118</v>
      </c>
      <c r="AS32" s="452">
        <v>14.46712073</v>
      </c>
      <c r="AT32" s="452">
        <v>13.92017762</v>
      </c>
      <c r="AU32" s="452">
        <v>12.58826607</v>
      </c>
      <c r="AV32" s="452">
        <v>11.589210960000001</v>
      </c>
      <c r="AW32" s="452">
        <v>10.92527095</v>
      </c>
      <c r="AX32" s="452">
        <v>12.624254029999999</v>
      </c>
      <c r="AY32" s="894">
        <v>13.204745989999999</v>
      </c>
      <c r="AZ32" s="894">
        <v>12.225068050000001</v>
      </c>
      <c r="BA32" s="894">
        <v>11.81164796</v>
      </c>
      <c r="BB32" s="894">
        <v>11.098305290000001</v>
      </c>
      <c r="BC32" s="894">
        <v>11.413538409999999</v>
      </c>
      <c r="BD32" s="894">
        <v>12.51017624</v>
      </c>
      <c r="BE32" s="894">
        <v>14.535254139999999</v>
      </c>
      <c r="BF32" s="894">
        <v>14.189965621000001</v>
      </c>
      <c r="BG32" s="456">
        <v>13.417389999999999</v>
      </c>
      <c r="BH32" s="456">
        <v>12.095700000000001</v>
      </c>
      <c r="BI32" s="456">
        <v>11.50469</v>
      </c>
      <c r="BJ32" s="456">
        <v>13.059810000000001</v>
      </c>
      <c r="BK32" s="456">
        <v>13.67314</v>
      </c>
      <c r="BL32" s="456">
        <v>12.398250000000001</v>
      </c>
      <c r="BM32" s="456">
        <v>12.54284</v>
      </c>
      <c r="BN32" s="456">
        <v>11.704459999999999</v>
      </c>
      <c r="BO32" s="456">
        <v>12.05824</v>
      </c>
      <c r="BP32" s="456">
        <v>13.00292</v>
      </c>
      <c r="BQ32" s="456">
        <v>15.245139999999999</v>
      </c>
      <c r="BR32" s="456">
        <v>15.431039999999999</v>
      </c>
      <c r="BS32" s="456">
        <v>13.93413</v>
      </c>
      <c r="BT32" s="456">
        <v>12.620760000000001</v>
      </c>
      <c r="BU32" s="456">
        <v>12.019740000000001</v>
      </c>
      <c r="BV32" s="456">
        <v>13.682460000000001</v>
      </c>
    </row>
    <row r="33" spans="1:74" ht="11.1"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15.46958424</v>
      </c>
      <c r="AN33" s="452">
        <v>13.67254908</v>
      </c>
      <c r="AO33" s="452">
        <v>14.22516967</v>
      </c>
      <c r="AP33" s="452">
        <v>13.4728998</v>
      </c>
      <c r="AQ33" s="452">
        <v>14.369589939999999</v>
      </c>
      <c r="AR33" s="452">
        <v>15.85816861</v>
      </c>
      <c r="AS33" s="452">
        <v>17.005637790000002</v>
      </c>
      <c r="AT33" s="452">
        <v>17.33706141</v>
      </c>
      <c r="AU33" s="452">
        <v>15.5038397</v>
      </c>
      <c r="AV33" s="452">
        <v>14.64421321</v>
      </c>
      <c r="AW33" s="452">
        <v>13.723012110000001</v>
      </c>
      <c r="AX33" s="452">
        <v>14.81557967</v>
      </c>
      <c r="AY33" s="894">
        <v>16.092315060000001</v>
      </c>
      <c r="AZ33" s="894">
        <v>14.45130092</v>
      </c>
      <c r="BA33" s="894">
        <v>14.70604073</v>
      </c>
      <c r="BB33" s="894">
        <v>14.039761520000001</v>
      </c>
      <c r="BC33" s="894">
        <v>14.876847939999999</v>
      </c>
      <c r="BD33" s="894">
        <v>16.550551850000002</v>
      </c>
      <c r="BE33" s="894">
        <v>17.693736100999999</v>
      </c>
      <c r="BF33" s="894">
        <v>18.178537786</v>
      </c>
      <c r="BG33" s="456">
        <v>16.212199999999999</v>
      </c>
      <c r="BH33" s="456">
        <v>15.40512</v>
      </c>
      <c r="BI33" s="456">
        <v>14.43829</v>
      </c>
      <c r="BJ33" s="456">
        <v>15.396979999999999</v>
      </c>
      <c r="BK33" s="456">
        <v>16.63992</v>
      </c>
      <c r="BL33" s="456">
        <v>14.49235</v>
      </c>
      <c r="BM33" s="456">
        <v>15.88008</v>
      </c>
      <c r="BN33" s="456">
        <v>14.34226</v>
      </c>
      <c r="BO33" s="456">
        <v>15.943519999999999</v>
      </c>
      <c r="BP33" s="456">
        <v>16.787369999999999</v>
      </c>
      <c r="BQ33" s="456">
        <v>18.987369999999999</v>
      </c>
      <c r="BR33" s="456">
        <v>19.291239999999998</v>
      </c>
      <c r="BS33" s="456">
        <v>17.15362</v>
      </c>
      <c r="BT33" s="456">
        <v>16.386579999999999</v>
      </c>
      <c r="BU33" s="456">
        <v>15.38322</v>
      </c>
      <c r="BV33" s="456">
        <v>16.43281</v>
      </c>
    </row>
    <row r="34" spans="1:74" ht="11.1"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9.5531497999999999</v>
      </c>
      <c r="AN34" s="452">
        <v>8.3639791700000004</v>
      </c>
      <c r="AO34" s="452">
        <v>8.5132584799999993</v>
      </c>
      <c r="AP34" s="452">
        <v>8.1866096899999992</v>
      </c>
      <c r="AQ34" s="452">
        <v>8.8283429499999997</v>
      </c>
      <c r="AR34" s="452">
        <v>9.5446530099999993</v>
      </c>
      <c r="AS34" s="452">
        <v>10.116884819999999</v>
      </c>
      <c r="AT34" s="452">
        <v>10.28383856</v>
      </c>
      <c r="AU34" s="452">
        <v>9.3842462300000005</v>
      </c>
      <c r="AV34" s="452">
        <v>8.9376854600000009</v>
      </c>
      <c r="AW34" s="452">
        <v>8.6019564499999994</v>
      </c>
      <c r="AX34" s="452">
        <v>9.2229326300000007</v>
      </c>
      <c r="AY34" s="894">
        <v>9.8038823900000001</v>
      </c>
      <c r="AZ34" s="894">
        <v>9.0595054200000007</v>
      </c>
      <c r="BA34" s="894">
        <v>8.9128112500000007</v>
      </c>
      <c r="BB34" s="894">
        <v>8.5183856999999996</v>
      </c>
      <c r="BC34" s="894">
        <v>8.8192424999999997</v>
      </c>
      <c r="BD34" s="894">
        <v>9.7859478299999996</v>
      </c>
      <c r="BE34" s="894">
        <v>10.806838474999999</v>
      </c>
      <c r="BF34" s="894">
        <v>10.462088098000001</v>
      </c>
      <c r="BG34" s="456">
        <v>9.2552509999999995</v>
      </c>
      <c r="BH34" s="456">
        <v>9.0587940000000007</v>
      </c>
      <c r="BI34" s="456">
        <v>8.7972719999999995</v>
      </c>
      <c r="BJ34" s="456">
        <v>9.4227019999999992</v>
      </c>
      <c r="BK34" s="456">
        <v>9.8010429999999999</v>
      </c>
      <c r="BL34" s="456">
        <v>9.0118749999999999</v>
      </c>
      <c r="BM34" s="456">
        <v>9.1994849999999992</v>
      </c>
      <c r="BN34" s="456">
        <v>8.7069379999999992</v>
      </c>
      <c r="BO34" s="456">
        <v>9.1063580000000002</v>
      </c>
      <c r="BP34" s="456">
        <v>9.9948510000000006</v>
      </c>
      <c r="BQ34" s="456">
        <v>11.07165</v>
      </c>
      <c r="BR34" s="456">
        <v>10.874700000000001</v>
      </c>
      <c r="BS34" s="456">
        <v>9.525423</v>
      </c>
      <c r="BT34" s="456">
        <v>9.2229880000000009</v>
      </c>
      <c r="BU34" s="456">
        <v>8.9416180000000001</v>
      </c>
      <c r="BV34" s="456">
        <v>9.5657409999999992</v>
      </c>
    </row>
    <row r="35" spans="1:74" ht="11.1"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27.669541970000001</v>
      </c>
      <c r="AN35" s="452">
        <v>25.549638730000002</v>
      </c>
      <c r="AO35" s="452">
        <v>26.501582729999999</v>
      </c>
      <c r="AP35" s="452">
        <v>26.46594249</v>
      </c>
      <c r="AQ35" s="452">
        <v>29.442630019999999</v>
      </c>
      <c r="AR35" s="452">
        <v>31.968851069999999</v>
      </c>
      <c r="AS35" s="452">
        <v>34.204277869999999</v>
      </c>
      <c r="AT35" s="452">
        <v>34.222388639999998</v>
      </c>
      <c r="AU35" s="452">
        <v>30.431783029999998</v>
      </c>
      <c r="AV35" s="452">
        <v>28.391048420000001</v>
      </c>
      <c r="AW35" s="452">
        <v>27.032335339999999</v>
      </c>
      <c r="AX35" s="452">
        <v>27.620902950000001</v>
      </c>
      <c r="AY35" s="894">
        <v>29.68903924</v>
      </c>
      <c r="AZ35" s="894">
        <v>26.350456510000001</v>
      </c>
      <c r="BA35" s="894">
        <v>26.928825960000001</v>
      </c>
      <c r="BB35" s="894">
        <v>27.548445260000001</v>
      </c>
      <c r="BC35" s="894">
        <v>29.857867420000002</v>
      </c>
      <c r="BD35" s="894">
        <v>32.671528930000001</v>
      </c>
      <c r="BE35" s="894">
        <v>35.056645822999997</v>
      </c>
      <c r="BF35" s="894">
        <v>34.945942522000003</v>
      </c>
      <c r="BG35" s="456">
        <v>31.377009999999999</v>
      </c>
      <c r="BH35" s="456">
        <v>29.412109999999998</v>
      </c>
      <c r="BI35" s="456">
        <v>28.00065</v>
      </c>
      <c r="BJ35" s="456">
        <v>28.457419999999999</v>
      </c>
      <c r="BK35" s="456">
        <v>29.298469999999998</v>
      </c>
      <c r="BL35" s="456">
        <v>27.25769</v>
      </c>
      <c r="BM35" s="456">
        <v>27.758109999999999</v>
      </c>
      <c r="BN35" s="456">
        <v>27.699819999999999</v>
      </c>
      <c r="BO35" s="456">
        <v>30.585940000000001</v>
      </c>
      <c r="BP35" s="456">
        <v>32.670360000000002</v>
      </c>
      <c r="BQ35" s="456">
        <v>36.495220000000003</v>
      </c>
      <c r="BR35" s="456">
        <v>36.687800000000003</v>
      </c>
      <c r="BS35" s="456">
        <v>32.677079999999997</v>
      </c>
      <c r="BT35" s="456">
        <v>30.428789999999999</v>
      </c>
      <c r="BU35" s="456">
        <v>29.110980000000001</v>
      </c>
      <c r="BV35" s="456">
        <v>29.741489999999999</v>
      </c>
    </row>
    <row r="36" spans="1:74" ht="11.1"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7.74137144</v>
      </c>
      <c r="AN36" s="452">
        <v>6.9540164100000004</v>
      </c>
      <c r="AO36" s="452">
        <v>6.7595920300000003</v>
      </c>
      <c r="AP36" s="452">
        <v>6.8237412600000003</v>
      </c>
      <c r="AQ36" s="452">
        <v>7.8016032099999997</v>
      </c>
      <c r="AR36" s="452">
        <v>8.4422565400000007</v>
      </c>
      <c r="AS36" s="452">
        <v>9.1206674000000003</v>
      </c>
      <c r="AT36" s="452">
        <v>9.4932639600000002</v>
      </c>
      <c r="AU36" s="452">
        <v>8.4984306200000006</v>
      </c>
      <c r="AV36" s="452">
        <v>7.6582195899999999</v>
      </c>
      <c r="AW36" s="452">
        <v>6.9840403999999996</v>
      </c>
      <c r="AX36" s="452">
        <v>7.1591407199999999</v>
      </c>
      <c r="AY36" s="894">
        <v>7.8515023099999999</v>
      </c>
      <c r="AZ36" s="894">
        <v>7.15412041</v>
      </c>
      <c r="BA36" s="894">
        <v>6.8048554599999997</v>
      </c>
      <c r="BB36" s="894">
        <v>7.1785384099999998</v>
      </c>
      <c r="BC36" s="894">
        <v>7.4923691300000002</v>
      </c>
      <c r="BD36" s="894">
        <v>8.3972625000000001</v>
      </c>
      <c r="BE36" s="894">
        <v>9.3017477766999992</v>
      </c>
      <c r="BF36" s="894">
        <v>9.3368550033000002</v>
      </c>
      <c r="BG36" s="456">
        <v>8.3409560000000003</v>
      </c>
      <c r="BH36" s="456">
        <v>7.5337569999999996</v>
      </c>
      <c r="BI36" s="456">
        <v>6.9816120000000002</v>
      </c>
      <c r="BJ36" s="456">
        <v>7.1691500000000001</v>
      </c>
      <c r="BK36" s="456">
        <v>7.6101590000000003</v>
      </c>
      <c r="BL36" s="456">
        <v>7.0487000000000002</v>
      </c>
      <c r="BM36" s="456">
        <v>6.8292289999999998</v>
      </c>
      <c r="BN36" s="456">
        <v>7.176768</v>
      </c>
      <c r="BO36" s="456">
        <v>7.551774</v>
      </c>
      <c r="BP36" s="456">
        <v>8.3769620000000007</v>
      </c>
      <c r="BQ36" s="456">
        <v>9.2435019999999994</v>
      </c>
      <c r="BR36" s="456">
        <v>9.6343840000000007</v>
      </c>
      <c r="BS36" s="456">
        <v>8.5566180000000003</v>
      </c>
      <c r="BT36" s="456">
        <v>7.6062200000000004</v>
      </c>
      <c r="BU36" s="456">
        <v>7.0217869999999998</v>
      </c>
      <c r="BV36" s="456">
        <v>7.2046270000000003</v>
      </c>
    </row>
    <row r="37" spans="1:74" ht="11.1"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17.546402329999999</v>
      </c>
      <c r="AN37" s="452">
        <v>16.365026239999999</v>
      </c>
      <c r="AO37" s="452">
        <v>16.541807980000002</v>
      </c>
      <c r="AP37" s="452">
        <v>16.330485169999999</v>
      </c>
      <c r="AQ37" s="452">
        <v>18.412094620000001</v>
      </c>
      <c r="AR37" s="452">
        <v>19.654559110000001</v>
      </c>
      <c r="AS37" s="452">
        <v>21.2525926</v>
      </c>
      <c r="AT37" s="452">
        <v>21.960764130000001</v>
      </c>
      <c r="AU37" s="452">
        <v>20.588114319999999</v>
      </c>
      <c r="AV37" s="452">
        <v>19.725306079999999</v>
      </c>
      <c r="AW37" s="452">
        <v>17.3793671</v>
      </c>
      <c r="AX37" s="452">
        <v>16.728534069999998</v>
      </c>
      <c r="AY37" s="894">
        <v>18.228980069999999</v>
      </c>
      <c r="AZ37" s="894">
        <v>17.53646891</v>
      </c>
      <c r="BA37" s="894">
        <v>17.06193932</v>
      </c>
      <c r="BB37" s="894">
        <v>17.277921589999998</v>
      </c>
      <c r="BC37" s="894">
        <v>18.709668529999998</v>
      </c>
      <c r="BD37" s="894">
        <v>20.64240392</v>
      </c>
      <c r="BE37" s="894">
        <v>23.918345975000001</v>
      </c>
      <c r="BF37" s="894">
        <v>23.496821769</v>
      </c>
      <c r="BG37" s="456">
        <v>23.460809999999999</v>
      </c>
      <c r="BH37" s="456">
        <v>21.34104</v>
      </c>
      <c r="BI37" s="456">
        <v>18.819230000000001</v>
      </c>
      <c r="BJ37" s="456">
        <v>17.64819</v>
      </c>
      <c r="BK37" s="456">
        <v>20.017330000000001</v>
      </c>
      <c r="BL37" s="456">
        <v>19.841699999999999</v>
      </c>
      <c r="BM37" s="456">
        <v>19.580960000000001</v>
      </c>
      <c r="BN37" s="456">
        <v>19.182780000000001</v>
      </c>
      <c r="BO37" s="456">
        <v>21.562860000000001</v>
      </c>
      <c r="BP37" s="456">
        <v>24.120629999999998</v>
      </c>
      <c r="BQ37" s="456">
        <v>29.372869999999999</v>
      </c>
      <c r="BR37" s="456">
        <v>29.425149999999999</v>
      </c>
      <c r="BS37" s="456">
        <v>28.025950000000002</v>
      </c>
      <c r="BT37" s="456">
        <v>25.651199999999999</v>
      </c>
      <c r="BU37" s="456">
        <v>22.644929999999999</v>
      </c>
      <c r="BV37" s="456">
        <v>21.489570000000001</v>
      </c>
    </row>
    <row r="38" spans="1:74" ht="11.1"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8.6534354499999999</v>
      </c>
      <c r="AN38" s="452">
        <v>8.1765743999999998</v>
      </c>
      <c r="AO38" s="452">
        <v>8.2848504700000003</v>
      </c>
      <c r="AP38" s="452">
        <v>8.1526019000000005</v>
      </c>
      <c r="AQ38" s="452">
        <v>8.9129456600000001</v>
      </c>
      <c r="AR38" s="452">
        <v>9.9167592300000003</v>
      </c>
      <c r="AS38" s="452">
        <v>10.91214564</v>
      </c>
      <c r="AT38" s="452">
        <v>11.1722047</v>
      </c>
      <c r="AU38" s="452">
        <v>9.8884823399999995</v>
      </c>
      <c r="AV38" s="452">
        <v>9.2627136399999994</v>
      </c>
      <c r="AW38" s="452">
        <v>8.4266459999999999</v>
      </c>
      <c r="AX38" s="452">
        <v>8.6540694499999997</v>
      </c>
      <c r="AY38" s="894">
        <v>9.0527328699999998</v>
      </c>
      <c r="AZ38" s="894">
        <v>8.2294049699999992</v>
      </c>
      <c r="BA38" s="894">
        <v>9.0936468500000007</v>
      </c>
      <c r="BB38" s="894">
        <v>8.7380044800000007</v>
      </c>
      <c r="BC38" s="894">
        <v>9.4067785500000003</v>
      </c>
      <c r="BD38" s="894">
        <v>10.225786149999999</v>
      </c>
      <c r="BE38" s="894">
        <v>11.178492428</v>
      </c>
      <c r="BF38" s="894">
        <v>11.463752704999999</v>
      </c>
      <c r="BG38" s="456">
        <v>10.01632</v>
      </c>
      <c r="BH38" s="456">
        <v>9.2482629999999997</v>
      </c>
      <c r="BI38" s="456">
        <v>8.5155960000000004</v>
      </c>
      <c r="BJ38" s="456">
        <v>8.9191059999999993</v>
      </c>
      <c r="BK38" s="456">
        <v>9.042719</v>
      </c>
      <c r="BL38" s="456">
        <v>8.3508990000000001</v>
      </c>
      <c r="BM38" s="456">
        <v>9.2727529999999998</v>
      </c>
      <c r="BN38" s="456">
        <v>8.891629</v>
      </c>
      <c r="BO38" s="456">
        <v>9.5909180000000003</v>
      </c>
      <c r="BP38" s="456">
        <v>10.374700000000001</v>
      </c>
      <c r="BQ38" s="456">
        <v>11.64799</v>
      </c>
      <c r="BR38" s="456">
        <v>11.874040000000001</v>
      </c>
      <c r="BS38" s="456">
        <v>10.18669</v>
      </c>
      <c r="BT38" s="456">
        <v>9.3918280000000003</v>
      </c>
      <c r="BU38" s="456">
        <v>8.649896</v>
      </c>
      <c r="BV38" s="456">
        <v>9.0576869999999996</v>
      </c>
    </row>
    <row r="39" spans="1:74" ht="11.1"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14.273280740000001</v>
      </c>
      <c r="AN39" s="452">
        <v>12.8575953</v>
      </c>
      <c r="AO39" s="452">
        <v>13.18228021</v>
      </c>
      <c r="AP39" s="452">
        <v>13.025688730000001</v>
      </c>
      <c r="AQ39" s="452">
        <v>13.314815319999999</v>
      </c>
      <c r="AR39" s="452">
        <v>13.87965483</v>
      </c>
      <c r="AS39" s="452">
        <v>15.745570089999999</v>
      </c>
      <c r="AT39" s="452">
        <v>15.769725060000001</v>
      </c>
      <c r="AU39" s="452">
        <v>14.584562500000001</v>
      </c>
      <c r="AV39" s="452">
        <v>15.056832719999999</v>
      </c>
      <c r="AW39" s="452">
        <v>13.151382290000001</v>
      </c>
      <c r="AX39" s="452">
        <v>14.27472867</v>
      </c>
      <c r="AY39" s="894">
        <v>14.4395629</v>
      </c>
      <c r="AZ39" s="894">
        <v>12.61453663</v>
      </c>
      <c r="BA39" s="894">
        <v>13.61704123</v>
      </c>
      <c r="BB39" s="894">
        <v>12.819160889999999</v>
      </c>
      <c r="BC39" s="894">
        <v>13.847698210000001</v>
      </c>
      <c r="BD39" s="894">
        <v>13.96752667</v>
      </c>
      <c r="BE39" s="894">
        <v>15.827928643</v>
      </c>
      <c r="BF39" s="894">
        <v>15.578471859</v>
      </c>
      <c r="BG39" s="456">
        <v>14.57981</v>
      </c>
      <c r="BH39" s="456">
        <v>14.970660000000001</v>
      </c>
      <c r="BI39" s="456">
        <v>12.93432</v>
      </c>
      <c r="BJ39" s="456">
        <v>14.447050000000001</v>
      </c>
      <c r="BK39" s="456">
        <v>14.264950000000001</v>
      </c>
      <c r="BL39" s="456">
        <v>12.64387</v>
      </c>
      <c r="BM39" s="456">
        <v>13.5589</v>
      </c>
      <c r="BN39" s="456">
        <v>12.88805</v>
      </c>
      <c r="BO39" s="456">
        <v>13.87138</v>
      </c>
      <c r="BP39" s="456">
        <v>13.96367</v>
      </c>
      <c r="BQ39" s="456">
        <v>16.137560000000001</v>
      </c>
      <c r="BR39" s="456">
        <v>15.90569</v>
      </c>
      <c r="BS39" s="456">
        <v>14.65387</v>
      </c>
      <c r="BT39" s="456">
        <v>14.980840000000001</v>
      </c>
      <c r="BU39" s="456">
        <v>12.935639999999999</v>
      </c>
      <c r="BV39" s="456">
        <v>14.441649999999999</v>
      </c>
    </row>
    <row r="40" spans="1:74" ht="11.1"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0.45355910999999999</v>
      </c>
      <c r="AN40" s="452">
        <v>0.43680207999999998</v>
      </c>
      <c r="AO40" s="452">
        <v>0.44895373999999999</v>
      </c>
      <c r="AP40" s="452">
        <v>0.42757128999999999</v>
      </c>
      <c r="AQ40" s="452">
        <v>0.43865713000000001</v>
      </c>
      <c r="AR40" s="452">
        <v>0.43200369</v>
      </c>
      <c r="AS40" s="452">
        <v>0.45192843999999999</v>
      </c>
      <c r="AT40" s="452">
        <v>0.46441379999999999</v>
      </c>
      <c r="AU40" s="452">
        <v>0.45697928999999998</v>
      </c>
      <c r="AV40" s="452">
        <v>0.46427051000000003</v>
      </c>
      <c r="AW40" s="452">
        <v>0.45950805</v>
      </c>
      <c r="AX40" s="452">
        <v>0.46695924</v>
      </c>
      <c r="AY40" s="894">
        <v>0.46366462000000003</v>
      </c>
      <c r="AZ40" s="894">
        <v>0.42504013000000002</v>
      </c>
      <c r="BA40" s="894">
        <v>0.45856472999999998</v>
      </c>
      <c r="BB40" s="894">
        <v>0.43742201000000003</v>
      </c>
      <c r="BC40" s="894">
        <v>0.44492917999999998</v>
      </c>
      <c r="BD40" s="894">
        <v>0.43547150000000001</v>
      </c>
      <c r="BE40" s="894">
        <v>0.45564606000000002</v>
      </c>
      <c r="BF40" s="894">
        <v>0.45863073999999998</v>
      </c>
      <c r="BG40" s="456">
        <v>0.45046639999999999</v>
      </c>
      <c r="BH40" s="456">
        <v>0.46156649999999999</v>
      </c>
      <c r="BI40" s="456">
        <v>0.45768530000000002</v>
      </c>
      <c r="BJ40" s="456">
        <v>0.4654239</v>
      </c>
      <c r="BK40" s="456">
        <v>0.45387680000000002</v>
      </c>
      <c r="BL40" s="456">
        <v>0.426985</v>
      </c>
      <c r="BM40" s="456">
        <v>0.44817210000000002</v>
      </c>
      <c r="BN40" s="456">
        <v>0.43267099999999997</v>
      </c>
      <c r="BO40" s="456">
        <v>0.44402069999999999</v>
      </c>
      <c r="BP40" s="456">
        <v>0.43665039999999999</v>
      </c>
      <c r="BQ40" s="456">
        <v>0.45695649999999999</v>
      </c>
      <c r="BR40" s="456">
        <v>0.46025640000000001</v>
      </c>
      <c r="BS40" s="456">
        <v>0.45131979999999999</v>
      </c>
      <c r="BT40" s="456">
        <v>0.4613372</v>
      </c>
      <c r="BU40" s="456">
        <v>0.45623049999999998</v>
      </c>
      <c r="BV40" s="456">
        <v>0.46277360000000001</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21"/>
      <c r="AZ41" s="921"/>
      <c r="BA41" s="921"/>
      <c r="BB41" s="921"/>
      <c r="BC41" s="921"/>
      <c r="BD41" s="921"/>
      <c r="BE41" s="921"/>
      <c r="BF41" s="921"/>
      <c r="BG41" s="45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82.350854639999994</v>
      </c>
      <c r="AN42" s="299">
        <v>78.04951939</v>
      </c>
      <c r="AO42" s="299">
        <v>82.911473209999997</v>
      </c>
      <c r="AP42" s="299">
        <v>82.10415974</v>
      </c>
      <c r="AQ42" s="299">
        <v>87.686832150000001</v>
      </c>
      <c r="AR42" s="299">
        <v>88.264573389999995</v>
      </c>
      <c r="AS42" s="299">
        <v>92.706229570000005</v>
      </c>
      <c r="AT42" s="299">
        <v>93.672697810000003</v>
      </c>
      <c r="AU42" s="299">
        <v>87.834413670000004</v>
      </c>
      <c r="AV42" s="299">
        <v>88.327282389999993</v>
      </c>
      <c r="AW42" s="299">
        <v>83.251878700000006</v>
      </c>
      <c r="AX42" s="299">
        <v>84.092705749999993</v>
      </c>
      <c r="AY42" s="919">
        <v>84.528212530000005</v>
      </c>
      <c r="AZ42" s="919">
        <v>79.413567889999996</v>
      </c>
      <c r="BA42" s="919">
        <v>83.534955310000001</v>
      </c>
      <c r="BB42" s="919">
        <v>84.347642919999998</v>
      </c>
      <c r="BC42" s="919">
        <v>87.350172740000005</v>
      </c>
      <c r="BD42" s="919">
        <v>90.446846399999998</v>
      </c>
      <c r="BE42" s="919">
        <v>96.055598384999996</v>
      </c>
      <c r="BF42" s="919">
        <v>96.483465730000006</v>
      </c>
      <c r="BG42" s="462">
        <v>91.453720000000004</v>
      </c>
      <c r="BH42" s="462">
        <v>90.785480000000007</v>
      </c>
      <c r="BI42" s="462">
        <v>85.211119999999994</v>
      </c>
      <c r="BJ42" s="462">
        <v>85.011129999999994</v>
      </c>
      <c r="BK42" s="462">
        <v>86.58408</v>
      </c>
      <c r="BL42" s="462">
        <v>81.537719999999993</v>
      </c>
      <c r="BM42" s="462">
        <v>85.717190000000002</v>
      </c>
      <c r="BN42" s="462">
        <v>86.149050000000003</v>
      </c>
      <c r="BO42" s="462">
        <v>90.130170000000007</v>
      </c>
      <c r="BP42" s="462">
        <v>92.989500000000007</v>
      </c>
      <c r="BQ42" s="462">
        <v>101.08629999999999</v>
      </c>
      <c r="BR42" s="462">
        <v>101.8484</v>
      </c>
      <c r="BS42" s="462">
        <v>95.519310000000004</v>
      </c>
      <c r="BT42" s="462">
        <v>94.949770000000001</v>
      </c>
      <c r="BU42" s="462">
        <v>88.928370000000001</v>
      </c>
      <c r="BV42" s="462">
        <v>88.728440000000006</v>
      </c>
    </row>
    <row r="43" spans="1:74" ht="11.1"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1.19655355</v>
      </c>
      <c r="AN43" s="452">
        <v>1.1329585</v>
      </c>
      <c r="AO43" s="452">
        <v>1.14239891</v>
      </c>
      <c r="AP43" s="452">
        <v>1.1146212499999999</v>
      </c>
      <c r="AQ43" s="452">
        <v>1.1902706700000001</v>
      </c>
      <c r="AR43" s="452">
        <v>1.24511496</v>
      </c>
      <c r="AS43" s="452">
        <v>1.2711551400000001</v>
      </c>
      <c r="AT43" s="452">
        <v>1.307267</v>
      </c>
      <c r="AU43" s="452">
        <v>1.21559635</v>
      </c>
      <c r="AV43" s="452">
        <v>1.2101184599999999</v>
      </c>
      <c r="AW43" s="452">
        <v>1.1736191300000001</v>
      </c>
      <c r="AX43" s="452">
        <v>1.1817991999999999</v>
      </c>
      <c r="AY43" s="894">
        <v>1.2148490700000001</v>
      </c>
      <c r="AZ43" s="894">
        <v>1.1089934699999999</v>
      </c>
      <c r="BA43" s="894">
        <v>1.13410327</v>
      </c>
      <c r="BB43" s="894">
        <v>1.1786531099999999</v>
      </c>
      <c r="BC43" s="894">
        <v>1.2114239600000001</v>
      </c>
      <c r="BD43" s="894">
        <v>1.25454249</v>
      </c>
      <c r="BE43" s="894">
        <v>1.2719156760999999</v>
      </c>
      <c r="BF43" s="894">
        <v>1.3023419104</v>
      </c>
      <c r="BG43" s="456">
        <v>1.1971750000000001</v>
      </c>
      <c r="BH43" s="456">
        <v>1.1937530000000001</v>
      </c>
      <c r="BI43" s="456">
        <v>1.1524190000000001</v>
      </c>
      <c r="BJ43" s="456">
        <v>1.154582</v>
      </c>
      <c r="BK43" s="456">
        <v>1.193362</v>
      </c>
      <c r="BL43" s="456">
        <v>1.0866340000000001</v>
      </c>
      <c r="BM43" s="456">
        <v>1.108803</v>
      </c>
      <c r="BN43" s="456">
        <v>1.1539889999999999</v>
      </c>
      <c r="BO43" s="456">
        <v>1.187241</v>
      </c>
      <c r="BP43" s="456">
        <v>1.2257739999999999</v>
      </c>
      <c r="BQ43" s="456">
        <v>1.2449129999999999</v>
      </c>
      <c r="BR43" s="456">
        <v>1.2792870000000001</v>
      </c>
      <c r="BS43" s="456">
        <v>1.177038</v>
      </c>
      <c r="BT43" s="456">
        <v>1.173697</v>
      </c>
      <c r="BU43" s="456">
        <v>1.1337349999999999</v>
      </c>
      <c r="BV43" s="456">
        <v>1.136503</v>
      </c>
    </row>
    <row r="44" spans="1:74" ht="11.1"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6.1518612900000003</v>
      </c>
      <c r="AN44" s="452">
        <v>5.1773321699999997</v>
      </c>
      <c r="AO44" s="452">
        <v>6.0385083399999999</v>
      </c>
      <c r="AP44" s="452">
        <v>5.9626808899999997</v>
      </c>
      <c r="AQ44" s="452">
        <v>6.1187772599999999</v>
      </c>
      <c r="AR44" s="452">
        <v>5.8439251800000003</v>
      </c>
      <c r="AS44" s="452">
        <v>6.32651758</v>
      </c>
      <c r="AT44" s="452">
        <v>6.1899886000000004</v>
      </c>
      <c r="AU44" s="452">
        <v>6.0832331599999998</v>
      </c>
      <c r="AV44" s="452">
        <v>5.89779213</v>
      </c>
      <c r="AW44" s="452">
        <v>5.6044483300000003</v>
      </c>
      <c r="AX44" s="452">
        <v>5.6017056500000004</v>
      </c>
      <c r="AY44" s="894">
        <v>5.7787231999999999</v>
      </c>
      <c r="AZ44" s="894">
        <v>5.3938305800000004</v>
      </c>
      <c r="BA44" s="894">
        <v>5.4979424799999999</v>
      </c>
      <c r="BB44" s="894">
        <v>5.5216793900000001</v>
      </c>
      <c r="BC44" s="894">
        <v>5.8214297500000001</v>
      </c>
      <c r="BD44" s="894">
        <v>5.9490273</v>
      </c>
      <c r="BE44" s="894">
        <v>6.2996560047000001</v>
      </c>
      <c r="BF44" s="894">
        <v>6.0913503795999997</v>
      </c>
      <c r="BG44" s="456">
        <v>6.2571729999999999</v>
      </c>
      <c r="BH44" s="456">
        <v>5.9961570000000002</v>
      </c>
      <c r="BI44" s="456">
        <v>5.7238889999999998</v>
      </c>
      <c r="BJ44" s="456">
        <v>5.700996</v>
      </c>
      <c r="BK44" s="456">
        <v>5.9082420000000004</v>
      </c>
      <c r="BL44" s="456">
        <v>5.4451080000000003</v>
      </c>
      <c r="BM44" s="456">
        <v>5.6753650000000002</v>
      </c>
      <c r="BN44" s="456">
        <v>5.6788720000000001</v>
      </c>
      <c r="BO44" s="456">
        <v>5.9899649999999998</v>
      </c>
      <c r="BP44" s="456">
        <v>6.0876900000000003</v>
      </c>
      <c r="BQ44" s="456">
        <v>6.4997189999999998</v>
      </c>
      <c r="BR44" s="456">
        <v>6.4952819999999996</v>
      </c>
      <c r="BS44" s="456">
        <v>6.3366119999999997</v>
      </c>
      <c r="BT44" s="456">
        <v>6.1216429999999997</v>
      </c>
      <c r="BU44" s="456">
        <v>5.8547739999999999</v>
      </c>
      <c r="BV44" s="456">
        <v>5.85792</v>
      </c>
    </row>
    <row r="45" spans="1:74" ht="11.1"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15.260522330000001</v>
      </c>
      <c r="AN45" s="452">
        <v>14.63843078</v>
      </c>
      <c r="AO45" s="452">
        <v>15.880158209999999</v>
      </c>
      <c r="AP45" s="452">
        <v>14.97950058</v>
      </c>
      <c r="AQ45" s="452">
        <v>16.009857350000001</v>
      </c>
      <c r="AR45" s="452">
        <v>15.81677859</v>
      </c>
      <c r="AS45" s="452">
        <v>16.262471690000002</v>
      </c>
      <c r="AT45" s="452">
        <v>16.76739048</v>
      </c>
      <c r="AU45" s="452">
        <v>15.681417489999999</v>
      </c>
      <c r="AV45" s="452">
        <v>15.377168409999999</v>
      </c>
      <c r="AW45" s="452">
        <v>15.50341308</v>
      </c>
      <c r="AX45" s="452">
        <v>15.406611850000001</v>
      </c>
      <c r="AY45" s="894">
        <v>15.398704309999999</v>
      </c>
      <c r="AZ45" s="894">
        <v>14.64231105</v>
      </c>
      <c r="BA45" s="894">
        <v>15.414865819999999</v>
      </c>
      <c r="BB45" s="894">
        <v>15.20536574</v>
      </c>
      <c r="BC45" s="894">
        <v>15.65061961</v>
      </c>
      <c r="BD45" s="894">
        <v>15.99581132</v>
      </c>
      <c r="BE45" s="894">
        <v>16.57847739</v>
      </c>
      <c r="BF45" s="894">
        <v>17.011090973000002</v>
      </c>
      <c r="BG45" s="456">
        <v>15.92409</v>
      </c>
      <c r="BH45" s="456">
        <v>15.61279</v>
      </c>
      <c r="BI45" s="456">
        <v>15.672549999999999</v>
      </c>
      <c r="BJ45" s="456">
        <v>15.47762</v>
      </c>
      <c r="BK45" s="456">
        <v>15.5687</v>
      </c>
      <c r="BL45" s="456">
        <v>14.65244</v>
      </c>
      <c r="BM45" s="456">
        <v>15.64034</v>
      </c>
      <c r="BN45" s="456">
        <v>15.25018</v>
      </c>
      <c r="BO45" s="456">
        <v>15.84051</v>
      </c>
      <c r="BP45" s="456">
        <v>15.97555</v>
      </c>
      <c r="BQ45" s="456">
        <v>16.796410000000002</v>
      </c>
      <c r="BR45" s="456">
        <v>17.229019999999998</v>
      </c>
      <c r="BS45" s="456">
        <v>16.115880000000001</v>
      </c>
      <c r="BT45" s="456">
        <v>15.83123</v>
      </c>
      <c r="BU45" s="456">
        <v>15.894399999999999</v>
      </c>
      <c r="BV45" s="456">
        <v>15.73076</v>
      </c>
    </row>
    <row r="46" spans="1:74" ht="11.1"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8.1430078199999993</v>
      </c>
      <c r="AN46" s="452">
        <v>7.7203540200000003</v>
      </c>
      <c r="AO46" s="452">
        <v>8.32330127</v>
      </c>
      <c r="AP46" s="452">
        <v>8.0265584800000003</v>
      </c>
      <c r="AQ46" s="452">
        <v>8.5697272899999994</v>
      </c>
      <c r="AR46" s="452">
        <v>8.5361298800000007</v>
      </c>
      <c r="AS46" s="452">
        <v>9.0506260199999993</v>
      </c>
      <c r="AT46" s="452">
        <v>9.1502645000000005</v>
      </c>
      <c r="AU46" s="452">
        <v>8.6794863099999997</v>
      </c>
      <c r="AV46" s="452">
        <v>8.5427549299999992</v>
      </c>
      <c r="AW46" s="452">
        <v>8.3277990800000001</v>
      </c>
      <c r="AX46" s="452">
        <v>8.4746454</v>
      </c>
      <c r="AY46" s="894">
        <v>8.3473086199999997</v>
      </c>
      <c r="AZ46" s="894">
        <v>7.8152225199999998</v>
      </c>
      <c r="BA46" s="894">
        <v>8.3330377299999991</v>
      </c>
      <c r="BB46" s="894">
        <v>8.3144925999999995</v>
      </c>
      <c r="BC46" s="894">
        <v>8.4999669600000001</v>
      </c>
      <c r="BD46" s="894">
        <v>8.8758316399999995</v>
      </c>
      <c r="BE46" s="894">
        <v>9.5479006153999997</v>
      </c>
      <c r="BF46" s="894">
        <v>9.4083150955000008</v>
      </c>
      <c r="BG46" s="456">
        <v>8.8972449999999998</v>
      </c>
      <c r="BH46" s="456">
        <v>8.7411689999999993</v>
      </c>
      <c r="BI46" s="456">
        <v>8.5019019999999994</v>
      </c>
      <c r="BJ46" s="456">
        <v>8.584244</v>
      </c>
      <c r="BK46" s="456">
        <v>8.5027220000000003</v>
      </c>
      <c r="BL46" s="456">
        <v>7.9503620000000002</v>
      </c>
      <c r="BM46" s="456">
        <v>8.4662389999999998</v>
      </c>
      <c r="BN46" s="456">
        <v>8.4559270000000009</v>
      </c>
      <c r="BO46" s="456">
        <v>8.6466030000000007</v>
      </c>
      <c r="BP46" s="456">
        <v>8.9919969999999996</v>
      </c>
      <c r="BQ46" s="456">
        <v>9.6925229999999996</v>
      </c>
      <c r="BR46" s="456">
        <v>9.6053850000000001</v>
      </c>
      <c r="BS46" s="456">
        <v>9.0940379999999994</v>
      </c>
      <c r="BT46" s="456">
        <v>8.9335839999999997</v>
      </c>
      <c r="BU46" s="456">
        <v>8.6931820000000002</v>
      </c>
      <c r="BV46" s="456">
        <v>8.7787159999999993</v>
      </c>
    </row>
    <row r="47" spans="1:74" ht="11.1"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11.013977000000001</v>
      </c>
      <c r="AN47" s="452">
        <v>10.45109536</v>
      </c>
      <c r="AO47" s="452">
        <v>11.287282729999999</v>
      </c>
      <c r="AP47" s="452">
        <v>11.08746799</v>
      </c>
      <c r="AQ47" s="452">
        <v>11.78761108</v>
      </c>
      <c r="AR47" s="452">
        <v>11.64869741</v>
      </c>
      <c r="AS47" s="452">
        <v>12.06425084</v>
      </c>
      <c r="AT47" s="452">
        <v>12.342177059999999</v>
      </c>
      <c r="AU47" s="452">
        <v>11.16574035</v>
      </c>
      <c r="AV47" s="452">
        <v>11.61115989</v>
      </c>
      <c r="AW47" s="452">
        <v>10.95905728</v>
      </c>
      <c r="AX47" s="452">
        <v>11.08013236</v>
      </c>
      <c r="AY47" s="894">
        <v>11.17396413</v>
      </c>
      <c r="AZ47" s="894">
        <v>10.20946704</v>
      </c>
      <c r="BA47" s="894">
        <v>11.332146290000001</v>
      </c>
      <c r="BB47" s="894">
        <v>11.15656527</v>
      </c>
      <c r="BC47" s="894">
        <v>11.71851614</v>
      </c>
      <c r="BD47" s="894">
        <v>11.84402218</v>
      </c>
      <c r="BE47" s="894">
        <v>12.343279784</v>
      </c>
      <c r="BF47" s="894">
        <v>12.806430556</v>
      </c>
      <c r="BG47" s="456">
        <v>11.53105</v>
      </c>
      <c r="BH47" s="456">
        <v>11.96072</v>
      </c>
      <c r="BI47" s="456">
        <v>11.276070000000001</v>
      </c>
      <c r="BJ47" s="456">
        <v>11.30687</v>
      </c>
      <c r="BK47" s="456">
        <v>11.29922</v>
      </c>
      <c r="BL47" s="456">
        <v>10.555</v>
      </c>
      <c r="BM47" s="456">
        <v>11.585470000000001</v>
      </c>
      <c r="BN47" s="456">
        <v>11.34886</v>
      </c>
      <c r="BO47" s="456">
        <v>12.02561</v>
      </c>
      <c r="BP47" s="456">
        <v>11.926600000000001</v>
      </c>
      <c r="BQ47" s="456">
        <v>12.82368</v>
      </c>
      <c r="BR47" s="456">
        <v>12.931990000000001</v>
      </c>
      <c r="BS47" s="456">
        <v>11.76896</v>
      </c>
      <c r="BT47" s="456">
        <v>12.21813</v>
      </c>
      <c r="BU47" s="456">
        <v>11.56521</v>
      </c>
      <c r="BV47" s="456">
        <v>11.66452</v>
      </c>
    </row>
    <row r="48" spans="1:74" ht="11.1"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8.0019805000000002</v>
      </c>
      <c r="AN48" s="452">
        <v>7.7457351799999996</v>
      </c>
      <c r="AO48" s="452">
        <v>8.0909591600000006</v>
      </c>
      <c r="AP48" s="452">
        <v>7.9140257700000003</v>
      </c>
      <c r="AQ48" s="452">
        <v>8.3700370199999998</v>
      </c>
      <c r="AR48" s="452">
        <v>8.3812031200000003</v>
      </c>
      <c r="AS48" s="452">
        <v>8.6300965400000003</v>
      </c>
      <c r="AT48" s="452">
        <v>8.8247646500000005</v>
      </c>
      <c r="AU48" s="452">
        <v>8.3163707900000006</v>
      </c>
      <c r="AV48" s="452">
        <v>8.3903834100000001</v>
      </c>
      <c r="AW48" s="452">
        <v>8.0670245699999992</v>
      </c>
      <c r="AX48" s="452">
        <v>8.0802572300000008</v>
      </c>
      <c r="AY48" s="894">
        <v>8.2761831000000008</v>
      </c>
      <c r="AZ48" s="894">
        <v>7.8368593999999998</v>
      </c>
      <c r="BA48" s="894">
        <v>8.2475980900000003</v>
      </c>
      <c r="BB48" s="894">
        <v>8.4141728199999992</v>
      </c>
      <c r="BC48" s="894">
        <v>8.5704023800000009</v>
      </c>
      <c r="BD48" s="894">
        <v>8.6724029399999996</v>
      </c>
      <c r="BE48" s="894">
        <v>8.8525760080999998</v>
      </c>
      <c r="BF48" s="894">
        <v>8.9331706807</v>
      </c>
      <c r="BG48" s="456">
        <v>8.4318530000000003</v>
      </c>
      <c r="BH48" s="456">
        <v>8.4658180000000005</v>
      </c>
      <c r="BI48" s="456">
        <v>8.0995279999999994</v>
      </c>
      <c r="BJ48" s="456">
        <v>8.0486540000000009</v>
      </c>
      <c r="BK48" s="456">
        <v>8.2889630000000007</v>
      </c>
      <c r="BL48" s="456">
        <v>7.8323400000000003</v>
      </c>
      <c r="BM48" s="456">
        <v>8.1970030000000005</v>
      </c>
      <c r="BN48" s="456">
        <v>8.3728960000000008</v>
      </c>
      <c r="BO48" s="456">
        <v>8.5245759999999997</v>
      </c>
      <c r="BP48" s="456">
        <v>8.590401</v>
      </c>
      <c r="BQ48" s="456">
        <v>8.8467420000000008</v>
      </c>
      <c r="BR48" s="456">
        <v>8.9753019999999992</v>
      </c>
      <c r="BS48" s="456">
        <v>8.4114070000000005</v>
      </c>
      <c r="BT48" s="456">
        <v>8.4452149999999993</v>
      </c>
      <c r="BU48" s="456">
        <v>8.0806310000000003</v>
      </c>
      <c r="BV48" s="456">
        <v>8.0315639999999995</v>
      </c>
    </row>
    <row r="49" spans="1:74" ht="11.1"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19.450521890000001</v>
      </c>
      <c r="AN49" s="452">
        <v>18.691546500000001</v>
      </c>
      <c r="AO49" s="452">
        <v>19.04282156</v>
      </c>
      <c r="AP49" s="452">
        <v>19.71827721</v>
      </c>
      <c r="AQ49" s="452">
        <v>21.33239816</v>
      </c>
      <c r="AR49" s="452">
        <v>21.68293019</v>
      </c>
      <c r="AS49" s="452">
        <v>22.59995722</v>
      </c>
      <c r="AT49" s="452">
        <v>22.967106510000001</v>
      </c>
      <c r="AU49" s="452">
        <v>21.529481560000001</v>
      </c>
      <c r="AV49" s="452">
        <v>22.72004342</v>
      </c>
      <c r="AW49" s="452">
        <v>20.0551526</v>
      </c>
      <c r="AX49" s="452">
        <v>20.472879429999999</v>
      </c>
      <c r="AY49" s="894">
        <v>20.864039609999999</v>
      </c>
      <c r="AZ49" s="894">
        <v>19.932027349999998</v>
      </c>
      <c r="BA49" s="894">
        <v>20.463104019999999</v>
      </c>
      <c r="BB49" s="894">
        <v>21.081751780000001</v>
      </c>
      <c r="BC49" s="894">
        <v>21.43432112</v>
      </c>
      <c r="BD49" s="894">
        <v>22.442176700000001</v>
      </c>
      <c r="BE49" s="894">
        <v>23.913437109</v>
      </c>
      <c r="BF49" s="894">
        <v>24.218792580999999</v>
      </c>
      <c r="BG49" s="456">
        <v>23.800460000000001</v>
      </c>
      <c r="BH49" s="456">
        <v>24.123519999999999</v>
      </c>
      <c r="BI49" s="456">
        <v>21.14705</v>
      </c>
      <c r="BJ49" s="456">
        <v>20.90915</v>
      </c>
      <c r="BK49" s="456">
        <v>22.278079999999999</v>
      </c>
      <c r="BL49" s="456">
        <v>21.49173</v>
      </c>
      <c r="BM49" s="456">
        <v>21.893750000000001</v>
      </c>
      <c r="BN49" s="456">
        <v>22.37341</v>
      </c>
      <c r="BO49" s="456">
        <v>23.428529999999999</v>
      </c>
      <c r="BP49" s="456">
        <v>24.766549999999999</v>
      </c>
      <c r="BQ49" s="456">
        <v>27.894179999999999</v>
      </c>
      <c r="BR49" s="456">
        <v>28.5565</v>
      </c>
      <c r="BS49" s="456">
        <v>27.133620000000001</v>
      </c>
      <c r="BT49" s="456">
        <v>27.4742</v>
      </c>
      <c r="BU49" s="456">
        <v>24.00807</v>
      </c>
      <c r="BV49" s="456">
        <v>23.637139999999999</v>
      </c>
    </row>
    <row r="50" spans="1:74" ht="11.1"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6.80217487</v>
      </c>
      <c r="AN50" s="452">
        <v>6.4625374600000001</v>
      </c>
      <c r="AO50" s="452">
        <v>6.8939128500000004</v>
      </c>
      <c r="AP50" s="452">
        <v>6.79172581</v>
      </c>
      <c r="AQ50" s="452">
        <v>7.4940091300000002</v>
      </c>
      <c r="AR50" s="452">
        <v>7.8758218600000003</v>
      </c>
      <c r="AS50" s="452">
        <v>8.4269268700000008</v>
      </c>
      <c r="AT50" s="452">
        <v>8.0493631800000003</v>
      </c>
      <c r="AU50" s="452">
        <v>7.5464890999999996</v>
      </c>
      <c r="AV50" s="452">
        <v>7.3227101299999999</v>
      </c>
      <c r="AW50" s="452">
        <v>6.90739415</v>
      </c>
      <c r="AX50" s="452">
        <v>6.9851244799999996</v>
      </c>
      <c r="AY50" s="894">
        <v>6.9697303499999999</v>
      </c>
      <c r="AZ50" s="894">
        <v>6.3831140499999997</v>
      </c>
      <c r="BA50" s="894">
        <v>6.6218837600000002</v>
      </c>
      <c r="BB50" s="894">
        <v>6.8428443999999997</v>
      </c>
      <c r="BC50" s="894">
        <v>7.6498504900000004</v>
      </c>
      <c r="BD50" s="894">
        <v>7.9559538400000003</v>
      </c>
      <c r="BE50" s="894">
        <v>8.7220385550999993</v>
      </c>
      <c r="BF50" s="894">
        <v>8.3098914741000005</v>
      </c>
      <c r="BG50" s="456">
        <v>7.7024100000000004</v>
      </c>
      <c r="BH50" s="456">
        <v>7.4269040000000004</v>
      </c>
      <c r="BI50" s="456">
        <v>6.9991500000000002</v>
      </c>
      <c r="BJ50" s="456">
        <v>7.0513870000000001</v>
      </c>
      <c r="BK50" s="456">
        <v>7.0402870000000002</v>
      </c>
      <c r="BL50" s="456">
        <v>6.4395069999999999</v>
      </c>
      <c r="BM50" s="456">
        <v>6.6810280000000004</v>
      </c>
      <c r="BN50" s="456">
        <v>6.9026560000000003</v>
      </c>
      <c r="BO50" s="456">
        <v>7.7142850000000003</v>
      </c>
      <c r="BP50" s="456">
        <v>8.0127369999999996</v>
      </c>
      <c r="BQ50" s="456">
        <v>8.7944329999999997</v>
      </c>
      <c r="BR50" s="456">
        <v>8.3812949999999997</v>
      </c>
      <c r="BS50" s="456">
        <v>7.7668499999999998</v>
      </c>
      <c r="BT50" s="456">
        <v>7.4828580000000002</v>
      </c>
      <c r="BU50" s="456">
        <v>7.0494050000000001</v>
      </c>
      <c r="BV50" s="456">
        <v>7.0992769999999998</v>
      </c>
    </row>
    <row r="51" spans="1:74" ht="11.1"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5.93753099</v>
      </c>
      <c r="AN51" s="452">
        <v>5.6596588800000003</v>
      </c>
      <c r="AO51" s="452">
        <v>5.82063796</v>
      </c>
      <c r="AP51" s="452">
        <v>6.1225754800000001</v>
      </c>
      <c r="AQ51" s="452">
        <v>6.4163859499999996</v>
      </c>
      <c r="AR51" s="452">
        <v>6.8338019000000001</v>
      </c>
      <c r="AS51" s="452">
        <v>7.6565961800000002</v>
      </c>
      <c r="AT51" s="452">
        <v>7.6494545299999999</v>
      </c>
      <c r="AU51" s="452">
        <v>7.1994693600000002</v>
      </c>
      <c r="AV51" s="452">
        <v>6.8241954700000003</v>
      </c>
      <c r="AW51" s="452">
        <v>6.2494179799999996</v>
      </c>
      <c r="AX51" s="452">
        <v>6.3895911200000004</v>
      </c>
      <c r="AY51" s="894">
        <v>6.1021582299999997</v>
      </c>
      <c r="AZ51" s="894">
        <v>5.7362923300000004</v>
      </c>
      <c r="BA51" s="894">
        <v>6.0818327700000001</v>
      </c>
      <c r="BB51" s="894">
        <v>6.2271083100000002</v>
      </c>
      <c r="BC51" s="894">
        <v>6.3808245299999999</v>
      </c>
      <c r="BD51" s="894">
        <v>7.0478666600000004</v>
      </c>
      <c r="BE51" s="894">
        <v>8.1013791626000007</v>
      </c>
      <c r="BF51" s="894">
        <v>7.9739367393</v>
      </c>
      <c r="BG51" s="456">
        <v>7.2932540000000001</v>
      </c>
      <c r="BH51" s="456">
        <v>6.831734</v>
      </c>
      <c r="BI51" s="456">
        <v>6.2330050000000004</v>
      </c>
      <c r="BJ51" s="456">
        <v>6.3584050000000003</v>
      </c>
      <c r="BK51" s="456">
        <v>6.1008019999999998</v>
      </c>
      <c r="BL51" s="456">
        <v>5.7285110000000001</v>
      </c>
      <c r="BM51" s="456">
        <v>6.0609669999999998</v>
      </c>
      <c r="BN51" s="456">
        <v>6.2071290000000001</v>
      </c>
      <c r="BO51" s="456">
        <v>6.3603560000000003</v>
      </c>
      <c r="BP51" s="456">
        <v>7.0043309999999996</v>
      </c>
      <c r="BQ51" s="456">
        <v>8.0697480000000006</v>
      </c>
      <c r="BR51" s="456">
        <v>7.9661289999999996</v>
      </c>
      <c r="BS51" s="456">
        <v>7.2958150000000002</v>
      </c>
      <c r="BT51" s="456">
        <v>6.8365099999999996</v>
      </c>
      <c r="BU51" s="456">
        <v>6.2435999999999998</v>
      </c>
      <c r="BV51" s="456">
        <v>6.3728990000000003</v>
      </c>
    </row>
    <row r="52" spans="1:74" s="738" customFormat="1" ht="11.1"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0.39272439999999997</v>
      </c>
      <c r="AN52" s="557">
        <v>0.36987054000000003</v>
      </c>
      <c r="AO52" s="557">
        <v>0.39149222</v>
      </c>
      <c r="AP52" s="557">
        <v>0.38672627999999998</v>
      </c>
      <c r="AQ52" s="557">
        <v>0.39775823999999999</v>
      </c>
      <c r="AR52" s="557">
        <v>0.40017029999999998</v>
      </c>
      <c r="AS52" s="557">
        <v>0.41763148999999999</v>
      </c>
      <c r="AT52" s="557">
        <v>0.4249213</v>
      </c>
      <c r="AU52" s="557">
        <v>0.41712919999999998</v>
      </c>
      <c r="AV52" s="557">
        <v>0.43095613999999999</v>
      </c>
      <c r="AW52" s="557">
        <v>0.40455249999999998</v>
      </c>
      <c r="AX52" s="557">
        <v>0.41995903000000001</v>
      </c>
      <c r="AY52" s="922">
        <v>0.40255191000000001</v>
      </c>
      <c r="AZ52" s="922">
        <v>0.35545009999999999</v>
      </c>
      <c r="BA52" s="922">
        <v>0.40844108000000001</v>
      </c>
      <c r="BB52" s="922">
        <v>0.40500950000000002</v>
      </c>
      <c r="BC52" s="922">
        <v>0.41281779000000002</v>
      </c>
      <c r="BD52" s="922">
        <v>0.40921133999999998</v>
      </c>
      <c r="BE52" s="922">
        <v>0.42493808</v>
      </c>
      <c r="BF52" s="922">
        <v>0.42814533999999999</v>
      </c>
      <c r="BG52" s="459">
        <v>0.41901270000000002</v>
      </c>
      <c r="BH52" s="459">
        <v>0.43291780000000002</v>
      </c>
      <c r="BI52" s="459">
        <v>0.40555380000000002</v>
      </c>
      <c r="BJ52" s="459">
        <v>0.4192206</v>
      </c>
      <c r="BK52" s="459">
        <v>0.40369379999999999</v>
      </c>
      <c r="BL52" s="459">
        <v>0.35608250000000002</v>
      </c>
      <c r="BM52" s="459">
        <v>0.40821980000000002</v>
      </c>
      <c r="BN52" s="459">
        <v>0.40512589999999998</v>
      </c>
      <c r="BO52" s="459">
        <v>0.41250219999999999</v>
      </c>
      <c r="BP52" s="459">
        <v>0.4078716</v>
      </c>
      <c r="BQ52" s="459">
        <v>0.42397479999999999</v>
      </c>
      <c r="BR52" s="459">
        <v>0.42821949999999998</v>
      </c>
      <c r="BS52" s="459">
        <v>0.41908719999999999</v>
      </c>
      <c r="BT52" s="459">
        <v>0.4327067</v>
      </c>
      <c r="BU52" s="459">
        <v>0.40536759999999999</v>
      </c>
      <c r="BV52" s="459">
        <v>0.41914020000000002</v>
      </c>
    </row>
    <row r="53" spans="1:74" s="336" customFormat="1" ht="12" customHeight="1" x14ac:dyDescent="0.2">
      <c r="A53" s="335"/>
      <c r="B53" s="1065" t="s">
        <v>1437</v>
      </c>
      <c r="C53" s="1072"/>
      <c r="D53" s="1072"/>
      <c r="E53" s="1072"/>
      <c r="F53" s="1072"/>
      <c r="G53" s="1072"/>
      <c r="H53" s="1072"/>
      <c r="I53" s="1072"/>
      <c r="J53" s="1072"/>
      <c r="K53" s="1072"/>
      <c r="L53" s="1072"/>
      <c r="M53" s="1072"/>
      <c r="N53" s="1072"/>
      <c r="O53" s="1072"/>
      <c r="P53" s="1072"/>
      <c r="Q53" s="1072"/>
      <c r="R53" s="782"/>
      <c r="AY53" s="339"/>
      <c r="AZ53" s="339"/>
      <c r="BA53" s="339"/>
      <c r="BB53" s="339"/>
      <c r="BC53" s="339"/>
      <c r="BD53" s="339"/>
      <c r="BE53" s="339"/>
      <c r="BF53" s="339"/>
      <c r="BG53" s="339"/>
      <c r="BH53" s="339"/>
      <c r="BI53" s="339"/>
    </row>
    <row r="54" spans="1:74" s="184" customFormat="1" ht="12"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2" customHeight="1" x14ac:dyDescent="0.2">
      <c r="A55" s="183"/>
      <c r="B55" s="999" t="str">
        <f>Dates!$G$2</f>
        <v>EIA completed modeling and analysis for this report on Thursday, September 4, 2025.</v>
      </c>
      <c r="C55" s="1000"/>
      <c r="D55" s="1000"/>
      <c r="E55" s="1000"/>
      <c r="F55" s="1000"/>
      <c r="G55" s="1000"/>
      <c r="H55" s="1000"/>
      <c r="I55" s="1000"/>
      <c r="J55" s="1000"/>
      <c r="K55" s="1000"/>
      <c r="L55" s="1000"/>
      <c r="M55" s="1000"/>
      <c r="N55" s="1000"/>
      <c r="O55" s="1000"/>
      <c r="P55" s="1000"/>
      <c r="Q55" s="1000"/>
      <c r="R55" s="779"/>
      <c r="AY55" s="676"/>
      <c r="AZ55" s="676"/>
      <c r="BA55" s="676"/>
      <c r="BB55" s="676"/>
      <c r="BC55" s="676"/>
      <c r="BD55" s="677"/>
      <c r="BE55" s="677"/>
      <c r="BF55" s="677"/>
      <c r="BG55" s="676"/>
      <c r="BH55" s="638"/>
      <c r="BI55" s="676"/>
      <c r="BJ55" s="205"/>
    </row>
    <row r="56" spans="1:74" s="184" customFormat="1" ht="12.75" x14ac:dyDescent="0.2">
      <c r="A56" s="183"/>
      <c r="B56" s="990" t="s">
        <v>1418</v>
      </c>
      <c r="C56" s="991"/>
      <c r="D56" s="991"/>
      <c r="E56" s="991"/>
      <c r="F56" s="991"/>
      <c r="G56" s="991"/>
      <c r="H56" s="991"/>
      <c r="I56" s="991"/>
      <c r="J56" s="991"/>
      <c r="K56" s="991"/>
      <c r="L56" s="991"/>
      <c r="M56" s="991"/>
      <c r="N56" s="991"/>
      <c r="O56" s="991"/>
      <c r="P56" s="991"/>
      <c r="Q56" s="991"/>
      <c r="R56" s="782"/>
      <c r="AY56" s="676"/>
      <c r="AZ56" s="676"/>
      <c r="BA56" s="676"/>
      <c r="BB56" s="676"/>
      <c r="BC56" s="676"/>
      <c r="BD56" s="677"/>
      <c r="BE56" s="677"/>
      <c r="BF56" s="677"/>
      <c r="BG56" s="676"/>
      <c r="BH56" s="638"/>
      <c r="BI56" s="676"/>
      <c r="BJ56" s="205"/>
    </row>
    <row r="57" spans="1:74" s="184" customFormat="1" ht="12" customHeight="1" x14ac:dyDescent="0.2">
      <c r="A57" s="183"/>
      <c r="B57" s="1071" t="s">
        <v>805</v>
      </c>
      <c r="C57" s="1080"/>
      <c r="D57" s="1080"/>
      <c r="E57" s="1080"/>
      <c r="F57" s="1080"/>
      <c r="G57" s="1080"/>
      <c r="H57" s="1080"/>
      <c r="I57" s="1080"/>
      <c r="J57" s="1080"/>
      <c r="K57" s="1080"/>
      <c r="L57" s="1080"/>
      <c r="M57" s="1080"/>
      <c r="N57" s="1080"/>
      <c r="O57" s="1080"/>
      <c r="P57" s="1080"/>
      <c r="Q57" s="1072"/>
      <c r="R57" s="782"/>
      <c r="AY57" s="676"/>
      <c r="AZ57" s="676"/>
      <c r="BA57" s="676"/>
      <c r="BB57" s="676"/>
      <c r="BC57" s="676"/>
      <c r="BD57" s="677"/>
      <c r="BE57" s="677"/>
      <c r="BF57" s="677"/>
      <c r="BG57" s="676"/>
      <c r="BH57" s="638"/>
      <c r="BI57" s="676"/>
      <c r="BJ57" s="205"/>
    </row>
    <row r="58" spans="1:74" s="184" customFormat="1" ht="12" customHeight="1" x14ac:dyDescent="0.2">
      <c r="A58" s="183"/>
      <c r="B58" s="1071" t="s">
        <v>806</v>
      </c>
      <c r="C58" s="1080"/>
      <c r="D58" s="1080"/>
      <c r="E58" s="1080"/>
      <c r="F58" s="1080"/>
      <c r="G58" s="1080"/>
      <c r="H58" s="1080"/>
      <c r="I58" s="1080"/>
      <c r="J58" s="1080"/>
      <c r="K58" s="1080"/>
      <c r="L58" s="1080"/>
      <c r="M58" s="1080"/>
      <c r="N58" s="1080"/>
      <c r="O58" s="1080"/>
      <c r="P58" s="1080"/>
      <c r="Q58" s="1072"/>
      <c r="R58" s="782"/>
      <c r="AY58" s="676"/>
      <c r="AZ58" s="676"/>
      <c r="BA58" s="676"/>
      <c r="BB58" s="676"/>
      <c r="BC58" s="676"/>
      <c r="BD58" s="677"/>
      <c r="BE58" s="677"/>
      <c r="BF58" s="677"/>
      <c r="BG58" s="676"/>
      <c r="BH58" s="638"/>
      <c r="BI58" s="676"/>
      <c r="BJ58" s="205"/>
    </row>
    <row r="59" spans="1:74" s="184" customFormat="1" ht="12" customHeight="1" x14ac:dyDescent="0.2">
      <c r="A59" s="183"/>
      <c r="B59" s="979" t="s">
        <v>827</v>
      </c>
      <c r="C59" s="979"/>
      <c r="D59" s="979"/>
      <c r="E59" s="979"/>
      <c r="F59" s="979"/>
      <c r="G59" s="979"/>
      <c r="H59" s="979"/>
      <c r="I59" s="979"/>
      <c r="J59" s="979"/>
      <c r="K59" s="979"/>
      <c r="L59" s="979"/>
      <c r="M59" s="979"/>
      <c r="N59" s="979"/>
      <c r="O59" s="979"/>
      <c r="P59" s="979"/>
      <c r="Q59" s="979"/>
      <c r="R59" s="979"/>
      <c r="AY59" s="676"/>
      <c r="AZ59" s="676"/>
      <c r="BA59" s="676"/>
      <c r="BB59" s="676"/>
      <c r="BC59" s="676"/>
      <c r="BD59" s="677"/>
      <c r="BE59" s="677"/>
      <c r="BF59" s="677"/>
      <c r="BG59" s="676"/>
      <c r="BH59" s="638"/>
      <c r="BI59" s="676"/>
      <c r="BJ59" s="205"/>
    </row>
    <row r="60" spans="1:74" s="184" customFormat="1" ht="12" customHeight="1" x14ac:dyDescent="0.2">
      <c r="A60" s="183"/>
      <c r="B60" s="1071" t="s">
        <v>1435</v>
      </c>
      <c r="C60" s="986"/>
      <c r="D60" s="986"/>
      <c r="E60" s="986"/>
      <c r="F60" s="986"/>
      <c r="G60" s="986"/>
      <c r="H60" s="986"/>
      <c r="I60" s="986"/>
      <c r="J60" s="986"/>
      <c r="K60" s="986"/>
      <c r="L60" s="986"/>
      <c r="M60" s="986"/>
      <c r="N60" s="986"/>
      <c r="O60" s="986"/>
      <c r="P60" s="986"/>
      <c r="Q60" s="987"/>
      <c r="R60" s="782"/>
      <c r="AY60" s="676"/>
      <c r="AZ60" s="676"/>
      <c r="BA60" s="676"/>
      <c r="BB60" s="676"/>
      <c r="BC60" s="676"/>
      <c r="BD60" s="677"/>
      <c r="BE60" s="677"/>
      <c r="BF60" s="677"/>
      <c r="BG60" s="676"/>
      <c r="BH60" s="638"/>
      <c r="BI60" s="676"/>
      <c r="BJ60" s="205"/>
    </row>
    <row r="61" spans="1:74" s="184" customFormat="1" ht="12" customHeight="1" x14ac:dyDescent="0.2">
      <c r="A61" s="183"/>
      <c r="B61" s="985" t="s">
        <v>804</v>
      </c>
      <c r="C61" s="987"/>
      <c r="D61" s="987"/>
      <c r="E61" s="987"/>
      <c r="F61" s="987"/>
      <c r="G61" s="987"/>
      <c r="H61" s="987"/>
      <c r="I61" s="987"/>
      <c r="J61" s="987"/>
      <c r="K61" s="987"/>
      <c r="L61" s="987"/>
      <c r="M61" s="987"/>
      <c r="N61" s="987"/>
      <c r="O61" s="987"/>
      <c r="P61" s="987"/>
      <c r="Q61" s="1072"/>
      <c r="R61" s="782"/>
      <c r="AY61" s="676"/>
      <c r="AZ61" s="676"/>
      <c r="BA61" s="676"/>
      <c r="BB61" s="676"/>
      <c r="BC61" s="676"/>
      <c r="BD61" s="677"/>
      <c r="BE61" s="677"/>
      <c r="BF61" s="677"/>
      <c r="BG61" s="676"/>
      <c r="BH61" s="638"/>
      <c r="BI61" s="676"/>
      <c r="BJ61" s="205"/>
    </row>
    <row r="62" spans="1:74" s="184" customFormat="1" ht="12" customHeight="1" x14ac:dyDescent="0.2">
      <c r="A62" s="183"/>
      <c r="B62" s="1073" t="s">
        <v>1436</v>
      </c>
      <c r="C62" s="987"/>
      <c r="D62" s="987"/>
      <c r="E62" s="987"/>
      <c r="F62" s="987"/>
      <c r="G62" s="987"/>
      <c r="H62" s="987"/>
      <c r="I62" s="987"/>
      <c r="J62" s="987"/>
      <c r="K62" s="987"/>
      <c r="L62" s="987"/>
      <c r="M62" s="987"/>
      <c r="N62" s="987"/>
      <c r="O62" s="987"/>
      <c r="P62" s="987"/>
      <c r="Q62" s="987"/>
      <c r="R62" s="782"/>
      <c r="AY62" s="676"/>
      <c r="AZ62" s="676"/>
      <c r="BA62" s="676"/>
      <c r="BB62" s="676"/>
      <c r="BC62" s="676"/>
      <c r="BD62" s="677"/>
      <c r="BE62" s="677"/>
      <c r="BF62" s="677"/>
      <c r="BG62" s="676"/>
      <c r="BH62" s="638"/>
      <c r="BI62" s="676"/>
      <c r="BJ62" s="205"/>
    </row>
    <row r="63" spans="1:74" s="182" customFormat="1" ht="12" customHeight="1" x14ac:dyDescent="0.2">
      <c r="A63" s="55"/>
      <c r="B63" s="1025"/>
      <c r="C63" s="981"/>
      <c r="D63" s="981"/>
      <c r="E63" s="981"/>
      <c r="F63" s="981"/>
      <c r="G63" s="981"/>
      <c r="H63" s="981"/>
      <c r="I63" s="981"/>
      <c r="J63" s="981"/>
      <c r="K63" s="981"/>
      <c r="L63" s="981"/>
      <c r="M63" s="981"/>
      <c r="N63" s="981"/>
      <c r="O63" s="981"/>
      <c r="P63" s="981"/>
      <c r="Q63" s="981"/>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1001" t="s">
        <v>479</v>
      </c>
      <c r="B1" s="1081" t="s">
        <v>762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5" customFormat="1" ht="13.35" customHeight="1"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23"/>
      <c r="AZ5" s="923"/>
      <c r="BA5" s="923"/>
      <c r="BB5" s="923"/>
      <c r="BC5" s="923"/>
      <c r="BD5" s="923"/>
      <c r="BE5" s="923"/>
      <c r="BF5" s="923"/>
      <c r="BG5" s="464"/>
      <c r="BH5" s="464"/>
      <c r="BI5" s="464"/>
      <c r="BJ5" s="464"/>
      <c r="BK5" s="464"/>
      <c r="BL5" s="464"/>
      <c r="BM5" s="464"/>
      <c r="BN5" s="464"/>
      <c r="BO5" s="464"/>
      <c r="BP5" s="464"/>
      <c r="BQ5" s="464"/>
      <c r="BR5" s="464"/>
      <c r="BS5" s="464"/>
      <c r="BT5" s="464"/>
      <c r="BU5" s="464"/>
      <c r="BV5" s="464"/>
    </row>
    <row r="6" spans="1:74" ht="11.1"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12.68</v>
      </c>
      <c r="AN6" s="429">
        <v>12.73</v>
      </c>
      <c r="AO6" s="429">
        <v>12.64</v>
      </c>
      <c r="AP6" s="429">
        <v>12.6</v>
      </c>
      <c r="AQ6" s="429">
        <v>12.53</v>
      </c>
      <c r="AR6" s="429">
        <v>13.2</v>
      </c>
      <c r="AS6" s="429">
        <v>13.69</v>
      </c>
      <c r="AT6" s="429">
        <v>13.54</v>
      </c>
      <c r="AU6" s="429">
        <v>13.41</v>
      </c>
      <c r="AV6" s="429">
        <v>13.02</v>
      </c>
      <c r="AW6" s="429">
        <v>12.58</v>
      </c>
      <c r="AX6" s="429">
        <v>12.89</v>
      </c>
      <c r="AY6" s="874">
        <v>13.11</v>
      </c>
      <c r="AZ6" s="874">
        <v>13.22</v>
      </c>
      <c r="BA6" s="874">
        <v>13.27</v>
      </c>
      <c r="BB6" s="874">
        <v>13.13</v>
      </c>
      <c r="BC6" s="874">
        <v>13.17</v>
      </c>
      <c r="BD6" s="874">
        <v>13.88</v>
      </c>
      <c r="BE6" s="874">
        <v>14.30396</v>
      </c>
      <c r="BF6" s="874">
        <v>14.081379999999999</v>
      </c>
      <c r="BG6" s="352">
        <v>13.88104</v>
      </c>
      <c r="BH6" s="352">
        <v>13.41987</v>
      </c>
      <c r="BI6" s="352">
        <v>13.057370000000001</v>
      </c>
      <c r="BJ6" s="352">
        <v>13.38552</v>
      </c>
      <c r="BK6" s="352">
        <v>13.525449999999999</v>
      </c>
      <c r="BL6" s="352">
        <v>13.522880000000001</v>
      </c>
      <c r="BM6" s="352">
        <v>13.62128</v>
      </c>
      <c r="BN6" s="352">
        <v>13.4945</v>
      </c>
      <c r="BO6" s="352">
        <v>13.443390000000001</v>
      </c>
      <c r="BP6" s="352">
        <v>14.16372</v>
      </c>
      <c r="BQ6" s="352">
        <v>14.49817</v>
      </c>
      <c r="BR6" s="352">
        <v>14.371270000000001</v>
      </c>
      <c r="BS6" s="352">
        <v>14.11697</v>
      </c>
      <c r="BT6" s="352">
        <v>13.53885</v>
      </c>
      <c r="BU6" s="352">
        <v>13.18812</v>
      </c>
      <c r="BV6" s="352">
        <v>13.563000000000001</v>
      </c>
    </row>
    <row r="7" spans="1:74" ht="11.1"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23.294758100999999</v>
      </c>
      <c r="AN7" s="429">
        <v>23.451714345999999</v>
      </c>
      <c r="AO7" s="429">
        <v>22.773756980999998</v>
      </c>
      <c r="AP7" s="429">
        <v>22.324301893000001</v>
      </c>
      <c r="AQ7" s="429">
        <v>21.889610518000001</v>
      </c>
      <c r="AR7" s="429">
        <v>21.845001450000002</v>
      </c>
      <c r="AS7" s="429">
        <v>22.758108788000001</v>
      </c>
      <c r="AT7" s="429">
        <v>23.377568044</v>
      </c>
      <c r="AU7" s="429">
        <v>23.748861799</v>
      </c>
      <c r="AV7" s="429">
        <v>23.163356932999999</v>
      </c>
      <c r="AW7" s="429">
        <v>23.617828579000001</v>
      </c>
      <c r="AX7" s="429">
        <v>24.366914224999999</v>
      </c>
      <c r="AY7" s="874">
        <v>24.992455548999999</v>
      </c>
      <c r="AZ7" s="874">
        <v>25.921978470999999</v>
      </c>
      <c r="BA7" s="874">
        <v>25.263376297000001</v>
      </c>
      <c r="BB7" s="874">
        <v>24.775923820999999</v>
      </c>
      <c r="BC7" s="874">
        <v>24.25</v>
      </c>
      <c r="BD7" s="874">
        <v>23.9</v>
      </c>
      <c r="BE7" s="874">
        <v>24.818950000000001</v>
      </c>
      <c r="BF7" s="874">
        <v>25.353470000000002</v>
      </c>
      <c r="BG7" s="352">
        <v>25.688790000000001</v>
      </c>
      <c r="BH7" s="352">
        <v>24.97017</v>
      </c>
      <c r="BI7" s="352">
        <v>25.364439999999998</v>
      </c>
      <c r="BJ7" s="352">
        <v>26.07835</v>
      </c>
      <c r="BK7" s="352">
        <v>26.656359999999999</v>
      </c>
      <c r="BL7" s="352">
        <v>27.51229</v>
      </c>
      <c r="BM7" s="352">
        <v>26.690580000000001</v>
      </c>
      <c r="BN7" s="352">
        <v>26.093039999999998</v>
      </c>
      <c r="BO7" s="352">
        <v>25.437840000000001</v>
      </c>
      <c r="BP7" s="352">
        <v>24.996020000000001</v>
      </c>
      <c r="BQ7" s="352">
        <v>25.831410000000002</v>
      </c>
      <c r="BR7" s="352">
        <v>26.250360000000001</v>
      </c>
      <c r="BS7" s="352">
        <v>26.645299999999999</v>
      </c>
      <c r="BT7" s="352">
        <v>25.861940000000001</v>
      </c>
      <c r="BU7" s="352">
        <v>26.2667</v>
      </c>
      <c r="BV7" s="352">
        <v>26.996169999999999</v>
      </c>
    </row>
    <row r="8" spans="1:74" ht="11.1"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15.510183564</v>
      </c>
      <c r="AN8" s="429">
        <v>15.883524</v>
      </c>
      <c r="AO8" s="429">
        <v>15.317462959</v>
      </c>
      <c r="AP8" s="429">
        <v>15.186624075999999</v>
      </c>
      <c r="AQ8" s="429">
        <v>15.382243759</v>
      </c>
      <c r="AR8" s="429">
        <v>16.560589611000001</v>
      </c>
      <c r="AS8" s="429">
        <v>17.287328422000002</v>
      </c>
      <c r="AT8" s="429">
        <v>17.172575935000001</v>
      </c>
      <c r="AU8" s="429">
        <v>16.608592568999999</v>
      </c>
      <c r="AV8" s="429">
        <v>15.903115060999999</v>
      </c>
      <c r="AW8" s="429">
        <v>15.724340072</v>
      </c>
      <c r="AX8" s="429">
        <v>16.315112366000001</v>
      </c>
      <c r="AY8" s="874">
        <v>17.149792226999999</v>
      </c>
      <c r="AZ8" s="874">
        <v>17.593168367000001</v>
      </c>
      <c r="BA8" s="874">
        <v>17.063634895</v>
      </c>
      <c r="BB8" s="874">
        <v>16.619097877000002</v>
      </c>
      <c r="BC8" s="874">
        <v>16.82</v>
      </c>
      <c r="BD8" s="874">
        <v>18.63</v>
      </c>
      <c r="BE8" s="874">
        <v>19.357620000000001</v>
      </c>
      <c r="BF8" s="874">
        <v>18.938389999999998</v>
      </c>
      <c r="BG8" s="352">
        <v>18.09328</v>
      </c>
      <c r="BH8" s="352">
        <v>17.175599999999999</v>
      </c>
      <c r="BI8" s="352">
        <v>16.913489999999999</v>
      </c>
      <c r="BJ8" s="352">
        <v>17.330369999999998</v>
      </c>
      <c r="BK8" s="352">
        <v>18.000160000000001</v>
      </c>
      <c r="BL8" s="352">
        <v>18.335260000000002</v>
      </c>
      <c r="BM8" s="352">
        <v>17.739270000000001</v>
      </c>
      <c r="BN8" s="352">
        <v>17.24156</v>
      </c>
      <c r="BO8" s="352">
        <v>17.38739</v>
      </c>
      <c r="BP8" s="352">
        <v>19.11692</v>
      </c>
      <c r="BQ8" s="352">
        <v>19.679210000000001</v>
      </c>
      <c r="BR8" s="352">
        <v>19.392160000000001</v>
      </c>
      <c r="BS8" s="352">
        <v>18.63429</v>
      </c>
      <c r="BT8" s="352">
        <v>17.63158</v>
      </c>
      <c r="BU8" s="352">
        <v>17.280819999999999</v>
      </c>
      <c r="BV8" s="352">
        <v>17.70682</v>
      </c>
    </row>
    <row r="9" spans="1:74" ht="11.1"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12.16787575</v>
      </c>
      <c r="AN9" s="429">
        <v>12.087893024</v>
      </c>
      <c r="AO9" s="429">
        <v>11.853056547</v>
      </c>
      <c r="AP9" s="429">
        <v>12.040758247999999</v>
      </c>
      <c r="AQ9" s="429">
        <v>12.200541380000001</v>
      </c>
      <c r="AR9" s="429">
        <v>12.592588906</v>
      </c>
      <c r="AS9" s="429">
        <v>12.678693918</v>
      </c>
      <c r="AT9" s="429">
        <v>12.556874338</v>
      </c>
      <c r="AU9" s="429">
        <v>12.389063114000001</v>
      </c>
      <c r="AV9" s="429">
        <v>12.125791940999999</v>
      </c>
      <c r="AW9" s="429">
        <v>12.11150694</v>
      </c>
      <c r="AX9" s="429">
        <v>12.219130141999999</v>
      </c>
      <c r="AY9" s="874">
        <v>12.615801966999999</v>
      </c>
      <c r="AZ9" s="874">
        <v>12.835442384</v>
      </c>
      <c r="BA9" s="874">
        <v>12.8895558</v>
      </c>
      <c r="BB9" s="874">
        <v>12.787886178000001</v>
      </c>
      <c r="BC9" s="874">
        <v>12.76</v>
      </c>
      <c r="BD9" s="874">
        <v>13.57</v>
      </c>
      <c r="BE9" s="874">
        <v>13.648070000000001</v>
      </c>
      <c r="BF9" s="874">
        <v>13.24569</v>
      </c>
      <c r="BG9" s="352">
        <v>12.922840000000001</v>
      </c>
      <c r="BH9" s="352">
        <v>12.65522</v>
      </c>
      <c r="BI9" s="352">
        <v>12.69807</v>
      </c>
      <c r="BJ9" s="352">
        <v>12.77248</v>
      </c>
      <c r="BK9" s="352">
        <v>13.01333</v>
      </c>
      <c r="BL9" s="352">
        <v>13.264900000000001</v>
      </c>
      <c r="BM9" s="352">
        <v>13.32277</v>
      </c>
      <c r="BN9" s="352">
        <v>13.226240000000001</v>
      </c>
      <c r="BO9" s="352">
        <v>13.15687</v>
      </c>
      <c r="BP9" s="352">
        <v>13.90452</v>
      </c>
      <c r="BQ9" s="352">
        <v>13.847099999999999</v>
      </c>
      <c r="BR9" s="352">
        <v>13.61298</v>
      </c>
      <c r="BS9" s="352">
        <v>13.268610000000001</v>
      </c>
      <c r="BT9" s="352">
        <v>12.94359</v>
      </c>
      <c r="BU9" s="352">
        <v>12.97156</v>
      </c>
      <c r="BV9" s="352">
        <v>13.03872</v>
      </c>
    </row>
    <row r="10" spans="1:74" ht="11.1"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9.9056488184999996</v>
      </c>
      <c r="AN10" s="429">
        <v>9.9460432643000001</v>
      </c>
      <c r="AO10" s="429">
        <v>10.072732996999999</v>
      </c>
      <c r="AP10" s="429">
        <v>10.057401576</v>
      </c>
      <c r="AQ10" s="429">
        <v>10.187373839999999</v>
      </c>
      <c r="AR10" s="429">
        <v>11.579783334</v>
      </c>
      <c r="AS10" s="429">
        <v>11.756342274</v>
      </c>
      <c r="AT10" s="429">
        <v>11.62302785</v>
      </c>
      <c r="AU10" s="429">
        <v>11.288122693</v>
      </c>
      <c r="AV10" s="429">
        <v>10.143225204</v>
      </c>
      <c r="AW10" s="429">
        <v>10.040252591</v>
      </c>
      <c r="AX10" s="429">
        <v>9.9448207178000008</v>
      </c>
      <c r="AY10" s="874">
        <v>10.084134347000001</v>
      </c>
      <c r="AZ10" s="874">
        <v>10.154434696999999</v>
      </c>
      <c r="BA10" s="874">
        <v>10.171564899</v>
      </c>
      <c r="BB10" s="874">
        <v>10.058608473</v>
      </c>
      <c r="BC10" s="874">
        <v>10.53</v>
      </c>
      <c r="BD10" s="874">
        <v>12.08</v>
      </c>
      <c r="BE10" s="874">
        <v>12.120810000000001</v>
      </c>
      <c r="BF10" s="874">
        <v>11.93146</v>
      </c>
      <c r="BG10" s="352">
        <v>11.557219999999999</v>
      </c>
      <c r="BH10" s="352">
        <v>10.33835</v>
      </c>
      <c r="BI10" s="352">
        <v>10.26821</v>
      </c>
      <c r="BJ10" s="352">
        <v>10.16952</v>
      </c>
      <c r="BK10" s="352">
        <v>10.24761</v>
      </c>
      <c r="BL10" s="352">
        <v>10.286210000000001</v>
      </c>
      <c r="BM10" s="352">
        <v>10.36397</v>
      </c>
      <c r="BN10" s="352">
        <v>10.21748</v>
      </c>
      <c r="BO10" s="352">
        <v>10.651809999999999</v>
      </c>
      <c r="BP10" s="352">
        <v>12.20093</v>
      </c>
      <c r="BQ10" s="352">
        <v>12.20905</v>
      </c>
      <c r="BR10" s="352">
        <v>12.061780000000001</v>
      </c>
      <c r="BS10" s="352">
        <v>11.67789</v>
      </c>
      <c r="BT10" s="352">
        <v>10.44721</v>
      </c>
      <c r="BU10" s="352">
        <v>10.3919</v>
      </c>
      <c r="BV10" s="352">
        <v>10.30843</v>
      </c>
    </row>
    <row r="11" spans="1:74" ht="11.1"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11.972342423000001</v>
      </c>
      <c r="AN11" s="429">
        <v>12.102252459000001</v>
      </c>
      <c r="AO11" s="429">
        <v>11.870316477999999</v>
      </c>
      <c r="AP11" s="429">
        <v>11.811823910999999</v>
      </c>
      <c r="AQ11" s="429">
        <v>11.608582384</v>
      </c>
      <c r="AR11" s="429">
        <v>12.120738316000001</v>
      </c>
      <c r="AS11" s="429">
        <v>12.122558379000001</v>
      </c>
      <c r="AT11" s="429">
        <v>12.038976186999999</v>
      </c>
      <c r="AU11" s="429">
        <v>11.995875549999999</v>
      </c>
      <c r="AV11" s="429">
        <v>11.949432483000001</v>
      </c>
      <c r="AW11" s="429">
        <v>11.889374103</v>
      </c>
      <c r="AX11" s="429">
        <v>12.042212164</v>
      </c>
      <c r="AY11" s="874">
        <v>12.267987</v>
      </c>
      <c r="AZ11" s="874">
        <v>12.379015992999999</v>
      </c>
      <c r="BA11" s="874">
        <v>12.372389107</v>
      </c>
      <c r="BB11" s="874">
        <v>12.297414980999999</v>
      </c>
      <c r="BC11" s="874">
        <v>12.2</v>
      </c>
      <c r="BD11" s="874">
        <v>12.8</v>
      </c>
      <c r="BE11" s="874">
        <v>12.856109999999999</v>
      </c>
      <c r="BF11" s="874">
        <v>12.61003</v>
      </c>
      <c r="BG11" s="352">
        <v>12.571440000000001</v>
      </c>
      <c r="BH11" s="352">
        <v>12.54659</v>
      </c>
      <c r="BI11" s="352">
        <v>12.529339999999999</v>
      </c>
      <c r="BJ11" s="352">
        <v>12.611929999999999</v>
      </c>
      <c r="BK11" s="352">
        <v>12.773300000000001</v>
      </c>
      <c r="BL11" s="352">
        <v>12.77965</v>
      </c>
      <c r="BM11" s="352">
        <v>12.864280000000001</v>
      </c>
      <c r="BN11" s="352">
        <v>12.778930000000001</v>
      </c>
      <c r="BO11" s="352">
        <v>12.632630000000001</v>
      </c>
      <c r="BP11" s="352">
        <v>13.32544</v>
      </c>
      <c r="BQ11" s="352">
        <v>13.289110000000001</v>
      </c>
      <c r="BR11" s="352">
        <v>13.149990000000001</v>
      </c>
      <c r="BS11" s="352">
        <v>12.983079999999999</v>
      </c>
      <c r="BT11" s="352">
        <v>12.865080000000001</v>
      </c>
      <c r="BU11" s="352">
        <v>12.81292</v>
      </c>
      <c r="BV11" s="352">
        <v>12.93529</v>
      </c>
    </row>
    <row r="12" spans="1:74" ht="11.1"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10.985377841</v>
      </c>
      <c r="AN12" s="429">
        <v>10.817632765000001</v>
      </c>
      <c r="AO12" s="429">
        <v>11.040087498</v>
      </c>
      <c r="AP12" s="429">
        <v>10.872842564000001</v>
      </c>
      <c r="AQ12" s="429">
        <v>10.589247084</v>
      </c>
      <c r="AR12" s="429">
        <v>11.139882870999999</v>
      </c>
      <c r="AS12" s="429">
        <v>11.113323422000001</v>
      </c>
      <c r="AT12" s="429">
        <v>11.119760231000001</v>
      </c>
      <c r="AU12" s="429">
        <v>11.050276573</v>
      </c>
      <c r="AV12" s="429">
        <v>10.910039155</v>
      </c>
      <c r="AW12" s="429">
        <v>11.073502931</v>
      </c>
      <c r="AX12" s="429">
        <v>11.279713373</v>
      </c>
      <c r="AY12" s="874">
        <v>11.408362049000001</v>
      </c>
      <c r="AZ12" s="874">
        <v>11.463659689</v>
      </c>
      <c r="BA12" s="874">
        <v>11.656339743</v>
      </c>
      <c r="BB12" s="874">
        <v>11.647921252</v>
      </c>
      <c r="BC12" s="874">
        <v>11.51</v>
      </c>
      <c r="BD12" s="874">
        <v>11.89</v>
      </c>
      <c r="BE12" s="874">
        <v>11.85263</v>
      </c>
      <c r="BF12" s="874">
        <v>11.7552</v>
      </c>
      <c r="BG12" s="352">
        <v>11.63921</v>
      </c>
      <c r="BH12" s="352">
        <v>11.428699999999999</v>
      </c>
      <c r="BI12" s="352">
        <v>11.61318</v>
      </c>
      <c r="BJ12" s="352">
        <v>11.79133</v>
      </c>
      <c r="BK12" s="352">
        <v>11.82333</v>
      </c>
      <c r="BL12" s="352">
        <v>11.7798</v>
      </c>
      <c r="BM12" s="352">
        <v>11.965170000000001</v>
      </c>
      <c r="BN12" s="352">
        <v>11.900869999999999</v>
      </c>
      <c r="BO12" s="352">
        <v>11.757709999999999</v>
      </c>
      <c r="BP12" s="352">
        <v>12.120240000000001</v>
      </c>
      <c r="BQ12" s="352">
        <v>12.007339999999999</v>
      </c>
      <c r="BR12" s="352">
        <v>11.98382</v>
      </c>
      <c r="BS12" s="352">
        <v>11.8771</v>
      </c>
      <c r="BT12" s="352">
        <v>11.680289999999999</v>
      </c>
      <c r="BU12" s="352">
        <v>11.89072</v>
      </c>
      <c r="BV12" s="352">
        <v>12.07728</v>
      </c>
    </row>
    <row r="13" spans="1:74" ht="11.1"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9.6880323976000007</v>
      </c>
      <c r="AN13" s="429">
        <v>9.3196803612999997</v>
      </c>
      <c r="AO13" s="429">
        <v>9.2327448176000004</v>
      </c>
      <c r="AP13" s="429">
        <v>9.2567971371999995</v>
      </c>
      <c r="AQ13" s="429">
        <v>9.3898604404999997</v>
      </c>
      <c r="AR13" s="429">
        <v>9.9558357410999996</v>
      </c>
      <c r="AS13" s="429">
        <v>10.149557208999999</v>
      </c>
      <c r="AT13" s="429">
        <v>10.274407113000001</v>
      </c>
      <c r="AU13" s="429">
        <v>10.118327536000001</v>
      </c>
      <c r="AV13" s="429">
        <v>9.7326030695999997</v>
      </c>
      <c r="AW13" s="429">
        <v>9.5231152833999992</v>
      </c>
      <c r="AX13" s="429">
        <v>9.5368587399999996</v>
      </c>
      <c r="AY13" s="874">
        <v>9.6833180742000007</v>
      </c>
      <c r="AZ13" s="874">
        <v>9.5797152218000008</v>
      </c>
      <c r="BA13" s="874">
        <v>9.7349412878999999</v>
      </c>
      <c r="BB13" s="874">
        <v>9.7711944129999999</v>
      </c>
      <c r="BC13" s="874">
        <v>9.98</v>
      </c>
      <c r="BD13" s="874">
        <v>10.130000000000001</v>
      </c>
      <c r="BE13" s="874">
        <v>10.4597</v>
      </c>
      <c r="BF13" s="874">
        <v>10.50182</v>
      </c>
      <c r="BG13" s="352">
        <v>10.112970000000001</v>
      </c>
      <c r="BH13" s="352">
        <v>9.7400099999999998</v>
      </c>
      <c r="BI13" s="352">
        <v>9.6780889999999999</v>
      </c>
      <c r="BJ13" s="352">
        <v>9.8836759999999995</v>
      </c>
      <c r="BK13" s="352">
        <v>9.7811990000000009</v>
      </c>
      <c r="BL13" s="352">
        <v>9.4423340000000007</v>
      </c>
      <c r="BM13" s="352">
        <v>9.9093099999999996</v>
      </c>
      <c r="BN13" s="352">
        <v>9.7893709999999992</v>
      </c>
      <c r="BO13" s="352">
        <v>9.8783189999999994</v>
      </c>
      <c r="BP13" s="352">
        <v>10.167870000000001</v>
      </c>
      <c r="BQ13" s="352">
        <v>10.31772</v>
      </c>
      <c r="BR13" s="352">
        <v>10.47958</v>
      </c>
      <c r="BS13" s="352">
        <v>10.095409999999999</v>
      </c>
      <c r="BT13" s="352">
        <v>9.4872379999999996</v>
      </c>
      <c r="BU13" s="352">
        <v>9.3578259999999993</v>
      </c>
      <c r="BV13" s="352">
        <v>9.6373390000000008</v>
      </c>
    </row>
    <row r="14" spans="1:74" ht="11.1"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10.80945208</v>
      </c>
      <c r="AN14" s="429">
        <v>10.71120973</v>
      </c>
      <c r="AO14" s="429">
        <v>10.605094631</v>
      </c>
      <c r="AP14" s="429">
        <v>10.766277390000001</v>
      </c>
      <c r="AQ14" s="429">
        <v>11.059065886000001</v>
      </c>
      <c r="AR14" s="429">
        <v>11.878914081</v>
      </c>
      <c r="AS14" s="429">
        <v>11.925990977</v>
      </c>
      <c r="AT14" s="429">
        <v>11.785388072</v>
      </c>
      <c r="AU14" s="429">
        <v>11.704023002</v>
      </c>
      <c r="AV14" s="429">
        <v>10.994328315000001</v>
      </c>
      <c r="AW14" s="429">
        <v>10.663225616</v>
      </c>
      <c r="AX14" s="429">
        <v>10.616852893000001</v>
      </c>
      <c r="AY14" s="874">
        <v>10.759166839000001</v>
      </c>
      <c r="AZ14" s="874">
        <v>10.88681995</v>
      </c>
      <c r="BA14" s="874">
        <v>10.971835624000001</v>
      </c>
      <c r="BB14" s="874">
        <v>11.043822220999999</v>
      </c>
      <c r="BC14" s="874">
        <v>11.26</v>
      </c>
      <c r="BD14" s="874">
        <v>11.87</v>
      </c>
      <c r="BE14" s="874">
        <v>11.864409999999999</v>
      </c>
      <c r="BF14" s="874">
        <v>11.90052</v>
      </c>
      <c r="BG14" s="352">
        <v>11.93383</v>
      </c>
      <c r="BH14" s="352">
        <v>11.261620000000001</v>
      </c>
      <c r="BI14" s="352">
        <v>10.992190000000001</v>
      </c>
      <c r="BJ14" s="352">
        <v>11.04289</v>
      </c>
      <c r="BK14" s="352">
        <v>11.153079999999999</v>
      </c>
      <c r="BL14" s="352">
        <v>11.231299999999999</v>
      </c>
      <c r="BM14" s="352">
        <v>11.34174</v>
      </c>
      <c r="BN14" s="352">
        <v>11.452769999999999</v>
      </c>
      <c r="BO14" s="352">
        <v>11.66207</v>
      </c>
      <c r="BP14" s="352">
        <v>12.21846</v>
      </c>
      <c r="BQ14" s="352">
        <v>12.287050000000001</v>
      </c>
      <c r="BR14" s="352">
        <v>12.287739999999999</v>
      </c>
      <c r="BS14" s="352">
        <v>12.23672</v>
      </c>
      <c r="BT14" s="352">
        <v>11.49742</v>
      </c>
      <c r="BU14" s="352">
        <v>11.234030000000001</v>
      </c>
      <c r="BV14" s="352">
        <v>11.28307</v>
      </c>
    </row>
    <row r="15" spans="1:74" ht="11.1"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18.719578403</v>
      </c>
      <c r="AN15" s="429">
        <v>19.270190109000001</v>
      </c>
      <c r="AO15" s="429">
        <v>19.477711482</v>
      </c>
      <c r="AP15" s="429">
        <v>19.615282191999999</v>
      </c>
      <c r="AQ15" s="429">
        <v>20.226403927</v>
      </c>
      <c r="AR15" s="429">
        <v>21.671906173</v>
      </c>
      <c r="AS15" s="429">
        <v>23.821821212</v>
      </c>
      <c r="AT15" s="429">
        <v>23.051897920999998</v>
      </c>
      <c r="AU15" s="429">
        <v>23.072405403000001</v>
      </c>
      <c r="AV15" s="429">
        <v>22.027404960999998</v>
      </c>
      <c r="AW15" s="429">
        <v>18.153281748000001</v>
      </c>
      <c r="AX15" s="429">
        <v>19.192453618999998</v>
      </c>
      <c r="AY15" s="874">
        <v>19.383448523999999</v>
      </c>
      <c r="AZ15" s="874">
        <v>19.454151240000002</v>
      </c>
      <c r="BA15" s="874">
        <v>19.692375121000001</v>
      </c>
      <c r="BB15" s="874">
        <v>19.715053400999999</v>
      </c>
      <c r="BC15" s="874">
        <v>20.47</v>
      </c>
      <c r="BD15" s="874">
        <v>21.92</v>
      </c>
      <c r="BE15" s="874">
        <v>23.993120000000001</v>
      </c>
      <c r="BF15" s="874">
        <v>23.332789999999999</v>
      </c>
      <c r="BG15" s="352">
        <v>23.470269999999999</v>
      </c>
      <c r="BH15" s="352">
        <v>22.075019999999999</v>
      </c>
      <c r="BI15" s="352">
        <v>18.46726</v>
      </c>
      <c r="BJ15" s="352">
        <v>19.60033</v>
      </c>
      <c r="BK15" s="352">
        <v>19.770389999999999</v>
      </c>
      <c r="BL15" s="352">
        <v>19.87181</v>
      </c>
      <c r="BM15" s="352">
        <v>20.139980000000001</v>
      </c>
      <c r="BN15" s="352">
        <v>20.529540000000001</v>
      </c>
      <c r="BO15" s="352">
        <v>21.031549999999999</v>
      </c>
      <c r="BP15" s="352">
        <v>22.539850000000001</v>
      </c>
      <c r="BQ15" s="352">
        <v>24.809729999999998</v>
      </c>
      <c r="BR15" s="352">
        <v>24.159890000000001</v>
      </c>
      <c r="BS15" s="352">
        <v>24.29045</v>
      </c>
      <c r="BT15" s="352">
        <v>22.598700000000001</v>
      </c>
      <c r="BU15" s="352">
        <v>19.15483</v>
      </c>
      <c r="BV15" s="352">
        <v>20.358370000000001</v>
      </c>
    </row>
    <row r="16" spans="1:74" ht="11.1"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874"/>
      <c r="BG16" s="352"/>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24"/>
      <c r="AZ17" s="924"/>
      <c r="BA17" s="924"/>
      <c r="BB17" s="924"/>
      <c r="BC17" s="924"/>
      <c r="BD17" s="967"/>
      <c r="BE17" s="967"/>
      <c r="BF17" s="967"/>
      <c r="BG17" s="863"/>
      <c r="BH17" s="863"/>
      <c r="BI17" s="863"/>
      <c r="BJ17" s="463"/>
      <c r="BK17" s="463"/>
      <c r="BL17" s="463"/>
      <c r="BM17" s="463"/>
      <c r="BN17" s="463"/>
      <c r="BO17" s="463"/>
      <c r="BP17" s="463"/>
      <c r="BQ17" s="463"/>
      <c r="BR17" s="463"/>
      <c r="BS17" s="463"/>
      <c r="BT17" s="463"/>
      <c r="BU17" s="463"/>
      <c r="BV17" s="463"/>
    </row>
    <row r="18" spans="1:74" s="539" customFormat="1" ht="11.1"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15.44</v>
      </c>
      <c r="AN18" s="429">
        <v>16.11</v>
      </c>
      <c r="AO18" s="429">
        <v>16.68</v>
      </c>
      <c r="AP18" s="429">
        <v>16.86</v>
      </c>
      <c r="AQ18" s="429">
        <v>16.41</v>
      </c>
      <c r="AR18" s="429">
        <v>16.39</v>
      </c>
      <c r="AS18" s="429">
        <v>16.61</v>
      </c>
      <c r="AT18" s="429">
        <v>16.61</v>
      </c>
      <c r="AU18" s="429">
        <v>16.82</v>
      </c>
      <c r="AV18" s="429">
        <v>16.93</v>
      </c>
      <c r="AW18" s="429">
        <v>17</v>
      </c>
      <c r="AX18" s="429">
        <v>16.260000000000002</v>
      </c>
      <c r="AY18" s="874">
        <v>15.95</v>
      </c>
      <c r="AZ18" s="874">
        <v>16.440000000000001</v>
      </c>
      <c r="BA18" s="874">
        <v>17.11</v>
      </c>
      <c r="BB18" s="874">
        <v>17.45</v>
      </c>
      <c r="BC18" s="874">
        <v>17.47</v>
      </c>
      <c r="BD18" s="874">
        <v>17.47</v>
      </c>
      <c r="BE18" s="874">
        <v>17.457239999999999</v>
      </c>
      <c r="BF18" s="874">
        <v>17.569109999999998</v>
      </c>
      <c r="BG18" s="352">
        <v>17.818110000000001</v>
      </c>
      <c r="BH18" s="352">
        <v>17.683219999999999</v>
      </c>
      <c r="BI18" s="352">
        <v>17.722460000000002</v>
      </c>
      <c r="BJ18" s="352">
        <v>16.925049999999999</v>
      </c>
      <c r="BK18" s="352">
        <v>16.92259</v>
      </c>
      <c r="BL18" s="352">
        <v>17.331150000000001</v>
      </c>
      <c r="BM18" s="352">
        <v>17.714670000000002</v>
      </c>
      <c r="BN18" s="352">
        <v>18.18402</v>
      </c>
      <c r="BO18" s="352">
        <v>18.13983</v>
      </c>
      <c r="BP18" s="352">
        <v>18.152709999999999</v>
      </c>
      <c r="BQ18" s="352">
        <v>18.134160000000001</v>
      </c>
      <c r="BR18" s="352">
        <v>18.09947</v>
      </c>
      <c r="BS18" s="352">
        <v>18.327300000000001</v>
      </c>
      <c r="BT18" s="352">
        <v>18.182880000000001</v>
      </c>
      <c r="BU18" s="352">
        <v>18.29955</v>
      </c>
      <c r="BV18" s="352">
        <v>17.48011</v>
      </c>
    </row>
    <row r="19" spans="1:74" ht="11.1"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27.343427535</v>
      </c>
      <c r="AN19" s="429">
        <v>27.984589257</v>
      </c>
      <c r="AO19" s="429">
        <v>27.57781361</v>
      </c>
      <c r="AP19" s="429">
        <v>27.282214270000001</v>
      </c>
      <c r="AQ19" s="429">
        <v>26.400793048000001</v>
      </c>
      <c r="AR19" s="429">
        <v>26.094291558999998</v>
      </c>
      <c r="AS19" s="429">
        <v>26.768722764</v>
      </c>
      <c r="AT19" s="429">
        <v>27.831778506999999</v>
      </c>
      <c r="AU19" s="429">
        <v>29.128761868000002</v>
      </c>
      <c r="AV19" s="429">
        <v>28.319648025999999</v>
      </c>
      <c r="AW19" s="429">
        <v>28.742118619999999</v>
      </c>
      <c r="AX19" s="429">
        <v>28.271040835000001</v>
      </c>
      <c r="AY19" s="874">
        <v>28.681901626999998</v>
      </c>
      <c r="AZ19" s="874">
        <v>29.661154228000001</v>
      </c>
      <c r="BA19" s="874">
        <v>29.553270476000002</v>
      </c>
      <c r="BB19" s="874">
        <v>29.614352760999999</v>
      </c>
      <c r="BC19" s="874">
        <v>29.24</v>
      </c>
      <c r="BD19" s="874">
        <v>28.04</v>
      </c>
      <c r="BE19" s="874">
        <v>28.798249999999999</v>
      </c>
      <c r="BF19" s="874">
        <v>29.883759999999999</v>
      </c>
      <c r="BG19" s="352">
        <v>31.121749999999999</v>
      </c>
      <c r="BH19" s="352">
        <v>30.108280000000001</v>
      </c>
      <c r="BI19" s="352">
        <v>30.377289999999999</v>
      </c>
      <c r="BJ19" s="352">
        <v>29.913869999999999</v>
      </c>
      <c r="BK19" s="352">
        <v>30.33812</v>
      </c>
      <c r="BL19" s="352">
        <v>31.212479999999999</v>
      </c>
      <c r="BM19" s="352">
        <v>30.80021</v>
      </c>
      <c r="BN19" s="352">
        <v>30.701329999999999</v>
      </c>
      <c r="BO19" s="352">
        <v>30.26634</v>
      </c>
      <c r="BP19" s="352">
        <v>29.064640000000001</v>
      </c>
      <c r="BQ19" s="352">
        <v>29.859749999999998</v>
      </c>
      <c r="BR19" s="352">
        <v>30.73488</v>
      </c>
      <c r="BS19" s="352">
        <v>32.18262</v>
      </c>
      <c r="BT19" s="352">
        <v>31.376950000000001</v>
      </c>
      <c r="BU19" s="352">
        <v>31.755579999999998</v>
      </c>
      <c r="BV19" s="352">
        <v>31.291429999999998</v>
      </c>
    </row>
    <row r="20" spans="1:74" ht="11.1"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19.630199127000001</v>
      </c>
      <c r="AN20" s="429">
        <v>20.014675902</v>
      </c>
      <c r="AO20" s="429">
        <v>20.143136513000002</v>
      </c>
      <c r="AP20" s="429">
        <v>20.143068926000002</v>
      </c>
      <c r="AQ20" s="429">
        <v>20.44396149</v>
      </c>
      <c r="AR20" s="429">
        <v>20.721833618000002</v>
      </c>
      <c r="AS20" s="429">
        <v>21.10982739</v>
      </c>
      <c r="AT20" s="429">
        <v>21.279468412</v>
      </c>
      <c r="AU20" s="429">
        <v>21.154448867999999</v>
      </c>
      <c r="AV20" s="429">
        <v>21.283369721</v>
      </c>
      <c r="AW20" s="429">
        <v>20.902224041</v>
      </c>
      <c r="AX20" s="429">
        <v>20.445893837</v>
      </c>
      <c r="AY20" s="874">
        <v>20.750998824</v>
      </c>
      <c r="AZ20" s="874">
        <v>21.398932087999999</v>
      </c>
      <c r="BA20" s="874">
        <v>21.381770325000002</v>
      </c>
      <c r="BB20" s="874">
        <v>21.821771140999999</v>
      </c>
      <c r="BC20" s="874">
        <v>22.43</v>
      </c>
      <c r="BD20" s="874">
        <v>23.53</v>
      </c>
      <c r="BE20" s="874">
        <v>23.653320000000001</v>
      </c>
      <c r="BF20" s="874">
        <v>23.784859999999998</v>
      </c>
      <c r="BG20" s="352">
        <v>23.171050000000001</v>
      </c>
      <c r="BH20" s="352">
        <v>23.019069999999999</v>
      </c>
      <c r="BI20" s="352">
        <v>22.489660000000001</v>
      </c>
      <c r="BJ20" s="352">
        <v>22.019189999999998</v>
      </c>
      <c r="BK20" s="352">
        <v>22.275580000000001</v>
      </c>
      <c r="BL20" s="352">
        <v>22.681799999999999</v>
      </c>
      <c r="BM20" s="352">
        <v>22.32329</v>
      </c>
      <c r="BN20" s="352">
        <v>22.69211</v>
      </c>
      <c r="BO20" s="352">
        <v>23.21416</v>
      </c>
      <c r="BP20" s="352">
        <v>24.290949999999999</v>
      </c>
      <c r="BQ20" s="352">
        <v>24.3</v>
      </c>
      <c r="BR20" s="352">
        <v>24.220780000000001</v>
      </c>
      <c r="BS20" s="352">
        <v>23.799009999999999</v>
      </c>
      <c r="BT20" s="352">
        <v>23.89339</v>
      </c>
      <c r="BU20" s="352">
        <v>23.228190000000001</v>
      </c>
      <c r="BV20" s="352">
        <v>22.725650000000002</v>
      </c>
    </row>
    <row r="21" spans="1:74" ht="11.1"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15.698333826000001</v>
      </c>
      <c r="AN21" s="429">
        <v>16.066974276</v>
      </c>
      <c r="AO21" s="429">
        <v>16.481431356000002</v>
      </c>
      <c r="AP21" s="429">
        <v>17.009552501000002</v>
      </c>
      <c r="AQ21" s="429">
        <v>17.065442361999999</v>
      </c>
      <c r="AR21" s="429">
        <v>16.680749421000002</v>
      </c>
      <c r="AS21" s="429">
        <v>16.415500467000001</v>
      </c>
      <c r="AT21" s="429">
        <v>16.509137843000001</v>
      </c>
      <c r="AU21" s="429">
        <v>16.661045983000001</v>
      </c>
      <c r="AV21" s="429">
        <v>17.042260787</v>
      </c>
      <c r="AW21" s="429">
        <v>17.144729014999999</v>
      </c>
      <c r="AX21" s="429">
        <v>16.162349522</v>
      </c>
      <c r="AY21" s="874">
        <v>16.162643504999998</v>
      </c>
      <c r="AZ21" s="874">
        <v>16.492010831999998</v>
      </c>
      <c r="BA21" s="874">
        <v>17.337439379999999</v>
      </c>
      <c r="BB21" s="874">
        <v>17.840924480999998</v>
      </c>
      <c r="BC21" s="874">
        <v>18.27</v>
      </c>
      <c r="BD21" s="874">
        <v>18.309999999999999</v>
      </c>
      <c r="BE21" s="874">
        <v>17.573499999999999</v>
      </c>
      <c r="BF21" s="874">
        <v>17.664169999999999</v>
      </c>
      <c r="BG21" s="352">
        <v>17.85303</v>
      </c>
      <c r="BH21" s="352">
        <v>18.044350000000001</v>
      </c>
      <c r="BI21" s="352">
        <v>18.014320000000001</v>
      </c>
      <c r="BJ21" s="352">
        <v>16.989820000000002</v>
      </c>
      <c r="BK21" s="352">
        <v>17.039210000000001</v>
      </c>
      <c r="BL21" s="352">
        <v>17.314109999999999</v>
      </c>
      <c r="BM21" s="352">
        <v>18.005389999999998</v>
      </c>
      <c r="BN21" s="352">
        <v>18.53603</v>
      </c>
      <c r="BO21" s="352">
        <v>18.96519</v>
      </c>
      <c r="BP21" s="352">
        <v>19.15128</v>
      </c>
      <c r="BQ21" s="352">
        <v>18.403729999999999</v>
      </c>
      <c r="BR21" s="352">
        <v>18.32818</v>
      </c>
      <c r="BS21" s="352">
        <v>18.427299999999999</v>
      </c>
      <c r="BT21" s="352">
        <v>18.643080000000001</v>
      </c>
      <c r="BU21" s="352">
        <v>18.598600000000001</v>
      </c>
      <c r="BV21" s="352">
        <v>17.53848</v>
      </c>
    </row>
    <row r="22" spans="1:74" ht="11.1"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11.758006783000001</v>
      </c>
      <c r="AN22" s="429">
        <v>12.319853473</v>
      </c>
      <c r="AO22" s="429">
        <v>13.023769429</v>
      </c>
      <c r="AP22" s="429">
        <v>13.26860149</v>
      </c>
      <c r="AQ22" s="429">
        <v>13.699786717</v>
      </c>
      <c r="AR22" s="429">
        <v>14.677677026</v>
      </c>
      <c r="AS22" s="429">
        <v>14.730489529</v>
      </c>
      <c r="AT22" s="429">
        <v>14.711733277</v>
      </c>
      <c r="AU22" s="429">
        <v>14.719374534</v>
      </c>
      <c r="AV22" s="429">
        <v>13.610151116000001</v>
      </c>
      <c r="AW22" s="429">
        <v>13.41911371</v>
      </c>
      <c r="AX22" s="429">
        <v>12.365066111000001</v>
      </c>
      <c r="AY22" s="874">
        <v>12.141288016000001</v>
      </c>
      <c r="AZ22" s="874">
        <v>12.269824319</v>
      </c>
      <c r="BA22" s="874">
        <v>12.974308646000001</v>
      </c>
      <c r="BB22" s="874">
        <v>13.667699643000001</v>
      </c>
      <c r="BC22" s="874">
        <v>14.12</v>
      </c>
      <c r="BD22" s="874">
        <v>15.53</v>
      </c>
      <c r="BE22" s="874">
        <v>14.963010000000001</v>
      </c>
      <c r="BF22" s="874">
        <v>14.9682</v>
      </c>
      <c r="BG22" s="352">
        <v>15.17698</v>
      </c>
      <c r="BH22" s="352">
        <v>13.883570000000001</v>
      </c>
      <c r="BI22" s="352">
        <v>13.604229999999999</v>
      </c>
      <c r="BJ22" s="352">
        <v>12.544280000000001</v>
      </c>
      <c r="BK22" s="352">
        <v>12.468249999999999</v>
      </c>
      <c r="BL22" s="352">
        <v>12.686809999999999</v>
      </c>
      <c r="BM22" s="352">
        <v>13.17334</v>
      </c>
      <c r="BN22" s="352">
        <v>13.85284</v>
      </c>
      <c r="BO22" s="352">
        <v>14.251390000000001</v>
      </c>
      <c r="BP22" s="352">
        <v>15.716760000000001</v>
      </c>
      <c r="BQ22" s="352">
        <v>15.12012</v>
      </c>
      <c r="BR22" s="352">
        <v>15.03065</v>
      </c>
      <c r="BS22" s="352">
        <v>15.221069999999999</v>
      </c>
      <c r="BT22" s="352">
        <v>13.99206</v>
      </c>
      <c r="BU22" s="352">
        <v>13.749560000000001</v>
      </c>
      <c r="BV22" s="352">
        <v>12.701700000000001</v>
      </c>
    </row>
    <row r="23" spans="1:74" ht="11.1"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13.863976784</v>
      </c>
      <c r="AN23" s="429">
        <v>14.690428689999999</v>
      </c>
      <c r="AO23" s="429">
        <v>14.939627729</v>
      </c>
      <c r="AP23" s="429">
        <v>14.891318204999999</v>
      </c>
      <c r="AQ23" s="429">
        <v>14.372435357000001</v>
      </c>
      <c r="AR23" s="429">
        <v>14.549265259</v>
      </c>
      <c r="AS23" s="429">
        <v>14.343319318000001</v>
      </c>
      <c r="AT23" s="429">
        <v>14.388741391</v>
      </c>
      <c r="AU23" s="429">
        <v>14.642695174</v>
      </c>
      <c r="AV23" s="429">
        <v>14.889854313000001</v>
      </c>
      <c r="AW23" s="429">
        <v>14.940634015000001</v>
      </c>
      <c r="AX23" s="429">
        <v>14.381610050000001</v>
      </c>
      <c r="AY23" s="874">
        <v>14.163913215999999</v>
      </c>
      <c r="AZ23" s="874">
        <v>14.802787249</v>
      </c>
      <c r="BA23" s="874">
        <v>15.374019713999999</v>
      </c>
      <c r="BB23" s="874">
        <v>15.49324805</v>
      </c>
      <c r="BC23" s="874">
        <v>15.28</v>
      </c>
      <c r="BD23" s="874">
        <v>15.42</v>
      </c>
      <c r="BE23" s="874">
        <v>15.16656</v>
      </c>
      <c r="BF23" s="874">
        <v>15.2607</v>
      </c>
      <c r="BG23" s="352">
        <v>15.5345</v>
      </c>
      <c r="BH23" s="352">
        <v>15.70956</v>
      </c>
      <c r="BI23" s="352">
        <v>15.72837</v>
      </c>
      <c r="BJ23" s="352">
        <v>15.13119</v>
      </c>
      <c r="BK23" s="352">
        <v>15.130789999999999</v>
      </c>
      <c r="BL23" s="352">
        <v>15.686719999999999</v>
      </c>
      <c r="BM23" s="352">
        <v>16.08494</v>
      </c>
      <c r="BN23" s="352">
        <v>16.235969999999998</v>
      </c>
      <c r="BO23" s="352">
        <v>16.031960000000002</v>
      </c>
      <c r="BP23" s="352">
        <v>16.26925</v>
      </c>
      <c r="BQ23" s="352">
        <v>16.027899999999999</v>
      </c>
      <c r="BR23" s="352">
        <v>15.86811</v>
      </c>
      <c r="BS23" s="352">
        <v>16.040279999999999</v>
      </c>
      <c r="BT23" s="352">
        <v>16.241769999999999</v>
      </c>
      <c r="BU23" s="352">
        <v>16.261600000000001</v>
      </c>
      <c r="BV23" s="352">
        <v>15.69449</v>
      </c>
    </row>
    <row r="24" spans="1:74" ht="11.1"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12.8587703</v>
      </c>
      <c r="AN24" s="429">
        <v>12.996729665</v>
      </c>
      <c r="AO24" s="429">
        <v>13.956803182</v>
      </c>
      <c r="AP24" s="429">
        <v>13.878255988999999</v>
      </c>
      <c r="AQ24" s="429">
        <v>13.432776035</v>
      </c>
      <c r="AR24" s="429">
        <v>13.465363713</v>
      </c>
      <c r="AS24" s="429">
        <v>13.168519363</v>
      </c>
      <c r="AT24" s="429">
        <v>13.244064539</v>
      </c>
      <c r="AU24" s="429">
        <v>13.408604858</v>
      </c>
      <c r="AV24" s="429">
        <v>13.847402285999999</v>
      </c>
      <c r="AW24" s="429">
        <v>14.312774486</v>
      </c>
      <c r="AX24" s="429">
        <v>13.648645749</v>
      </c>
      <c r="AY24" s="874">
        <v>13.315789713999999</v>
      </c>
      <c r="AZ24" s="874">
        <v>13.552412169</v>
      </c>
      <c r="BA24" s="874">
        <v>14.355949927999999</v>
      </c>
      <c r="BB24" s="874">
        <v>14.90198</v>
      </c>
      <c r="BC24" s="874">
        <v>14.69</v>
      </c>
      <c r="BD24" s="874">
        <v>14.47</v>
      </c>
      <c r="BE24" s="874">
        <v>13.88569</v>
      </c>
      <c r="BF24" s="874">
        <v>13.982469999999999</v>
      </c>
      <c r="BG24" s="352">
        <v>14.178430000000001</v>
      </c>
      <c r="BH24" s="352">
        <v>14.47228</v>
      </c>
      <c r="BI24" s="352">
        <v>14.70247</v>
      </c>
      <c r="BJ24" s="352">
        <v>14.106780000000001</v>
      </c>
      <c r="BK24" s="352">
        <v>14.14617</v>
      </c>
      <c r="BL24" s="352">
        <v>14.228960000000001</v>
      </c>
      <c r="BM24" s="352">
        <v>14.650230000000001</v>
      </c>
      <c r="BN24" s="352">
        <v>15.111079999999999</v>
      </c>
      <c r="BO24" s="352">
        <v>14.931089999999999</v>
      </c>
      <c r="BP24" s="352">
        <v>14.75783</v>
      </c>
      <c r="BQ24" s="352">
        <v>14.201700000000001</v>
      </c>
      <c r="BR24" s="352">
        <v>14.18834</v>
      </c>
      <c r="BS24" s="352">
        <v>14.362310000000001</v>
      </c>
      <c r="BT24" s="352">
        <v>14.81948</v>
      </c>
      <c r="BU24" s="352">
        <v>15.1553</v>
      </c>
      <c r="BV24" s="352">
        <v>14.517989999999999</v>
      </c>
    </row>
    <row r="25" spans="1:74" ht="11.1"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13.165020613999999</v>
      </c>
      <c r="AN25" s="429">
        <v>13.477127007</v>
      </c>
      <c r="AO25" s="429">
        <v>14.171314524</v>
      </c>
      <c r="AP25" s="429">
        <v>14.290859697</v>
      </c>
      <c r="AQ25" s="429">
        <v>13.92704801</v>
      </c>
      <c r="AR25" s="429">
        <v>13.768309303000001</v>
      </c>
      <c r="AS25" s="429">
        <v>13.919921860000001</v>
      </c>
      <c r="AT25" s="429">
        <v>14.097918066</v>
      </c>
      <c r="AU25" s="429">
        <v>14.361458012</v>
      </c>
      <c r="AV25" s="429">
        <v>14.774934160999999</v>
      </c>
      <c r="AW25" s="429">
        <v>14.707280565</v>
      </c>
      <c r="AX25" s="429">
        <v>14.083183206999999</v>
      </c>
      <c r="AY25" s="874">
        <v>13.463743238999999</v>
      </c>
      <c r="AZ25" s="874">
        <v>13.820057825999999</v>
      </c>
      <c r="BA25" s="874">
        <v>14.465343260999999</v>
      </c>
      <c r="BB25" s="874">
        <v>14.932935387000001</v>
      </c>
      <c r="BC25" s="874">
        <v>14.8</v>
      </c>
      <c r="BD25" s="874">
        <v>14.61</v>
      </c>
      <c r="BE25" s="874">
        <v>14.755140000000001</v>
      </c>
      <c r="BF25" s="874">
        <v>15.038589999999999</v>
      </c>
      <c r="BG25" s="352">
        <v>15.152200000000001</v>
      </c>
      <c r="BH25" s="352">
        <v>15.56424</v>
      </c>
      <c r="BI25" s="352">
        <v>15.39486</v>
      </c>
      <c r="BJ25" s="352">
        <v>14.5412</v>
      </c>
      <c r="BK25" s="352">
        <v>14.339969999999999</v>
      </c>
      <c r="BL25" s="352">
        <v>14.798690000000001</v>
      </c>
      <c r="BM25" s="352">
        <v>15.31972</v>
      </c>
      <c r="BN25" s="352">
        <v>15.891080000000001</v>
      </c>
      <c r="BO25" s="352">
        <v>15.73221</v>
      </c>
      <c r="BP25" s="352">
        <v>15.42619</v>
      </c>
      <c r="BQ25" s="352">
        <v>15.44116</v>
      </c>
      <c r="BR25" s="352">
        <v>15.63815</v>
      </c>
      <c r="BS25" s="352">
        <v>15.85468</v>
      </c>
      <c r="BT25" s="352">
        <v>16.355830000000001</v>
      </c>
      <c r="BU25" s="352">
        <v>16.128959999999999</v>
      </c>
      <c r="BV25" s="352">
        <v>15.192360000000001</v>
      </c>
    </row>
    <row r="26" spans="1:74" ht="11.1"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13.318150492999999</v>
      </c>
      <c r="AN26" s="429">
        <v>13.615053465000001</v>
      </c>
      <c r="AO26" s="429">
        <v>13.805488036</v>
      </c>
      <c r="AP26" s="429">
        <v>14.123699078</v>
      </c>
      <c r="AQ26" s="429">
        <v>14.385648778</v>
      </c>
      <c r="AR26" s="429">
        <v>14.491465399000001</v>
      </c>
      <c r="AS26" s="429">
        <v>14.187445134000001</v>
      </c>
      <c r="AT26" s="429">
        <v>14.245501848</v>
      </c>
      <c r="AU26" s="429">
        <v>14.475433358</v>
      </c>
      <c r="AV26" s="429">
        <v>14.312905487</v>
      </c>
      <c r="AW26" s="429">
        <v>13.951674986</v>
      </c>
      <c r="AX26" s="429">
        <v>13.745783534999999</v>
      </c>
      <c r="AY26" s="874">
        <v>13.542256908000001</v>
      </c>
      <c r="AZ26" s="874">
        <v>13.783763404</v>
      </c>
      <c r="BA26" s="874">
        <v>14.054624223999999</v>
      </c>
      <c r="BB26" s="874">
        <v>14.364249235000001</v>
      </c>
      <c r="BC26" s="874">
        <v>14.55</v>
      </c>
      <c r="BD26" s="874">
        <v>14.34</v>
      </c>
      <c r="BE26" s="874">
        <v>14.12848</v>
      </c>
      <c r="BF26" s="874">
        <v>14.38758</v>
      </c>
      <c r="BG26" s="352">
        <v>14.83878</v>
      </c>
      <c r="BH26" s="352">
        <v>14.75605</v>
      </c>
      <c r="BI26" s="352">
        <v>14.56194</v>
      </c>
      <c r="BJ26" s="352">
        <v>14.45865</v>
      </c>
      <c r="BK26" s="352">
        <v>14.28129</v>
      </c>
      <c r="BL26" s="352">
        <v>14.369579999999999</v>
      </c>
      <c r="BM26" s="352">
        <v>14.60859</v>
      </c>
      <c r="BN26" s="352">
        <v>14.96359</v>
      </c>
      <c r="BO26" s="352">
        <v>15.17695</v>
      </c>
      <c r="BP26" s="352">
        <v>14.93322</v>
      </c>
      <c r="BQ26" s="352">
        <v>14.73489</v>
      </c>
      <c r="BR26" s="352">
        <v>14.98272</v>
      </c>
      <c r="BS26" s="352">
        <v>15.373989999999999</v>
      </c>
      <c r="BT26" s="352">
        <v>15.2257</v>
      </c>
      <c r="BU26" s="352">
        <v>14.93361</v>
      </c>
      <c r="BV26" s="352">
        <v>14.755459999999999</v>
      </c>
    </row>
    <row r="27" spans="1:74" ht="11.1"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21.101993039</v>
      </c>
      <c r="AN27" s="429">
        <v>22.308243505</v>
      </c>
      <c r="AO27" s="429">
        <v>22.936570308</v>
      </c>
      <c r="AP27" s="429">
        <v>24.497145889999999</v>
      </c>
      <c r="AQ27" s="429">
        <v>25.075436141000001</v>
      </c>
      <c r="AR27" s="429">
        <v>25.896757973</v>
      </c>
      <c r="AS27" s="429">
        <v>26.295947053999999</v>
      </c>
      <c r="AT27" s="429">
        <v>25.655968514000001</v>
      </c>
      <c r="AU27" s="429">
        <v>26.115161835999999</v>
      </c>
      <c r="AV27" s="429">
        <v>24.331661809</v>
      </c>
      <c r="AW27" s="429">
        <v>23.824474908999999</v>
      </c>
      <c r="AX27" s="429">
        <v>22.084680373000001</v>
      </c>
      <c r="AY27" s="874">
        <v>22.061194930999999</v>
      </c>
      <c r="AZ27" s="874">
        <v>22.366976993000002</v>
      </c>
      <c r="BA27" s="874">
        <v>23.151832047999999</v>
      </c>
      <c r="BB27" s="874">
        <v>23.829883573</v>
      </c>
      <c r="BC27" s="874">
        <v>26.57</v>
      </c>
      <c r="BD27" s="874">
        <v>26.14</v>
      </c>
      <c r="BE27" s="874">
        <v>27.01905</v>
      </c>
      <c r="BF27" s="874">
        <v>26.414079999999998</v>
      </c>
      <c r="BG27" s="352">
        <v>26.797969999999999</v>
      </c>
      <c r="BH27" s="352">
        <v>24.046340000000001</v>
      </c>
      <c r="BI27" s="352">
        <v>24.38711</v>
      </c>
      <c r="BJ27" s="352">
        <v>22.536269999999998</v>
      </c>
      <c r="BK27" s="352">
        <v>22.472020000000001</v>
      </c>
      <c r="BL27" s="352">
        <v>22.758600000000001</v>
      </c>
      <c r="BM27" s="352">
        <v>23.543479999999999</v>
      </c>
      <c r="BN27" s="352">
        <v>25.140730000000001</v>
      </c>
      <c r="BO27" s="352">
        <v>27.012139999999999</v>
      </c>
      <c r="BP27" s="352">
        <v>26.634229999999999</v>
      </c>
      <c r="BQ27" s="352">
        <v>27.49643</v>
      </c>
      <c r="BR27" s="352">
        <v>26.909009999999999</v>
      </c>
      <c r="BS27" s="352">
        <v>27.39181</v>
      </c>
      <c r="BT27" s="352">
        <v>23.787469999999999</v>
      </c>
      <c r="BU27" s="352">
        <v>25.040320000000001</v>
      </c>
      <c r="BV27" s="352">
        <v>23.180070000000001</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4"/>
      <c r="AZ28" s="874"/>
      <c r="BA28" s="874"/>
      <c r="BB28" s="874"/>
      <c r="BC28" s="874"/>
      <c r="BD28" s="874"/>
      <c r="BE28" s="874"/>
      <c r="BF28" s="874"/>
      <c r="BG28" s="352"/>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23"/>
      <c r="AZ29" s="923"/>
      <c r="BA29" s="923"/>
      <c r="BB29" s="923"/>
      <c r="BC29" s="923"/>
      <c r="BD29" s="923"/>
      <c r="BE29" s="923"/>
      <c r="BF29" s="923"/>
      <c r="BG29" s="464"/>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12.52</v>
      </c>
      <c r="AN30" s="429">
        <v>12.65</v>
      </c>
      <c r="AO30" s="429">
        <v>12.59</v>
      </c>
      <c r="AP30" s="429">
        <v>12.49</v>
      </c>
      <c r="AQ30" s="429">
        <v>12.42</v>
      </c>
      <c r="AR30" s="429">
        <v>13.01</v>
      </c>
      <c r="AS30" s="429">
        <v>13.5</v>
      </c>
      <c r="AT30" s="429">
        <v>13.29</v>
      </c>
      <c r="AU30" s="429">
        <v>13.38</v>
      </c>
      <c r="AV30" s="429">
        <v>13.12</v>
      </c>
      <c r="AW30" s="429">
        <v>12.15</v>
      </c>
      <c r="AX30" s="429">
        <v>12.76</v>
      </c>
      <c r="AY30" s="874">
        <v>12.89</v>
      </c>
      <c r="AZ30" s="874">
        <v>13.09</v>
      </c>
      <c r="BA30" s="874">
        <v>13.27</v>
      </c>
      <c r="BB30" s="874">
        <v>13.09</v>
      </c>
      <c r="BC30" s="874">
        <v>12.96</v>
      </c>
      <c r="BD30" s="874">
        <v>13.63</v>
      </c>
      <c r="BE30" s="874">
        <v>14.04312</v>
      </c>
      <c r="BF30" s="874">
        <v>13.83081</v>
      </c>
      <c r="BG30" s="352">
        <v>13.848610000000001</v>
      </c>
      <c r="BH30" s="352">
        <v>13.53421</v>
      </c>
      <c r="BI30" s="352">
        <v>12.56209</v>
      </c>
      <c r="BJ30" s="352">
        <v>13.152380000000001</v>
      </c>
      <c r="BK30" s="352">
        <v>13.21393</v>
      </c>
      <c r="BL30" s="352">
        <v>13.2707</v>
      </c>
      <c r="BM30" s="352">
        <v>13.472049999999999</v>
      </c>
      <c r="BN30" s="352">
        <v>13.34464</v>
      </c>
      <c r="BO30" s="352">
        <v>13.157120000000001</v>
      </c>
      <c r="BP30" s="352">
        <v>13.80118</v>
      </c>
      <c r="BQ30" s="352">
        <v>14.128450000000001</v>
      </c>
      <c r="BR30" s="352">
        <v>13.94279</v>
      </c>
      <c r="BS30" s="352">
        <v>13.90935</v>
      </c>
      <c r="BT30" s="352">
        <v>13.58436</v>
      </c>
      <c r="BU30" s="352">
        <v>12.60552</v>
      </c>
      <c r="BV30" s="352">
        <v>13.230689999999999</v>
      </c>
    </row>
    <row r="31" spans="1:74" ht="11.1"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20.735827812</v>
      </c>
      <c r="AN31" s="429">
        <v>20.781917013000001</v>
      </c>
      <c r="AO31" s="429">
        <v>20.089115214</v>
      </c>
      <c r="AP31" s="429">
        <v>19.680682442999998</v>
      </c>
      <c r="AQ31" s="429">
        <v>19.966621249999999</v>
      </c>
      <c r="AR31" s="429">
        <v>19.871554060000001</v>
      </c>
      <c r="AS31" s="429">
        <v>20.12137109</v>
      </c>
      <c r="AT31" s="429">
        <v>20.758710650000001</v>
      </c>
      <c r="AU31" s="429">
        <v>21.207001778999999</v>
      </c>
      <c r="AV31" s="429">
        <v>20.866393614</v>
      </c>
      <c r="AW31" s="429">
        <v>21.16167918</v>
      </c>
      <c r="AX31" s="429">
        <v>22.206687417000001</v>
      </c>
      <c r="AY31" s="874">
        <v>22.861890066000001</v>
      </c>
      <c r="AZ31" s="874">
        <v>23.623530335000002</v>
      </c>
      <c r="BA31" s="874">
        <v>23.182735415</v>
      </c>
      <c r="BB31" s="874">
        <v>22.7457873</v>
      </c>
      <c r="BC31" s="874">
        <v>22.31</v>
      </c>
      <c r="BD31" s="874">
        <v>22.01</v>
      </c>
      <c r="BE31" s="874">
        <v>22.2014</v>
      </c>
      <c r="BF31" s="874">
        <v>22.68591</v>
      </c>
      <c r="BG31" s="352">
        <v>23.094290000000001</v>
      </c>
      <c r="BH31" s="352">
        <v>22.683330000000002</v>
      </c>
      <c r="BI31" s="352">
        <v>22.94567</v>
      </c>
      <c r="BJ31" s="352">
        <v>24.07236</v>
      </c>
      <c r="BK31" s="352">
        <v>24.7166</v>
      </c>
      <c r="BL31" s="352">
        <v>25.43197</v>
      </c>
      <c r="BM31" s="352">
        <v>24.76914</v>
      </c>
      <c r="BN31" s="352">
        <v>24.213419999999999</v>
      </c>
      <c r="BO31" s="352">
        <v>23.62454</v>
      </c>
      <c r="BP31" s="352">
        <v>23.240269999999999</v>
      </c>
      <c r="BQ31" s="352">
        <v>23.250509999999998</v>
      </c>
      <c r="BR31" s="352">
        <v>23.407779999999999</v>
      </c>
      <c r="BS31" s="352">
        <v>23.79419</v>
      </c>
      <c r="BT31" s="352">
        <v>23.310289999999998</v>
      </c>
      <c r="BU31" s="352">
        <v>23.519179999999999</v>
      </c>
      <c r="BV31" s="352">
        <v>24.632159999999999</v>
      </c>
    </row>
    <row r="32" spans="1:74" ht="11.1"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14.804285022</v>
      </c>
      <c r="AN32" s="429">
        <v>15.222014446999999</v>
      </c>
      <c r="AO32" s="429">
        <v>14.937490929000001</v>
      </c>
      <c r="AP32" s="429">
        <v>15.046429096000001</v>
      </c>
      <c r="AQ32" s="429">
        <v>15.224977561999999</v>
      </c>
      <c r="AR32" s="429">
        <v>16.255302659000002</v>
      </c>
      <c r="AS32" s="429">
        <v>16.754234901</v>
      </c>
      <c r="AT32" s="429">
        <v>16.626214057999999</v>
      </c>
      <c r="AU32" s="429">
        <v>16.835859847999998</v>
      </c>
      <c r="AV32" s="429">
        <v>15.734547189000001</v>
      </c>
      <c r="AW32" s="429">
        <v>15.286862300999999</v>
      </c>
      <c r="AX32" s="429">
        <v>15.712919597000001</v>
      </c>
      <c r="AY32" s="874">
        <v>16.539698005999998</v>
      </c>
      <c r="AZ32" s="874">
        <v>17.102454538</v>
      </c>
      <c r="BA32" s="874">
        <v>16.865768088999999</v>
      </c>
      <c r="BB32" s="874">
        <v>16.245222630000001</v>
      </c>
      <c r="BC32" s="874">
        <v>16.57</v>
      </c>
      <c r="BD32" s="874">
        <v>18.25</v>
      </c>
      <c r="BE32" s="874">
        <v>18.530619999999999</v>
      </c>
      <c r="BF32" s="874">
        <v>18.2133</v>
      </c>
      <c r="BG32" s="352">
        <v>18.40072</v>
      </c>
      <c r="BH32" s="352">
        <v>17.03</v>
      </c>
      <c r="BI32" s="352">
        <v>16.418030000000002</v>
      </c>
      <c r="BJ32" s="352">
        <v>16.670249999999999</v>
      </c>
      <c r="BK32" s="352">
        <v>17.382750000000001</v>
      </c>
      <c r="BL32" s="352">
        <v>17.82732</v>
      </c>
      <c r="BM32" s="352">
        <v>17.617069999999998</v>
      </c>
      <c r="BN32" s="352">
        <v>16.942319999999999</v>
      </c>
      <c r="BO32" s="352">
        <v>17.257709999999999</v>
      </c>
      <c r="BP32" s="352">
        <v>18.854949999999999</v>
      </c>
      <c r="BQ32" s="352">
        <v>19.100580000000001</v>
      </c>
      <c r="BR32" s="352">
        <v>18.792339999999999</v>
      </c>
      <c r="BS32" s="352">
        <v>18.830459999999999</v>
      </c>
      <c r="BT32" s="352">
        <v>17.40654</v>
      </c>
      <c r="BU32" s="352">
        <v>16.741420000000002</v>
      </c>
      <c r="BV32" s="352">
        <v>17.025279999999999</v>
      </c>
    </row>
    <row r="33" spans="1:74" ht="11.1"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11.893745603999999</v>
      </c>
      <c r="AN33" s="429">
        <v>12.137485992</v>
      </c>
      <c r="AO33" s="429">
        <v>12.054437439000001</v>
      </c>
      <c r="AP33" s="429">
        <v>12.115109961</v>
      </c>
      <c r="AQ33" s="429">
        <v>12.357265484999999</v>
      </c>
      <c r="AR33" s="429">
        <v>12.347547752000001</v>
      </c>
      <c r="AS33" s="429">
        <v>12.331858095999999</v>
      </c>
      <c r="AT33" s="429">
        <v>12.260629549000001</v>
      </c>
      <c r="AU33" s="429">
        <v>12.42640261</v>
      </c>
      <c r="AV33" s="429">
        <v>12.196199715000001</v>
      </c>
      <c r="AW33" s="429">
        <v>11.981609302000001</v>
      </c>
      <c r="AX33" s="429">
        <v>11.903296657</v>
      </c>
      <c r="AY33" s="874">
        <v>12.100362913</v>
      </c>
      <c r="AZ33" s="874">
        <v>12.697033613</v>
      </c>
      <c r="BA33" s="874">
        <v>12.964894527</v>
      </c>
      <c r="BB33" s="874">
        <v>12.820748762999999</v>
      </c>
      <c r="BC33" s="874">
        <v>12.81</v>
      </c>
      <c r="BD33" s="874">
        <v>12.98</v>
      </c>
      <c r="BE33" s="874">
        <v>12.85467</v>
      </c>
      <c r="BF33" s="874">
        <v>12.74755</v>
      </c>
      <c r="BG33" s="352">
        <v>12.93257</v>
      </c>
      <c r="BH33" s="352">
        <v>12.68374</v>
      </c>
      <c r="BI33" s="352">
        <v>12.468970000000001</v>
      </c>
      <c r="BJ33" s="352">
        <v>12.3855</v>
      </c>
      <c r="BK33" s="352">
        <v>12.557370000000001</v>
      </c>
      <c r="BL33" s="352">
        <v>13.182700000000001</v>
      </c>
      <c r="BM33" s="352">
        <v>13.335190000000001</v>
      </c>
      <c r="BN33" s="352">
        <v>13.21231</v>
      </c>
      <c r="BO33" s="352">
        <v>13.135579999999999</v>
      </c>
      <c r="BP33" s="352">
        <v>13.32159</v>
      </c>
      <c r="BQ33" s="352">
        <v>13.097429999999999</v>
      </c>
      <c r="BR33" s="352">
        <v>12.950799999999999</v>
      </c>
      <c r="BS33" s="352">
        <v>13.10422</v>
      </c>
      <c r="BT33" s="352">
        <v>12.841480000000001</v>
      </c>
      <c r="BU33" s="352">
        <v>12.60866</v>
      </c>
      <c r="BV33" s="352">
        <v>12.520619999999999</v>
      </c>
    </row>
    <row r="34" spans="1:74" ht="11.1"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9.5786414606000001</v>
      </c>
      <c r="AN34" s="429">
        <v>9.8808927751999995</v>
      </c>
      <c r="AO34" s="429">
        <v>9.9570192100000003</v>
      </c>
      <c r="AP34" s="429">
        <v>9.8219499564999992</v>
      </c>
      <c r="AQ34" s="429">
        <v>9.9315322335000005</v>
      </c>
      <c r="AR34" s="429">
        <v>11.251970978999999</v>
      </c>
      <c r="AS34" s="429">
        <v>11.461950709</v>
      </c>
      <c r="AT34" s="429">
        <v>11.366666769</v>
      </c>
      <c r="AU34" s="429">
        <v>11.038009655</v>
      </c>
      <c r="AV34" s="429">
        <v>9.9345562985000004</v>
      </c>
      <c r="AW34" s="429">
        <v>9.7988991788999993</v>
      </c>
      <c r="AX34" s="429">
        <v>9.6848196965</v>
      </c>
      <c r="AY34" s="874">
        <v>9.7423120367999996</v>
      </c>
      <c r="AZ34" s="874">
        <v>9.8356698089000005</v>
      </c>
      <c r="BA34" s="874">
        <v>9.9971465148000007</v>
      </c>
      <c r="BB34" s="874">
        <v>9.7435221275000004</v>
      </c>
      <c r="BC34" s="874">
        <v>10.25</v>
      </c>
      <c r="BD34" s="874">
        <v>11.82</v>
      </c>
      <c r="BE34" s="874">
        <v>11.90239</v>
      </c>
      <c r="BF34" s="874">
        <v>11.8285</v>
      </c>
      <c r="BG34" s="352">
        <v>11.4986</v>
      </c>
      <c r="BH34" s="352">
        <v>10.27393</v>
      </c>
      <c r="BI34" s="352">
        <v>10.057169999999999</v>
      </c>
      <c r="BJ34" s="352">
        <v>9.8779559999999993</v>
      </c>
      <c r="BK34" s="352">
        <v>9.9078130000000009</v>
      </c>
      <c r="BL34" s="352">
        <v>9.9221210000000006</v>
      </c>
      <c r="BM34" s="352">
        <v>10.04514</v>
      </c>
      <c r="BN34" s="352">
        <v>9.7981770000000008</v>
      </c>
      <c r="BO34" s="352">
        <v>10.28796</v>
      </c>
      <c r="BP34" s="352">
        <v>11.83746</v>
      </c>
      <c r="BQ34" s="352">
        <v>11.909129999999999</v>
      </c>
      <c r="BR34" s="352">
        <v>11.85764</v>
      </c>
      <c r="BS34" s="352">
        <v>11.564109999999999</v>
      </c>
      <c r="BT34" s="352">
        <v>10.355259999999999</v>
      </c>
      <c r="BU34" s="352">
        <v>10.15706</v>
      </c>
      <c r="BV34" s="352">
        <v>10.01539</v>
      </c>
    </row>
    <row r="35" spans="1:74" ht="11.1"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11.118456739000001</v>
      </c>
      <c r="AN35" s="429">
        <v>11.051982553</v>
      </c>
      <c r="AO35" s="429">
        <v>10.833988075000001</v>
      </c>
      <c r="AP35" s="429">
        <v>10.836633085000001</v>
      </c>
      <c r="AQ35" s="429">
        <v>10.505291129</v>
      </c>
      <c r="AR35" s="429">
        <v>10.764888274</v>
      </c>
      <c r="AS35" s="429">
        <v>10.731410264999999</v>
      </c>
      <c r="AT35" s="429">
        <v>10.605034303</v>
      </c>
      <c r="AU35" s="429">
        <v>10.671789224999999</v>
      </c>
      <c r="AV35" s="429">
        <v>10.861320717</v>
      </c>
      <c r="AW35" s="429">
        <v>10.774135515999999</v>
      </c>
      <c r="AX35" s="429">
        <v>11.043419762999999</v>
      </c>
      <c r="AY35" s="874">
        <v>11.111375657</v>
      </c>
      <c r="AZ35" s="874">
        <v>11.257971399000001</v>
      </c>
      <c r="BA35" s="874">
        <v>11.326316585000001</v>
      </c>
      <c r="BB35" s="874">
        <v>11.167594895000001</v>
      </c>
      <c r="BC35" s="874">
        <v>10.95</v>
      </c>
      <c r="BD35" s="874">
        <v>11.4</v>
      </c>
      <c r="BE35" s="874">
        <v>11.415699999999999</v>
      </c>
      <c r="BF35" s="874">
        <v>11.21926</v>
      </c>
      <c r="BG35" s="352">
        <v>11.286960000000001</v>
      </c>
      <c r="BH35" s="352">
        <v>11.510479999999999</v>
      </c>
      <c r="BI35" s="352">
        <v>11.41639</v>
      </c>
      <c r="BJ35" s="352">
        <v>11.62954</v>
      </c>
      <c r="BK35" s="352">
        <v>11.63627</v>
      </c>
      <c r="BL35" s="352">
        <v>11.693960000000001</v>
      </c>
      <c r="BM35" s="352">
        <v>11.75924</v>
      </c>
      <c r="BN35" s="352">
        <v>11.57921</v>
      </c>
      <c r="BO35" s="352">
        <v>11.339840000000001</v>
      </c>
      <c r="BP35" s="352">
        <v>11.7873</v>
      </c>
      <c r="BQ35" s="352">
        <v>11.75384</v>
      </c>
      <c r="BR35" s="352">
        <v>11.57521</v>
      </c>
      <c r="BS35" s="352">
        <v>11.553990000000001</v>
      </c>
      <c r="BT35" s="352">
        <v>11.741669999999999</v>
      </c>
      <c r="BU35" s="352">
        <v>11.627520000000001</v>
      </c>
      <c r="BV35" s="352">
        <v>11.896179999999999</v>
      </c>
    </row>
    <row r="36" spans="1:74" ht="11.1"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12.104058382</v>
      </c>
      <c r="AN36" s="429">
        <v>12.397429616</v>
      </c>
      <c r="AO36" s="429">
        <v>12.710902709000001</v>
      </c>
      <c r="AP36" s="429">
        <v>12.446617272999999</v>
      </c>
      <c r="AQ36" s="429">
        <v>11.929075755</v>
      </c>
      <c r="AR36" s="429">
        <v>12.414496551999999</v>
      </c>
      <c r="AS36" s="429">
        <v>12.190469234</v>
      </c>
      <c r="AT36" s="429">
        <v>12.247640198999999</v>
      </c>
      <c r="AU36" s="429">
        <v>12.350925199000001</v>
      </c>
      <c r="AV36" s="429">
        <v>12.326874067</v>
      </c>
      <c r="AW36" s="429">
        <v>12.679640403000001</v>
      </c>
      <c r="AX36" s="429">
        <v>12.751258481000001</v>
      </c>
      <c r="AY36" s="874">
        <v>12.75961624</v>
      </c>
      <c r="AZ36" s="874">
        <v>13.016037653</v>
      </c>
      <c r="BA36" s="874">
        <v>13.535845054999999</v>
      </c>
      <c r="BB36" s="874">
        <v>13.310300548000001</v>
      </c>
      <c r="BC36" s="874">
        <v>13.07</v>
      </c>
      <c r="BD36" s="874">
        <v>13.26</v>
      </c>
      <c r="BE36" s="874">
        <v>12.9887</v>
      </c>
      <c r="BF36" s="874">
        <v>13.09266</v>
      </c>
      <c r="BG36" s="352">
        <v>13.16987</v>
      </c>
      <c r="BH36" s="352">
        <v>13.102040000000001</v>
      </c>
      <c r="BI36" s="352">
        <v>13.38945</v>
      </c>
      <c r="BJ36" s="352">
        <v>13.361739999999999</v>
      </c>
      <c r="BK36" s="352">
        <v>13.342499999999999</v>
      </c>
      <c r="BL36" s="352">
        <v>13.451359999999999</v>
      </c>
      <c r="BM36" s="352">
        <v>13.9382</v>
      </c>
      <c r="BN36" s="352">
        <v>13.68136</v>
      </c>
      <c r="BO36" s="352">
        <v>13.394410000000001</v>
      </c>
      <c r="BP36" s="352">
        <v>13.543509999999999</v>
      </c>
      <c r="BQ36" s="352">
        <v>13.22527</v>
      </c>
      <c r="BR36" s="352">
        <v>13.272169999999999</v>
      </c>
      <c r="BS36" s="352">
        <v>13.33947</v>
      </c>
      <c r="BT36" s="352">
        <v>13.2966</v>
      </c>
      <c r="BU36" s="352">
        <v>13.593680000000001</v>
      </c>
      <c r="BV36" s="352">
        <v>13.60933</v>
      </c>
    </row>
    <row r="37" spans="1:74" ht="11.1"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9.0048603650000008</v>
      </c>
      <c r="AN37" s="429">
        <v>8.7927464910000008</v>
      </c>
      <c r="AO37" s="429">
        <v>8.8930005448999996</v>
      </c>
      <c r="AP37" s="429">
        <v>8.8385605908000002</v>
      </c>
      <c r="AQ37" s="429">
        <v>8.7553174812000005</v>
      </c>
      <c r="AR37" s="429">
        <v>9.2362877831999999</v>
      </c>
      <c r="AS37" s="429">
        <v>9.3153449026999997</v>
      </c>
      <c r="AT37" s="429">
        <v>9.3087172404</v>
      </c>
      <c r="AU37" s="429">
        <v>9.3015846902000003</v>
      </c>
      <c r="AV37" s="429">
        <v>9.0775105942999996</v>
      </c>
      <c r="AW37" s="429">
        <v>9.0164552810000007</v>
      </c>
      <c r="AX37" s="429">
        <v>9.0678326611000006</v>
      </c>
      <c r="AY37" s="874">
        <v>8.8631872352999999</v>
      </c>
      <c r="AZ37" s="874">
        <v>8.9213475832999993</v>
      </c>
      <c r="BA37" s="874">
        <v>9.2916358344999992</v>
      </c>
      <c r="BB37" s="874">
        <v>9.3120710883999998</v>
      </c>
      <c r="BC37" s="874">
        <v>9.2200000000000006</v>
      </c>
      <c r="BD37" s="874">
        <v>9.1300000000000008</v>
      </c>
      <c r="BE37" s="874">
        <v>9.5521259999999995</v>
      </c>
      <c r="BF37" s="874">
        <v>9.6655309999999997</v>
      </c>
      <c r="BG37" s="352">
        <v>9.3082569999999993</v>
      </c>
      <c r="BH37" s="352">
        <v>8.9041420000000002</v>
      </c>
      <c r="BI37" s="352">
        <v>8.8520819999999993</v>
      </c>
      <c r="BJ37" s="352">
        <v>8.8430759999999999</v>
      </c>
      <c r="BK37" s="352">
        <v>8.5156449999999992</v>
      </c>
      <c r="BL37" s="352">
        <v>8.2689699999999995</v>
      </c>
      <c r="BM37" s="352">
        <v>8.8230350000000008</v>
      </c>
      <c r="BN37" s="352">
        <v>8.9423630000000003</v>
      </c>
      <c r="BO37" s="352">
        <v>8.8658640000000002</v>
      </c>
      <c r="BP37" s="352">
        <v>8.8239889999999992</v>
      </c>
      <c r="BQ37" s="352">
        <v>9.1971279999999993</v>
      </c>
      <c r="BR37" s="352">
        <v>9.3928320000000003</v>
      </c>
      <c r="BS37" s="352">
        <v>9.0830970000000004</v>
      </c>
      <c r="BT37" s="352">
        <v>8.6741510000000002</v>
      </c>
      <c r="BU37" s="352">
        <v>8.5025580000000005</v>
      </c>
      <c r="BV37" s="352">
        <v>8.4887510000000006</v>
      </c>
    </row>
    <row r="38" spans="1:74" ht="11.1"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10.502388447</v>
      </c>
      <c r="AN38" s="429">
        <v>10.513463624</v>
      </c>
      <c r="AO38" s="429">
        <v>10.586442548000001</v>
      </c>
      <c r="AP38" s="429">
        <v>10.821076481</v>
      </c>
      <c r="AQ38" s="429">
        <v>11.097009554</v>
      </c>
      <c r="AR38" s="429">
        <v>11.626437291</v>
      </c>
      <c r="AS38" s="429">
        <v>11.733397407</v>
      </c>
      <c r="AT38" s="429">
        <v>11.367975361999999</v>
      </c>
      <c r="AU38" s="429">
        <v>11.498992669</v>
      </c>
      <c r="AV38" s="429">
        <v>10.850385208000001</v>
      </c>
      <c r="AW38" s="429">
        <v>10.753843163000001</v>
      </c>
      <c r="AX38" s="429">
        <v>10.407747701</v>
      </c>
      <c r="AY38" s="874">
        <v>10.479010354</v>
      </c>
      <c r="AZ38" s="874">
        <v>10.745669725000001</v>
      </c>
      <c r="BA38" s="874">
        <v>10.743535250000001</v>
      </c>
      <c r="BB38" s="874">
        <v>10.960242494999999</v>
      </c>
      <c r="BC38" s="874">
        <v>11.2</v>
      </c>
      <c r="BD38" s="874">
        <v>11.72</v>
      </c>
      <c r="BE38" s="874">
        <v>11.8855</v>
      </c>
      <c r="BF38" s="874">
        <v>11.59928</v>
      </c>
      <c r="BG38" s="352">
        <v>11.83896</v>
      </c>
      <c r="BH38" s="352">
        <v>11.23268</v>
      </c>
      <c r="BI38" s="352">
        <v>11.009080000000001</v>
      </c>
      <c r="BJ38" s="352">
        <v>10.612489999999999</v>
      </c>
      <c r="BK38" s="352">
        <v>10.75108</v>
      </c>
      <c r="BL38" s="352">
        <v>11.005839999999999</v>
      </c>
      <c r="BM38" s="352">
        <v>10.99361</v>
      </c>
      <c r="BN38" s="352">
        <v>11.23959</v>
      </c>
      <c r="BO38" s="352">
        <v>11.487299999999999</v>
      </c>
      <c r="BP38" s="352">
        <v>11.9739</v>
      </c>
      <c r="BQ38" s="352">
        <v>12.0899</v>
      </c>
      <c r="BR38" s="352">
        <v>11.75226</v>
      </c>
      <c r="BS38" s="352">
        <v>11.959669999999999</v>
      </c>
      <c r="BT38" s="352">
        <v>11.321400000000001</v>
      </c>
      <c r="BU38" s="352">
        <v>11.20265</v>
      </c>
      <c r="BV38" s="352">
        <v>10.86744</v>
      </c>
    </row>
    <row r="39" spans="1:74" ht="11.1"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18.671502708999999</v>
      </c>
      <c r="AN39" s="429">
        <v>19.155505245000001</v>
      </c>
      <c r="AO39" s="429">
        <v>19.283260825999999</v>
      </c>
      <c r="AP39" s="429">
        <v>18.770313769000001</v>
      </c>
      <c r="AQ39" s="429">
        <v>19.476749644000002</v>
      </c>
      <c r="AR39" s="429">
        <v>21.330007119000001</v>
      </c>
      <c r="AS39" s="429">
        <v>24.323325899</v>
      </c>
      <c r="AT39" s="429">
        <v>23.492813478999999</v>
      </c>
      <c r="AU39" s="429">
        <v>23.533437161999998</v>
      </c>
      <c r="AV39" s="429">
        <v>22.733929184000001</v>
      </c>
      <c r="AW39" s="429">
        <v>15.722596819</v>
      </c>
      <c r="AX39" s="429">
        <v>18.938893974999999</v>
      </c>
      <c r="AY39" s="874">
        <v>19.265051278000001</v>
      </c>
      <c r="AZ39" s="874">
        <v>19.377537411999999</v>
      </c>
      <c r="BA39" s="874">
        <v>19.603419779999999</v>
      </c>
      <c r="BB39" s="874">
        <v>19.981604697000002</v>
      </c>
      <c r="BC39" s="874">
        <v>19.28</v>
      </c>
      <c r="BD39" s="874">
        <v>21.85</v>
      </c>
      <c r="BE39" s="874">
        <v>24.676089999999999</v>
      </c>
      <c r="BF39" s="874">
        <v>23.718109999999999</v>
      </c>
      <c r="BG39" s="352">
        <v>23.745550000000001</v>
      </c>
      <c r="BH39" s="352">
        <v>22.918479999999999</v>
      </c>
      <c r="BI39" s="352">
        <v>15.870480000000001</v>
      </c>
      <c r="BJ39" s="352">
        <v>19.201270000000001</v>
      </c>
      <c r="BK39" s="352">
        <v>19.547229999999999</v>
      </c>
      <c r="BL39" s="352">
        <v>19.743279999999999</v>
      </c>
      <c r="BM39" s="352">
        <v>20.03144</v>
      </c>
      <c r="BN39" s="352">
        <v>20.493120000000001</v>
      </c>
      <c r="BO39" s="352">
        <v>19.815000000000001</v>
      </c>
      <c r="BP39" s="352">
        <v>22.528490000000001</v>
      </c>
      <c r="BQ39" s="352">
        <v>25.543990000000001</v>
      </c>
      <c r="BR39" s="352">
        <v>24.62933</v>
      </c>
      <c r="BS39" s="352">
        <v>24.70505</v>
      </c>
      <c r="BT39" s="352">
        <v>23.91291</v>
      </c>
      <c r="BU39" s="352">
        <v>16.599720000000001</v>
      </c>
      <c r="BV39" s="352">
        <v>20.118819999999999</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74"/>
      <c r="AZ40" s="874"/>
      <c r="BA40" s="874"/>
      <c r="BB40" s="874"/>
      <c r="BC40" s="874"/>
      <c r="BD40" s="874"/>
      <c r="BE40" s="874"/>
      <c r="BF40" s="874"/>
      <c r="BG40" s="352"/>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23"/>
      <c r="AZ41" s="923"/>
      <c r="BA41" s="923"/>
      <c r="BB41" s="923"/>
      <c r="BC41" s="923"/>
      <c r="BD41" s="923"/>
      <c r="BE41" s="923"/>
      <c r="BF41" s="923"/>
      <c r="BG41" s="464"/>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8.1</v>
      </c>
      <c r="AN42" s="429">
        <v>7.8</v>
      </c>
      <c r="AO42" s="429">
        <v>7.71</v>
      </c>
      <c r="AP42" s="429">
        <v>7.79</v>
      </c>
      <c r="AQ42" s="429">
        <v>7.89</v>
      </c>
      <c r="AR42" s="429">
        <v>8.43</v>
      </c>
      <c r="AS42" s="429">
        <v>8.75</v>
      </c>
      <c r="AT42" s="429">
        <v>8.68</v>
      </c>
      <c r="AU42" s="429">
        <v>8.4700000000000006</v>
      </c>
      <c r="AV42" s="429">
        <v>8.15</v>
      </c>
      <c r="AW42" s="429">
        <v>7.87</v>
      </c>
      <c r="AX42" s="429">
        <v>8.01</v>
      </c>
      <c r="AY42" s="874">
        <v>8.32</v>
      </c>
      <c r="AZ42" s="874">
        <v>8.23</v>
      </c>
      <c r="BA42" s="874">
        <v>8.26</v>
      </c>
      <c r="BB42" s="874">
        <v>8.2100000000000009</v>
      </c>
      <c r="BC42" s="874">
        <v>8.3000000000000007</v>
      </c>
      <c r="BD42" s="874">
        <v>8.86</v>
      </c>
      <c r="BE42" s="874">
        <v>9.1928199999999993</v>
      </c>
      <c r="BF42" s="874">
        <v>8.9134949999999993</v>
      </c>
      <c r="BG42" s="352">
        <v>8.5963329999999996</v>
      </c>
      <c r="BH42" s="352">
        <v>8.2935250000000007</v>
      </c>
      <c r="BI42" s="352">
        <v>8.1712919999999993</v>
      </c>
      <c r="BJ42" s="352">
        <v>8.3776360000000007</v>
      </c>
      <c r="BK42" s="352">
        <v>8.4868539999999992</v>
      </c>
      <c r="BL42" s="352">
        <v>8.3058589999999999</v>
      </c>
      <c r="BM42" s="352">
        <v>8.5240849999999995</v>
      </c>
      <c r="BN42" s="352">
        <v>8.3309490000000004</v>
      </c>
      <c r="BO42" s="352">
        <v>8.3307889999999993</v>
      </c>
      <c r="BP42" s="352">
        <v>8.8714969999999997</v>
      </c>
      <c r="BQ42" s="352">
        <v>9.01736</v>
      </c>
      <c r="BR42" s="352">
        <v>9.001906</v>
      </c>
      <c r="BS42" s="352">
        <v>8.6748320000000003</v>
      </c>
      <c r="BT42" s="352">
        <v>8.2390709999999991</v>
      </c>
      <c r="BU42" s="352">
        <v>8.1412230000000001</v>
      </c>
      <c r="BV42" s="352">
        <v>8.3742190000000001</v>
      </c>
    </row>
    <row r="43" spans="1:74" ht="11.1"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17.018385777999999</v>
      </c>
      <c r="AN43" s="429">
        <v>16.642988576</v>
      </c>
      <c r="AO43" s="429">
        <v>15.987002509</v>
      </c>
      <c r="AP43" s="429">
        <v>15.826724067000001</v>
      </c>
      <c r="AQ43" s="429">
        <v>15.569188904000001</v>
      </c>
      <c r="AR43" s="429">
        <v>15.118130727</v>
      </c>
      <c r="AS43" s="429">
        <v>16.370197548</v>
      </c>
      <c r="AT43" s="429">
        <v>16.304301924000001</v>
      </c>
      <c r="AU43" s="429">
        <v>16.481878004999999</v>
      </c>
      <c r="AV43" s="429">
        <v>16.548571983999999</v>
      </c>
      <c r="AW43" s="429">
        <v>16.804608690999999</v>
      </c>
      <c r="AX43" s="429">
        <v>17.674275140999999</v>
      </c>
      <c r="AY43" s="874">
        <v>18.272316991</v>
      </c>
      <c r="AZ43" s="874">
        <v>19.306671507000001</v>
      </c>
      <c r="BA43" s="874">
        <v>17.953919697</v>
      </c>
      <c r="BB43" s="874">
        <v>17.293359745</v>
      </c>
      <c r="BC43" s="874">
        <v>17.21</v>
      </c>
      <c r="BD43" s="874">
        <v>17.739999999999998</v>
      </c>
      <c r="BE43" s="874">
        <v>18.792120000000001</v>
      </c>
      <c r="BF43" s="874">
        <v>18.400939999999999</v>
      </c>
      <c r="BG43" s="352">
        <v>18.353729999999999</v>
      </c>
      <c r="BH43" s="352">
        <v>18.232810000000001</v>
      </c>
      <c r="BI43" s="352">
        <v>18.3809</v>
      </c>
      <c r="BJ43" s="352">
        <v>19.180890000000002</v>
      </c>
      <c r="BK43" s="352">
        <v>19.76633</v>
      </c>
      <c r="BL43" s="352">
        <v>20.762560000000001</v>
      </c>
      <c r="BM43" s="352">
        <v>19.258839999999999</v>
      </c>
      <c r="BN43" s="352">
        <v>18.395890000000001</v>
      </c>
      <c r="BO43" s="352">
        <v>18.166509999999999</v>
      </c>
      <c r="BP43" s="352">
        <v>18.487480000000001</v>
      </c>
      <c r="BQ43" s="352">
        <v>19.440829999999998</v>
      </c>
      <c r="BR43" s="352">
        <v>18.933140000000002</v>
      </c>
      <c r="BS43" s="352">
        <v>18.81476</v>
      </c>
      <c r="BT43" s="352">
        <v>18.638339999999999</v>
      </c>
      <c r="BU43" s="352">
        <v>18.700299999999999</v>
      </c>
      <c r="BV43" s="352">
        <v>19.44624</v>
      </c>
    </row>
    <row r="44" spans="1:74" ht="11.1"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8.5100237875999998</v>
      </c>
      <c r="AN44" s="429">
        <v>8.6084642007000003</v>
      </c>
      <c r="AO44" s="429">
        <v>8.1947118367999998</v>
      </c>
      <c r="AP44" s="429">
        <v>7.9119613682000001</v>
      </c>
      <c r="AQ44" s="429">
        <v>8.2385773731</v>
      </c>
      <c r="AR44" s="429">
        <v>8.5190992479999998</v>
      </c>
      <c r="AS44" s="429">
        <v>8.7769123299</v>
      </c>
      <c r="AT44" s="429">
        <v>8.9011462762000004</v>
      </c>
      <c r="AU44" s="429">
        <v>8.5430981201999998</v>
      </c>
      <c r="AV44" s="429">
        <v>8.4686802096000005</v>
      </c>
      <c r="AW44" s="429">
        <v>8.3706248541000008</v>
      </c>
      <c r="AX44" s="429">
        <v>8.8323302069</v>
      </c>
      <c r="AY44" s="874">
        <v>10.020083725999999</v>
      </c>
      <c r="AZ44" s="874">
        <v>10.305828215</v>
      </c>
      <c r="BA44" s="874">
        <v>9.2450130562999995</v>
      </c>
      <c r="BB44" s="874">
        <v>9.0454097338999997</v>
      </c>
      <c r="BC44" s="874">
        <v>9.06</v>
      </c>
      <c r="BD44" s="874">
        <v>10.050000000000001</v>
      </c>
      <c r="BE44" s="874">
        <v>10.12017</v>
      </c>
      <c r="BF44" s="874">
        <v>9.8259570000000007</v>
      </c>
      <c r="BG44" s="352">
        <v>9.3131120000000003</v>
      </c>
      <c r="BH44" s="352">
        <v>9.0202209999999994</v>
      </c>
      <c r="BI44" s="352">
        <v>8.948143</v>
      </c>
      <c r="BJ44" s="352">
        <v>9.2277869999999993</v>
      </c>
      <c r="BK44" s="352">
        <v>10.04776</v>
      </c>
      <c r="BL44" s="352">
        <v>10.477589999999999</v>
      </c>
      <c r="BM44" s="352">
        <v>9.4220179999999996</v>
      </c>
      <c r="BN44" s="352">
        <v>9.1943649999999995</v>
      </c>
      <c r="BO44" s="352">
        <v>9.2122480000000007</v>
      </c>
      <c r="BP44" s="352">
        <v>9.9656439999999993</v>
      </c>
      <c r="BQ44" s="352">
        <v>9.8385649999999991</v>
      </c>
      <c r="BR44" s="352">
        <v>10.00325</v>
      </c>
      <c r="BS44" s="352">
        <v>9.4196220000000004</v>
      </c>
      <c r="BT44" s="352">
        <v>9.0907049999999998</v>
      </c>
      <c r="BU44" s="352">
        <v>9.0242959999999997</v>
      </c>
      <c r="BV44" s="352">
        <v>9.2626109999999997</v>
      </c>
    </row>
    <row r="45" spans="1:74" ht="11.1"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8.1647229060999997</v>
      </c>
      <c r="AN45" s="429">
        <v>8.0011461921000002</v>
      </c>
      <c r="AO45" s="429">
        <v>7.7455735617999997</v>
      </c>
      <c r="AP45" s="429">
        <v>7.9306077579999998</v>
      </c>
      <c r="AQ45" s="429">
        <v>7.9439470452999998</v>
      </c>
      <c r="AR45" s="429">
        <v>8.2672481807999993</v>
      </c>
      <c r="AS45" s="429">
        <v>8.4478405605999995</v>
      </c>
      <c r="AT45" s="429">
        <v>8.2732279013000003</v>
      </c>
      <c r="AU45" s="429">
        <v>8.2801910718999991</v>
      </c>
      <c r="AV45" s="429">
        <v>8.1706724908999995</v>
      </c>
      <c r="AW45" s="429">
        <v>8.1849425467000003</v>
      </c>
      <c r="AX45" s="429">
        <v>8.1777598744999995</v>
      </c>
      <c r="AY45" s="874">
        <v>8.6438064051999994</v>
      </c>
      <c r="AZ45" s="874">
        <v>8.8147312562</v>
      </c>
      <c r="BA45" s="874">
        <v>8.6958133954000001</v>
      </c>
      <c r="BB45" s="874">
        <v>8.7217970527999995</v>
      </c>
      <c r="BC45" s="874">
        <v>8.4499999999999993</v>
      </c>
      <c r="BD45" s="874">
        <v>8.94</v>
      </c>
      <c r="BE45" s="874">
        <v>9.1156690000000005</v>
      </c>
      <c r="BF45" s="874">
        <v>8.6671870000000002</v>
      </c>
      <c r="BG45" s="352">
        <v>8.5931110000000004</v>
      </c>
      <c r="BH45" s="352">
        <v>8.4453689999999995</v>
      </c>
      <c r="BI45" s="352">
        <v>8.5366420000000005</v>
      </c>
      <c r="BJ45" s="352">
        <v>8.5204310000000003</v>
      </c>
      <c r="BK45" s="352">
        <v>8.7606079999999995</v>
      </c>
      <c r="BL45" s="352">
        <v>8.9807240000000004</v>
      </c>
      <c r="BM45" s="352">
        <v>8.9048069999999999</v>
      </c>
      <c r="BN45" s="352">
        <v>8.9512169999999998</v>
      </c>
      <c r="BO45" s="352">
        <v>8.6161759999999994</v>
      </c>
      <c r="BP45" s="352">
        <v>8.9284990000000004</v>
      </c>
      <c r="BQ45" s="352">
        <v>8.9406580000000009</v>
      </c>
      <c r="BR45" s="352">
        <v>8.8565690000000004</v>
      </c>
      <c r="BS45" s="352">
        <v>8.8240719999999992</v>
      </c>
      <c r="BT45" s="352">
        <v>8.6569839999999996</v>
      </c>
      <c r="BU45" s="352">
        <v>8.751792</v>
      </c>
      <c r="BV45" s="352">
        <v>8.7067350000000001</v>
      </c>
    </row>
    <row r="46" spans="1:74" ht="11.1"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7.6011576115999997</v>
      </c>
      <c r="AN46" s="429">
        <v>7.2954780374999997</v>
      </c>
      <c r="AO46" s="429">
        <v>7.3677902593000004</v>
      </c>
      <c r="AP46" s="429">
        <v>7.4518941795</v>
      </c>
      <c r="AQ46" s="429">
        <v>7.4702150156</v>
      </c>
      <c r="AR46" s="429">
        <v>8.4456635700000007</v>
      </c>
      <c r="AS46" s="429">
        <v>8.4469227215</v>
      </c>
      <c r="AT46" s="429">
        <v>8.2943428408000006</v>
      </c>
      <c r="AU46" s="429">
        <v>8.1894141858000005</v>
      </c>
      <c r="AV46" s="429">
        <v>7.4913840587999996</v>
      </c>
      <c r="AW46" s="429">
        <v>7.3215218587999997</v>
      </c>
      <c r="AX46" s="429">
        <v>7.3375941420000004</v>
      </c>
      <c r="AY46" s="874">
        <v>7.5693375958000004</v>
      </c>
      <c r="AZ46" s="874">
        <v>7.6616973558000003</v>
      </c>
      <c r="BA46" s="874">
        <v>7.4747947994999997</v>
      </c>
      <c r="BB46" s="874">
        <v>7.3761354763</v>
      </c>
      <c r="BC46" s="874">
        <v>7.84</v>
      </c>
      <c r="BD46" s="874">
        <v>8.7200000000000006</v>
      </c>
      <c r="BE46" s="874">
        <v>8.7206679999999999</v>
      </c>
      <c r="BF46" s="874">
        <v>8.4451230000000006</v>
      </c>
      <c r="BG46" s="352">
        <v>8.2831139999999994</v>
      </c>
      <c r="BH46" s="352">
        <v>7.4858700000000002</v>
      </c>
      <c r="BI46" s="352">
        <v>7.4742179999999996</v>
      </c>
      <c r="BJ46" s="352">
        <v>7.5715250000000003</v>
      </c>
      <c r="BK46" s="352">
        <v>7.6443729999999999</v>
      </c>
      <c r="BL46" s="352">
        <v>7.7290400000000004</v>
      </c>
      <c r="BM46" s="352">
        <v>7.7745839999999999</v>
      </c>
      <c r="BN46" s="352">
        <v>7.559571</v>
      </c>
      <c r="BO46" s="352">
        <v>7.978847</v>
      </c>
      <c r="BP46" s="352">
        <v>8.8476789999999994</v>
      </c>
      <c r="BQ46" s="352">
        <v>8.7845790000000008</v>
      </c>
      <c r="BR46" s="352">
        <v>8.6352639999999994</v>
      </c>
      <c r="BS46" s="352">
        <v>8.4521280000000001</v>
      </c>
      <c r="BT46" s="352">
        <v>7.6292960000000001</v>
      </c>
      <c r="BU46" s="352">
        <v>7.6294040000000001</v>
      </c>
      <c r="BV46" s="352">
        <v>7.7184150000000002</v>
      </c>
    </row>
    <row r="47" spans="1:74" ht="11.1"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7.9080080587000001</v>
      </c>
      <c r="AN47" s="429">
        <v>7.4597346404999998</v>
      </c>
      <c r="AO47" s="429">
        <v>7.2865625111999996</v>
      </c>
      <c r="AP47" s="429">
        <v>7.3423775809</v>
      </c>
      <c r="AQ47" s="429">
        <v>7.3581762534999999</v>
      </c>
      <c r="AR47" s="429">
        <v>8.0678348536000009</v>
      </c>
      <c r="AS47" s="429">
        <v>8.2375257860000008</v>
      </c>
      <c r="AT47" s="429">
        <v>8.3517443385999997</v>
      </c>
      <c r="AU47" s="429">
        <v>7.8198324646000001</v>
      </c>
      <c r="AV47" s="429">
        <v>7.6533046438000003</v>
      </c>
      <c r="AW47" s="429">
        <v>7.4239938897000002</v>
      </c>
      <c r="AX47" s="429">
        <v>7.6279300445000002</v>
      </c>
      <c r="AY47" s="874">
        <v>8.4237227887999993</v>
      </c>
      <c r="AZ47" s="874">
        <v>7.7419996834000004</v>
      </c>
      <c r="BA47" s="874">
        <v>7.7618352982000003</v>
      </c>
      <c r="BB47" s="874">
        <v>7.8007687787000002</v>
      </c>
      <c r="BC47" s="874">
        <v>7.71</v>
      </c>
      <c r="BD47" s="874">
        <v>8.5500000000000007</v>
      </c>
      <c r="BE47" s="874">
        <v>8.8576779999999999</v>
      </c>
      <c r="BF47" s="874">
        <v>8.5363740000000004</v>
      </c>
      <c r="BG47" s="352">
        <v>8.0359470000000002</v>
      </c>
      <c r="BH47" s="352">
        <v>7.8391320000000002</v>
      </c>
      <c r="BI47" s="352">
        <v>7.7221460000000004</v>
      </c>
      <c r="BJ47" s="352">
        <v>7.9370289999999999</v>
      </c>
      <c r="BK47" s="352">
        <v>8.4511009999999995</v>
      </c>
      <c r="BL47" s="352">
        <v>7.6354610000000003</v>
      </c>
      <c r="BM47" s="352">
        <v>7.8236309999999998</v>
      </c>
      <c r="BN47" s="352">
        <v>7.8090210000000004</v>
      </c>
      <c r="BO47" s="352">
        <v>7.7361230000000001</v>
      </c>
      <c r="BP47" s="352">
        <v>8.5831900000000001</v>
      </c>
      <c r="BQ47" s="352">
        <v>8.6580049999999993</v>
      </c>
      <c r="BR47" s="352">
        <v>8.8116070000000004</v>
      </c>
      <c r="BS47" s="352">
        <v>8.1943640000000002</v>
      </c>
      <c r="BT47" s="352">
        <v>7.9707119999999998</v>
      </c>
      <c r="BU47" s="352">
        <v>7.8463200000000004</v>
      </c>
      <c r="BV47" s="352">
        <v>8.0264740000000003</v>
      </c>
    </row>
    <row r="48" spans="1:74" ht="11.1"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6.8694980743</v>
      </c>
      <c r="AN48" s="429">
        <v>6.4230844376</v>
      </c>
      <c r="AO48" s="429">
        <v>6.7257378862000001</v>
      </c>
      <c r="AP48" s="429">
        <v>6.6859592113000001</v>
      </c>
      <c r="AQ48" s="429">
        <v>6.3980256010999996</v>
      </c>
      <c r="AR48" s="429">
        <v>6.7891753577999996</v>
      </c>
      <c r="AS48" s="429">
        <v>6.8065743732000001</v>
      </c>
      <c r="AT48" s="429">
        <v>6.7913444366000002</v>
      </c>
      <c r="AU48" s="429">
        <v>6.6766950861999996</v>
      </c>
      <c r="AV48" s="429">
        <v>6.7343048877999996</v>
      </c>
      <c r="AW48" s="429">
        <v>6.6861892766000004</v>
      </c>
      <c r="AX48" s="429">
        <v>6.9332187739000002</v>
      </c>
      <c r="AY48" s="874">
        <v>7.0227280228</v>
      </c>
      <c r="AZ48" s="874">
        <v>7.0386702977000004</v>
      </c>
      <c r="BA48" s="874">
        <v>7.1013772866</v>
      </c>
      <c r="BB48" s="874">
        <v>7.2520757635999997</v>
      </c>
      <c r="BC48" s="874">
        <v>7.09</v>
      </c>
      <c r="BD48" s="874">
        <v>7.41</v>
      </c>
      <c r="BE48" s="874">
        <v>7.4880979999999999</v>
      </c>
      <c r="BF48" s="874">
        <v>7.1447510000000003</v>
      </c>
      <c r="BG48" s="352">
        <v>7.0041349999999998</v>
      </c>
      <c r="BH48" s="352">
        <v>6.9991760000000003</v>
      </c>
      <c r="BI48" s="352">
        <v>7.039396</v>
      </c>
      <c r="BJ48" s="352">
        <v>7.272697</v>
      </c>
      <c r="BK48" s="352">
        <v>7.1172069999999996</v>
      </c>
      <c r="BL48" s="352">
        <v>7.0701999999999998</v>
      </c>
      <c r="BM48" s="352">
        <v>7.222175</v>
      </c>
      <c r="BN48" s="352">
        <v>7.3058420000000002</v>
      </c>
      <c r="BO48" s="352">
        <v>7.1730729999999996</v>
      </c>
      <c r="BP48" s="352">
        <v>7.4538500000000001</v>
      </c>
      <c r="BQ48" s="352">
        <v>7.417713</v>
      </c>
      <c r="BR48" s="352">
        <v>7.3507239999999996</v>
      </c>
      <c r="BS48" s="352">
        <v>7.1524330000000003</v>
      </c>
      <c r="BT48" s="352">
        <v>7.1324269999999999</v>
      </c>
      <c r="BU48" s="352">
        <v>7.1782440000000003</v>
      </c>
      <c r="BV48" s="352">
        <v>7.4007160000000001</v>
      </c>
    </row>
    <row r="49" spans="1:74" ht="11.1"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6.3311053176999996</v>
      </c>
      <c r="AN49" s="429">
        <v>5.9097044989</v>
      </c>
      <c r="AO49" s="429">
        <v>5.8610269758999998</v>
      </c>
      <c r="AP49" s="429">
        <v>5.9818634034000002</v>
      </c>
      <c r="AQ49" s="429">
        <v>6.0601589710999999</v>
      </c>
      <c r="AR49" s="429">
        <v>6.2519429233999997</v>
      </c>
      <c r="AS49" s="429">
        <v>6.2876447688999999</v>
      </c>
      <c r="AT49" s="429">
        <v>6.4109166882000004</v>
      </c>
      <c r="AU49" s="429">
        <v>6.1851026540999996</v>
      </c>
      <c r="AV49" s="429">
        <v>5.9684189127999998</v>
      </c>
      <c r="AW49" s="429">
        <v>5.9936369869000004</v>
      </c>
      <c r="AX49" s="429">
        <v>6.1133133967999997</v>
      </c>
      <c r="AY49" s="874">
        <v>6.2629951758000004</v>
      </c>
      <c r="AZ49" s="874">
        <v>5.9392326328999996</v>
      </c>
      <c r="BA49" s="874">
        <v>6.3921218916999996</v>
      </c>
      <c r="BB49" s="874">
        <v>6.4743928056</v>
      </c>
      <c r="BC49" s="874">
        <v>6.55</v>
      </c>
      <c r="BD49" s="874">
        <v>6.39</v>
      </c>
      <c r="BE49" s="874">
        <v>6.5756069999999998</v>
      </c>
      <c r="BF49" s="874">
        <v>6.3939180000000002</v>
      </c>
      <c r="BG49" s="352">
        <v>6.0374140000000001</v>
      </c>
      <c r="BH49" s="352">
        <v>5.959098</v>
      </c>
      <c r="BI49" s="352">
        <v>6.2872279999999998</v>
      </c>
      <c r="BJ49" s="352">
        <v>6.6424989999999999</v>
      </c>
      <c r="BK49" s="352">
        <v>6.615666</v>
      </c>
      <c r="BL49" s="352">
        <v>5.9968890000000004</v>
      </c>
      <c r="BM49" s="352">
        <v>6.8705090000000002</v>
      </c>
      <c r="BN49" s="352">
        <v>6.4441329999999999</v>
      </c>
      <c r="BO49" s="352">
        <v>6.299156</v>
      </c>
      <c r="BP49" s="352">
        <v>6.3858860000000002</v>
      </c>
      <c r="BQ49" s="352">
        <v>6.2818959999999997</v>
      </c>
      <c r="BR49" s="352">
        <v>6.4043830000000002</v>
      </c>
      <c r="BS49" s="352">
        <v>6.0183359999999997</v>
      </c>
      <c r="BT49" s="352">
        <v>5.5359129999999999</v>
      </c>
      <c r="BU49" s="352">
        <v>5.8562570000000003</v>
      </c>
      <c r="BV49" s="352">
        <v>6.3349549999999999</v>
      </c>
    </row>
    <row r="50" spans="1:74" ht="11.1"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7.7693678063</v>
      </c>
      <c r="AN50" s="429">
        <v>7.4539386851999998</v>
      </c>
      <c r="AO50" s="429">
        <v>7.2007304786999997</v>
      </c>
      <c r="AP50" s="429">
        <v>7.2384329668999996</v>
      </c>
      <c r="AQ50" s="429">
        <v>7.3698692444000002</v>
      </c>
      <c r="AR50" s="429">
        <v>8.3264371905000001</v>
      </c>
      <c r="AS50" s="429">
        <v>8.3419323767000009</v>
      </c>
      <c r="AT50" s="429">
        <v>8.2946208347999999</v>
      </c>
      <c r="AU50" s="429">
        <v>8.0952729594000008</v>
      </c>
      <c r="AV50" s="429">
        <v>7.2995543130999998</v>
      </c>
      <c r="AW50" s="429">
        <v>7.0748121485000004</v>
      </c>
      <c r="AX50" s="429">
        <v>7.1128410043999999</v>
      </c>
      <c r="AY50" s="874">
        <v>7.3956696380000002</v>
      </c>
      <c r="AZ50" s="874">
        <v>7.5411683909000002</v>
      </c>
      <c r="BA50" s="874">
        <v>7.7581151352999997</v>
      </c>
      <c r="BB50" s="874">
        <v>7.6909306544999998</v>
      </c>
      <c r="BC50" s="874">
        <v>7.76</v>
      </c>
      <c r="BD50" s="874">
        <v>8.6300000000000008</v>
      </c>
      <c r="BE50" s="874">
        <v>8.3425039999999999</v>
      </c>
      <c r="BF50" s="874">
        <v>8.4712350000000001</v>
      </c>
      <c r="BG50" s="352">
        <v>8.2120619999999995</v>
      </c>
      <c r="BH50" s="352">
        <v>7.4168289999999999</v>
      </c>
      <c r="BI50" s="352">
        <v>7.292408</v>
      </c>
      <c r="BJ50" s="352">
        <v>7.3135479999999999</v>
      </c>
      <c r="BK50" s="352">
        <v>7.6081250000000002</v>
      </c>
      <c r="BL50" s="352">
        <v>7.7651680000000001</v>
      </c>
      <c r="BM50" s="352">
        <v>8.025264</v>
      </c>
      <c r="BN50" s="352">
        <v>8.0177630000000004</v>
      </c>
      <c r="BO50" s="352">
        <v>8.0095690000000008</v>
      </c>
      <c r="BP50" s="352">
        <v>8.755884</v>
      </c>
      <c r="BQ50" s="352">
        <v>8.5329630000000005</v>
      </c>
      <c r="BR50" s="352">
        <v>8.6486239999999999</v>
      </c>
      <c r="BS50" s="352">
        <v>8.405481</v>
      </c>
      <c r="BT50" s="352">
        <v>7.5691740000000003</v>
      </c>
      <c r="BU50" s="352">
        <v>7.4545139999999996</v>
      </c>
      <c r="BV50" s="352">
        <v>7.4617680000000002</v>
      </c>
    </row>
    <row r="51" spans="1:74" s="539" customFormat="1" ht="11.1"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13.002557156</v>
      </c>
      <c r="AN51" s="431">
        <v>13.135182831</v>
      </c>
      <c r="AO51" s="431">
        <v>13.219901968</v>
      </c>
      <c r="AP51" s="431">
        <v>13.507828164999999</v>
      </c>
      <c r="AQ51" s="431">
        <v>14.733321955999999</v>
      </c>
      <c r="AR51" s="431">
        <v>15.894466488000001</v>
      </c>
      <c r="AS51" s="431">
        <v>18.057940824999999</v>
      </c>
      <c r="AT51" s="431">
        <v>17.295972331000002</v>
      </c>
      <c r="AU51" s="431">
        <v>16.952918754999999</v>
      </c>
      <c r="AV51" s="431">
        <v>16.638892240000001</v>
      </c>
      <c r="AW51" s="431">
        <v>13.571592212000001</v>
      </c>
      <c r="AX51" s="431">
        <v>13.737097793</v>
      </c>
      <c r="AY51" s="887">
        <v>13.226739413000001</v>
      </c>
      <c r="AZ51" s="887">
        <v>13.306231116999999</v>
      </c>
      <c r="BA51" s="887">
        <v>13.506826336</v>
      </c>
      <c r="BB51" s="887">
        <v>12.749423917</v>
      </c>
      <c r="BC51" s="887">
        <v>14.1</v>
      </c>
      <c r="BD51" s="887">
        <v>15.61</v>
      </c>
      <c r="BE51" s="887">
        <v>17.757459999999998</v>
      </c>
      <c r="BF51" s="887">
        <v>17.436979999999998</v>
      </c>
      <c r="BG51" s="378">
        <v>17.2256</v>
      </c>
      <c r="BH51" s="378">
        <v>17.033719999999999</v>
      </c>
      <c r="BI51" s="378">
        <v>14.060689999999999</v>
      </c>
      <c r="BJ51" s="378">
        <v>14.26891</v>
      </c>
      <c r="BK51" s="378">
        <v>13.79241</v>
      </c>
      <c r="BL51" s="378">
        <v>13.96166</v>
      </c>
      <c r="BM51" s="378">
        <v>14.19655</v>
      </c>
      <c r="BN51" s="378">
        <v>13.462719999999999</v>
      </c>
      <c r="BO51" s="378">
        <v>14.85066</v>
      </c>
      <c r="BP51" s="378">
        <v>16.283539999999999</v>
      </c>
      <c r="BQ51" s="378">
        <v>18.61768</v>
      </c>
      <c r="BR51" s="378">
        <v>18.253340000000001</v>
      </c>
      <c r="BS51" s="378">
        <v>18.065100000000001</v>
      </c>
      <c r="BT51" s="378">
        <v>17.841670000000001</v>
      </c>
      <c r="BU51" s="378">
        <v>14.744579999999999</v>
      </c>
      <c r="BV51" s="378">
        <v>14.95224</v>
      </c>
    </row>
    <row r="52" spans="1:74" s="336" customFormat="1" ht="12" customHeight="1" x14ac:dyDescent="0.2">
      <c r="A52" s="335"/>
      <c r="B52" s="1065" t="s">
        <v>1439</v>
      </c>
      <c r="C52" s="1065"/>
      <c r="D52" s="1065"/>
      <c r="E52" s="1065"/>
      <c r="F52" s="1065"/>
      <c r="G52" s="1065"/>
      <c r="H52" s="1065"/>
      <c r="I52" s="1065"/>
      <c r="J52" s="1065"/>
      <c r="K52" s="1065"/>
      <c r="L52" s="1065"/>
      <c r="M52" s="1065"/>
      <c r="N52" s="1065"/>
      <c r="O52" s="1065"/>
      <c r="P52" s="1065"/>
      <c r="Q52" s="1065"/>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75" x14ac:dyDescent="0.2">
      <c r="A54" s="185"/>
      <c r="B54" s="999" t="str">
        <f>Dates!$G$2</f>
        <v>EIA completed modeling and analysis for this report on Thursday, September 4, 2025.</v>
      </c>
      <c r="C54" s="1000"/>
      <c r="D54" s="1000"/>
      <c r="E54" s="1000"/>
      <c r="F54" s="1000"/>
      <c r="G54" s="1000"/>
      <c r="H54" s="1000"/>
      <c r="I54" s="1000"/>
      <c r="J54" s="1000"/>
      <c r="K54" s="1000"/>
      <c r="L54" s="1000"/>
      <c r="M54" s="1000"/>
      <c r="N54" s="1000"/>
      <c r="O54" s="1000"/>
      <c r="P54" s="1000"/>
      <c r="Q54" s="1000"/>
      <c r="R54" s="779"/>
      <c r="AY54" s="835"/>
      <c r="AZ54" s="835"/>
      <c r="BA54" s="835"/>
      <c r="BB54" s="835"/>
      <c r="BC54" s="835"/>
      <c r="BD54" s="679"/>
      <c r="BE54" s="679"/>
      <c r="BF54" s="679"/>
      <c r="BG54" s="835"/>
      <c r="BH54" s="835"/>
      <c r="BI54" s="835"/>
      <c r="BJ54" s="204"/>
    </row>
    <row r="55" spans="1:74" s="186" customFormat="1" ht="12.75" x14ac:dyDescent="0.2">
      <c r="A55" s="185"/>
      <c r="B55" s="990" t="s">
        <v>1418</v>
      </c>
      <c r="C55" s="991"/>
      <c r="D55" s="991"/>
      <c r="E55" s="991"/>
      <c r="F55" s="991"/>
      <c r="G55" s="991"/>
      <c r="H55" s="991"/>
      <c r="I55" s="991"/>
      <c r="J55" s="991"/>
      <c r="K55" s="991"/>
      <c r="L55" s="991"/>
      <c r="M55" s="991"/>
      <c r="N55" s="991"/>
      <c r="O55" s="991"/>
      <c r="P55" s="991"/>
      <c r="Q55" s="991"/>
      <c r="R55" s="781"/>
      <c r="AY55" s="835"/>
      <c r="AZ55" s="835"/>
      <c r="BA55" s="835"/>
      <c r="BB55" s="835"/>
      <c r="BC55" s="835"/>
      <c r="BD55" s="679"/>
      <c r="BE55" s="679"/>
      <c r="BF55" s="679"/>
      <c r="BG55" s="835"/>
      <c r="BH55" s="835"/>
      <c r="BI55" s="835"/>
      <c r="BJ55" s="204"/>
    </row>
    <row r="56" spans="1:74" s="186" customFormat="1" ht="23.1" customHeight="1" x14ac:dyDescent="0.2">
      <c r="A56" s="185"/>
      <c r="B56" s="1071" t="s">
        <v>1438</v>
      </c>
      <c r="C56" s="1077"/>
      <c r="D56" s="1077"/>
      <c r="E56" s="1077"/>
      <c r="F56" s="1077"/>
      <c r="G56" s="1077"/>
      <c r="H56" s="1077"/>
      <c r="I56" s="1077"/>
      <c r="J56" s="1077"/>
      <c r="K56" s="1077"/>
      <c r="L56" s="1077"/>
      <c r="M56" s="1077"/>
      <c r="N56" s="1077"/>
      <c r="O56" s="1077"/>
      <c r="P56" s="1077"/>
      <c r="Q56" s="1077"/>
      <c r="R56" s="781"/>
      <c r="AY56" s="835"/>
      <c r="AZ56" s="835"/>
      <c r="BA56" s="835"/>
      <c r="BB56" s="835"/>
      <c r="BC56" s="835"/>
      <c r="BD56" s="679"/>
      <c r="BE56" s="679"/>
      <c r="BF56" s="679"/>
      <c r="BG56" s="835"/>
      <c r="BH56" s="835"/>
      <c r="BI56" s="835"/>
      <c r="BJ56" s="204"/>
    </row>
    <row r="57" spans="1:74" s="186" customFormat="1" ht="10.5" customHeight="1" x14ac:dyDescent="0.2">
      <c r="A57" s="185"/>
      <c r="B57" s="998" t="s">
        <v>67</v>
      </c>
      <c r="C57" s="991"/>
      <c r="D57" s="991"/>
      <c r="E57" s="991"/>
      <c r="F57" s="991"/>
      <c r="G57" s="991"/>
      <c r="H57" s="991"/>
      <c r="I57" s="991"/>
      <c r="J57" s="991"/>
      <c r="K57" s="991"/>
      <c r="L57" s="991"/>
      <c r="M57" s="991"/>
      <c r="N57" s="991"/>
      <c r="O57" s="991"/>
      <c r="P57" s="991"/>
      <c r="Q57" s="991"/>
      <c r="R57" s="781"/>
      <c r="AY57" s="835"/>
      <c r="AZ57" s="835"/>
      <c r="BA57" s="835"/>
      <c r="BB57" s="835"/>
      <c r="BC57" s="835"/>
      <c r="BD57" s="679"/>
      <c r="BE57" s="679"/>
      <c r="BF57" s="679"/>
      <c r="BG57" s="835"/>
      <c r="BH57" s="835"/>
      <c r="BI57" s="835"/>
      <c r="BJ57" s="204"/>
    </row>
    <row r="58" spans="1:74" s="186" customFormat="1" ht="10.5" customHeight="1" x14ac:dyDescent="0.2">
      <c r="A58" s="185"/>
      <c r="B58" s="1071" t="s">
        <v>806</v>
      </c>
      <c r="C58" s="1071"/>
      <c r="D58" s="1071"/>
      <c r="E58" s="1071"/>
      <c r="F58" s="1071"/>
      <c r="G58" s="1071"/>
      <c r="H58" s="1071"/>
      <c r="I58" s="1071"/>
      <c r="J58" s="1071"/>
      <c r="K58" s="1071"/>
      <c r="L58" s="1071"/>
      <c r="M58" s="1071"/>
      <c r="N58" s="1071"/>
      <c r="O58" s="1071"/>
      <c r="P58" s="1071"/>
      <c r="Q58" s="1071"/>
      <c r="R58" s="781"/>
      <c r="AY58" s="835"/>
      <c r="AZ58" s="835"/>
      <c r="BA58" s="835"/>
      <c r="BB58" s="835"/>
      <c r="BC58" s="835"/>
      <c r="BD58" s="679"/>
      <c r="BE58" s="679"/>
      <c r="BF58" s="679"/>
      <c r="BG58" s="835"/>
      <c r="BH58" s="835"/>
      <c r="BI58" s="835"/>
      <c r="BJ58" s="204"/>
    </row>
    <row r="59" spans="1:74" s="186" customFormat="1" ht="12.6" customHeight="1" x14ac:dyDescent="0.2">
      <c r="A59" s="185"/>
      <c r="B59" s="979" t="s">
        <v>827</v>
      </c>
      <c r="C59" s="979"/>
      <c r="D59" s="979"/>
      <c r="E59" s="979"/>
      <c r="F59" s="979"/>
      <c r="G59" s="979"/>
      <c r="H59" s="979"/>
      <c r="I59" s="979"/>
      <c r="J59" s="979"/>
      <c r="K59" s="979"/>
      <c r="L59" s="979"/>
      <c r="M59" s="979"/>
      <c r="N59" s="979"/>
      <c r="O59" s="979"/>
      <c r="P59" s="979"/>
      <c r="Q59" s="979"/>
      <c r="R59" s="979"/>
      <c r="AY59" s="835"/>
      <c r="AZ59" s="835"/>
      <c r="BA59" s="835"/>
      <c r="BB59" s="835"/>
      <c r="BC59" s="835"/>
      <c r="BD59" s="679"/>
      <c r="BE59" s="679"/>
      <c r="BF59" s="679"/>
      <c r="BG59" s="835"/>
      <c r="BH59" s="835"/>
      <c r="BI59" s="835"/>
      <c r="BJ59" s="204"/>
    </row>
    <row r="60" spans="1:74" s="186" customFormat="1" ht="12.75" x14ac:dyDescent="0.2">
      <c r="A60" s="185"/>
      <c r="B60" s="1071" t="s">
        <v>1435</v>
      </c>
      <c r="C60" s="986"/>
      <c r="D60" s="986"/>
      <c r="E60" s="986"/>
      <c r="F60" s="986"/>
      <c r="G60" s="986"/>
      <c r="H60" s="986"/>
      <c r="I60" s="986"/>
      <c r="J60" s="986"/>
      <c r="K60" s="986"/>
      <c r="L60" s="986"/>
      <c r="M60" s="986"/>
      <c r="N60" s="986"/>
      <c r="O60" s="986"/>
      <c r="P60" s="986"/>
      <c r="Q60" s="987"/>
      <c r="R60" s="781"/>
      <c r="AY60" s="835"/>
      <c r="AZ60" s="835"/>
      <c r="BA60" s="835"/>
      <c r="BB60" s="835"/>
      <c r="BC60" s="835"/>
      <c r="BD60" s="679"/>
      <c r="BE60" s="679"/>
      <c r="BF60" s="679"/>
      <c r="BG60" s="835"/>
      <c r="BH60" s="835"/>
      <c r="BI60" s="835"/>
      <c r="BJ60" s="204"/>
    </row>
    <row r="61" spans="1:74" s="186" customFormat="1" ht="14.25" x14ac:dyDescent="0.2">
      <c r="A61" s="185"/>
      <c r="B61" s="985" t="s">
        <v>804</v>
      </c>
      <c r="C61" s="987"/>
      <c r="D61" s="987"/>
      <c r="E61" s="987"/>
      <c r="F61" s="987"/>
      <c r="G61" s="987"/>
      <c r="H61" s="987"/>
      <c r="I61" s="987"/>
      <c r="J61" s="987"/>
      <c r="K61" s="987"/>
      <c r="L61" s="987"/>
      <c r="M61" s="987"/>
      <c r="N61" s="987"/>
      <c r="O61" s="987"/>
      <c r="P61" s="987"/>
      <c r="Q61" s="1072"/>
      <c r="R61" s="781"/>
      <c r="AY61" s="835"/>
      <c r="AZ61" s="835"/>
      <c r="BA61" s="835"/>
      <c r="BB61" s="835"/>
      <c r="BC61" s="835"/>
      <c r="BD61" s="679"/>
      <c r="BE61" s="679"/>
      <c r="BF61" s="679"/>
      <c r="BG61" s="835"/>
      <c r="BH61" s="835"/>
      <c r="BI61" s="835"/>
      <c r="BJ61" s="204"/>
    </row>
    <row r="62" spans="1:74" s="182" customFormat="1" ht="12" customHeight="1" x14ac:dyDescent="0.2">
      <c r="A62" s="185"/>
      <c r="B62" s="1073" t="s">
        <v>1436</v>
      </c>
      <c r="C62" s="987"/>
      <c r="D62" s="987"/>
      <c r="E62" s="987"/>
      <c r="F62" s="987"/>
      <c r="G62" s="987"/>
      <c r="H62" s="987"/>
      <c r="I62" s="987"/>
      <c r="J62" s="987"/>
      <c r="K62" s="987"/>
      <c r="L62" s="987"/>
      <c r="M62" s="987"/>
      <c r="N62" s="987"/>
      <c r="O62" s="987"/>
      <c r="P62" s="987"/>
      <c r="Q62" s="987"/>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election activeCell="F30" sqref="F30"/>
    </sheetView>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237</v>
      </c>
    </row>
    <row r="6" spans="1:18" ht="15.75" x14ac:dyDescent="0.25">
      <c r="B6" s="119" t="str">
        <f>"Short-Term Energy Outlook, "&amp;Dates!D1</f>
        <v>Short-Term Energy Outlook, September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38" width="11" style="227"/>
    <col min="239" max="239" width="1.5703125" style="227" customWidth="1"/>
    <col min="240" max="16384" width="11" style="227"/>
  </cols>
  <sheetData>
    <row r="1" spans="1:74" ht="12.75" customHeight="1" x14ac:dyDescent="0.2">
      <c r="A1" s="1001"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1002"/>
      <c r="B2" s="222" t="str">
        <f>"U.S. Energy Information Administration  |  Short-Term Energy Outlook  - "&amp;Dates!D1</f>
        <v>U.S. Energy Information Administration  |  Short-Term Energy Outlook  - September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97">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75" customHeight="1" x14ac:dyDescent="0.2">
      <c r="A4" s="322" t="str">
        <f>TEXT(Dates!$D$2,"dddd, mmmm d, yyyy")</f>
        <v>Thursday, September 4,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68"/>
      <c r="BE5" s="968"/>
      <c r="BF5" s="968"/>
      <c r="BG5" s="471"/>
      <c r="BH5" s="471"/>
      <c r="BI5" s="471"/>
      <c r="BJ5" s="472"/>
      <c r="BK5" s="473"/>
      <c r="BL5" s="471"/>
      <c r="BM5" s="471"/>
      <c r="BN5" s="471"/>
      <c r="BO5" s="471"/>
      <c r="BP5" s="471"/>
      <c r="BQ5" s="471"/>
      <c r="BR5" s="471"/>
      <c r="BS5" s="471"/>
      <c r="BT5" s="471"/>
      <c r="BU5" s="471"/>
      <c r="BV5" s="472"/>
    </row>
    <row r="6" spans="1:74" s="285" customFormat="1" ht="11.1" customHeight="1" x14ac:dyDescent="0.2">
      <c r="A6" s="475" t="s">
        <v>653</v>
      </c>
      <c r="B6" s="477" t="s">
        <v>1035</v>
      </c>
      <c r="C6" s="301">
        <v>335.54450566999998</v>
      </c>
      <c r="D6" s="301">
        <v>312.82397400000002</v>
      </c>
      <c r="E6" s="301">
        <v>299.43972543000001</v>
      </c>
      <c r="F6" s="301">
        <v>281.76440786000001</v>
      </c>
      <c r="G6" s="301">
        <v>308.07916817</v>
      </c>
      <c r="H6" s="301">
        <v>360.95851453</v>
      </c>
      <c r="I6" s="301">
        <v>391.74394611999998</v>
      </c>
      <c r="J6" s="301">
        <v>399.08334783999999</v>
      </c>
      <c r="K6" s="301">
        <v>335.27434204999997</v>
      </c>
      <c r="L6" s="301">
        <v>307.60663363999998</v>
      </c>
      <c r="M6" s="301">
        <v>301.49915786999998</v>
      </c>
      <c r="N6" s="301">
        <v>323.80524208000003</v>
      </c>
      <c r="O6" s="301">
        <v>359.89880987999999</v>
      </c>
      <c r="P6" s="301">
        <v>312.19729424000002</v>
      </c>
      <c r="Q6" s="301">
        <v>311.57273153</v>
      </c>
      <c r="R6" s="301">
        <v>291.85653943</v>
      </c>
      <c r="S6" s="301">
        <v>329.36103334000001</v>
      </c>
      <c r="T6" s="301">
        <v>366.04944711000002</v>
      </c>
      <c r="U6" s="301">
        <v>408.87904471000002</v>
      </c>
      <c r="V6" s="301">
        <v>398.08290535999998</v>
      </c>
      <c r="W6" s="301">
        <v>339.00722302000003</v>
      </c>
      <c r="X6" s="301">
        <v>301.45761539</v>
      </c>
      <c r="Y6" s="301">
        <v>308.85440445</v>
      </c>
      <c r="Z6" s="301">
        <v>347.12433308999999</v>
      </c>
      <c r="AA6" s="301">
        <v>334.92715762</v>
      </c>
      <c r="AB6" s="301">
        <v>298.80830651999997</v>
      </c>
      <c r="AC6" s="301">
        <v>318.73861834000002</v>
      </c>
      <c r="AD6" s="301">
        <v>290.42904607000003</v>
      </c>
      <c r="AE6" s="301">
        <v>314.92756186000003</v>
      </c>
      <c r="AF6" s="301">
        <v>346.09762019999999</v>
      </c>
      <c r="AG6" s="301">
        <v>411.49095948000001</v>
      </c>
      <c r="AH6" s="301">
        <v>408.85641371000003</v>
      </c>
      <c r="AI6" s="301">
        <v>347.24823735000001</v>
      </c>
      <c r="AJ6" s="301">
        <v>313.92322584999999</v>
      </c>
      <c r="AK6" s="301">
        <v>307.73379331000001</v>
      </c>
      <c r="AL6" s="301">
        <v>335.84146819</v>
      </c>
      <c r="AM6" s="301">
        <v>366.34798425999998</v>
      </c>
      <c r="AN6" s="301">
        <v>308.43669353000001</v>
      </c>
      <c r="AO6" s="301">
        <v>311.84136789000001</v>
      </c>
      <c r="AP6" s="301">
        <v>297.07521343000002</v>
      </c>
      <c r="AQ6" s="301">
        <v>333.20568214999997</v>
      </c>
      <c r="AR6" s="301">
        <v>377.75360673</v>
      </c>
      <c r="AS6" s="301">
        <v>417.17008887999998</v>
      </c>
      <c r="AT6" s="301">
        <v>409.74614581999998</v>
      </c>
      <c r="AU6" s="301">
        <v>347.11848019000001</v>
      </c>
      <c r="AV6" s="301">
        <v>322.62234117999998</v>
      </c>
      <c r="AW6" s="301">
        <v>311.93539454</v>
      </c>
      <c r="AX6" s="301">
        <v>347.65360819</v>
      </c>
      <c r="AY6" s="919">
        <v>387.67829368999998</v>
      </c>
      <c r="AZ6" s="919">
        <v>327.02915883999998</v>
      </c>
      <c r="BA6" s="919">
        <v>321.01224796000002</v>
      </c>
      <c r="BB6" s="919">
        <v>309.45139554000002</v>
      </c>
      <c r="BC6" s="919">
        <v>331.51767537000001</v>
      </c>
      <c r="BD6" s="919">
        <v>380.46686714999998</v>
      </c>
      <c r="BE6" s="919">
        <v>431.56704739000003</v>
      </c>
      <c r="BF6" s="919">
        <v>405.21400550999999</v>
      </c>
      <c r="BG6" s="462">
        <v>351.2448</v>
      </c>
      <c r="BH6" s="462">
        <v>328.77499999999998</v>
      </c>
      <c r="BI6" s="462">
        <v>318.98480000000001</v>
      </c>
      <c r="BJ6" s="462">
        <v>354.92700000000002</v>
      </c>
      <c r="BK6" s="462">
        <v>376.17059999999998</v>
      </c>
      <c r="BL6" s="462">
        <v>324.11090000000002</v>
      </c>
      <c r="BM6" s="462">
        <v>332.26209999999998</v>
      </c>
      <c r="BN6" s="462">
        <v>317.16379999999998</v>
      </c>
      <c r="BO6" s="462">
        <v>342.50700000000001</v>
      </c>
      <c r="BP6" s="462">
        <v>386.50790000000001</v>
      </c>
      <c r="BQ6" s="462">
        <v>446.50479999999999</v>
      </c>
      <c r="BR6" s="462">
        <v>438.50060000000002</v>
      </c>
      <c r="BS6" s="462">
        <v>371.4896</v>
      </c>
      <c r="BT6" s="462">
        <v>342.80070000000001</v>
      </c>
      <c r="BU6" s="462">
        <v>331.40039999999999</v>
      </c>
      <c r="BV6" s="462">
        <v>367.89400000000001</v>
      </c>
    </row>
    <row r="7" spans="1:74" ht="11.1"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129.67260451000001</v>
      </c>
      <c r="AB7" s="468">
        <v>116.73195278</v>
      </c>
      <c r="AC7" s="468">
        <v>124.82910422</v>
      </c>
      <c r="AD7" s="468">
        <v>112.30065653</v>
      </c>
      <c r="AE7" s="468">
        <v>128.91660596</v>
      </c>
      <c r="AF7" s="468">
        <v>152.76617862000001</v>
      </c>
      <c r="AG7" s="468">
        <v>189.66451595999999</v>
      </c>
      <c r="AH7" s="468">
        <v>189.33627036999999</v>
      </c>
      <c r="AI7" s="468">
        <v>156.94361273000001</v>
      </c>
      <c r="AJ7" s="468">
        <v>131.86750513000001</v>
      </c>
      <c r="AK7" s="468">
        <v>126.46643736</v>
      </c>
      <c r="AL7" s="468">
        <v>140.36006143</v>
      </c>
      <c r="AM7" s="468">
        <v>150.33161140999999</v>
      </c>
      <c r="AN7" s="468">
        <v>122.31995718</v>
      </c>
      <c r="AO7" s="468">
        <v>122.05939186000001</v>
      </c>
      <c r="AP7" s="468">
        <v>112.82643711</v>
      </c>
      <c r="AQ7" s="468">
        <v>135.07937612000001</v>
      </c>
      <c r="AR7" s="468">
        <v>160.98291731</v>
      </c>
      <c r="AS7" s="468">
        <v>198.55498452</v>
      </c>
      <c r="AT7" s="468">
        <v>193.4549394</v>
      </c>
      <c r="AU7" s="468">
        <v>160.63855591000001</v>
      </c>
      <c r="AV7" s="468">
        <v>138.32962938</v>
      </c>
      <c r="AW7" s="468">
        <v>128.70689517</v>
      </c>
      <c r="AX7" s="468">
        <v>135.88047639999999</v>
      </c>
      <c r="AY7" s="894">
        <v>146.81189133999999</v>
      </c>
      <c r="AZ7" s="894">
        <v>124.04088716</v>
      </c>
      <c r="BA7" s="894">
        <v>110.0100181</v>
      </c>
      <c r="BB7" s="894">
        <v>107.73332843999999</v>
      </c>
      <c r="BC7" s="894">
        <v>126.71033989999999</v>
      </c>
      <c r="BD7" s="894">
        <v>156.49929062999999</v>
      </c>
      <c r="BE7" s="894">
        <v>195.30889999999999</v>
      </c>
      <c r="BF7" s="894">
        <v>182.15100000000001</v>
      </c>
      <c r="BG7" s="456">
        <v>153.6199</v>
      </c>
      <c r="BH7" s="456">
        <v>134.37780000000001</v>
      </c>
      <c r="BI7" s="456">
        <v>123.4516</v>
      </c>
      <c r="BJ7" s="456">
        <v>137.05260000000001</v>
      </c>
      <c r="BK7" s="456">
        <v>143.36600000000001</v>
      </c>
      <c r="BL7" s="456">
        <v>120.90770000000001</v>
      </c>
      <c r="BM7" s="456">
        <v>116.6404</v>
      </c>
      <c r="BN7" s="456">
        <v>109.44929999999999</v>
      </c>
      <c r="BO7" s="456">
        <v>125.5406</v>
      </c>
      <c r="BP7" s="456">
        <v>152.94820000000001</v>
      </c>
      <c r="BQ7" s="456">
        <v>200.23929999999999</v>
      </c>
      <c r="BR7" s="456">
        <v>196.6729</v>
      </c>
      <c r="BS7" s="456">
        <v>164.68600000000001</v>
      </c>
      <c r="BT7" s="456">
        <v>137.64680000000001</v>
      </c>
      <c r="BU7" s="456">
        <v>129.6027</v>
      </c>
      <c r="BV7" s="456">
        <v>142.9777</v>
      </c>
    </row>
    <row r="8" spans="1:74" ht="11.1"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75.274862710999997</v>
      </c>
      <c r="AN8" s="468">
        <v>43.689300963999997</v>
      </c>
      <c r="AO8" s="468">
        <v>37.980776374999998</v>
      </c>
      <c r="AP8" s="468">
        <v>37.006858198000003</v>
      </c>
      <c r="AQ8" s="468">
        <v>45.558538984999998</v>
      </c>
      <c r="AR8" s="468">
        <v>61.016629303000002</v>
      </c>
      <c r="AS8" s="468">
        <v>71.273602479000004</v>
      </c>
      <c r="AT8" s="468">
        <v>68.434770882999999</v>
      </c>
      <c r="AU8" s="468">
        <v>54.259972539000003</v>
      </c>
      <c r="AV8" s="468">
        <v>46.591904202999999</v>
      </c>
      <c r="AW8" s="468">
        <v>44.620552320999998</v>
      </c>
      <c r="AX8" s="468">
        <v>62.484640872</v>
      </c>
      <c r="AY8" s="894">
        <v>82.702689046000003</v>
      </c>
      <c r="AZ8" s="894">
        <v>61.869897346999998</v>
      </c>
      <c r="BA8" s="894">
        <v>48.718268762999998</v>
      </c>
      <c r="BB8" s="894">
        <v>45.468014449000002</v>
      </c>
      <c r="BC8" s="894">
        <v>48.415890646999998</v>
      </c>
      <c r="BD8" s="894">
        <v>64.049280139999993</v>
      </c>
      <c r="BE8" s="894">
        <v>77.998980000000003</v>
      </c>
      <c r="BF8" s="894">
        <v>68.475089999999994</v>
      </c>
      <c r="BG8" s="456">
        <v>53.746769999999998</v>
      </c>
      <c r="BH8" s="456">
        <v>48.138750000000002</v>
      </c>
      <c r="BI8" s="456">
        <v>47.483199999999997</v>
      </c>
      <c r="BJ8" s="456">
        <v>62.19079</v>
      </c>
      <c r="BK8" s="456">
        <v>68.617419999999996</v>
      </c>
      <c r="BL8" s="456">
        <v>54.462580000000003</v>
      </c>
      <c r="BM8" s="456">
        <v>45.826599999999999</v>
      </c>
      <c r="BN8" s="456">
        <v>39.674610000000001</v>
      </c>
      <c r="BO8" s="456">
        <v>43.809730000000002</v>
      </c>
      <c r="BP8" s="456">
        <v>57.834940000000003</v>
      </c>
      <c r="BQ8" s="456">
        <v>75.25412</v>
      </c>
      <c r="BR8" s="456">
        <v>76.049509999999998</v>
      </c>
      <c r="BS8" s="456">
        <v>57.759480000000003</v>
      </c>
      <c r="BT8" s="456">
        <v>48.838120000000004</v>
      </c>
      <c r="BU8" s="456">
        <v>51.361420000000003</v>
      </c>
      <c r="BV8" s="456">
        <v>64.122039999999998</v>
      </c>
    </row>
    <row r="9" spans="1:74" ht="11.1"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57.621498000000003</v>
      </c>
      <c r="AQ9" s="468">
        <v>64.972965000000002</v>
      </c>
      <c r="AR9" s="468">
        <v>68.192147000000006</v>
      </c>
      <c r="AS9" s="468">
        <v>69.885242000000005</v>
      </c>
      <c r="AT9" s="468">
        <v>69.760288000000003</v>
      </c>
      <c r="AU9" s="468">
        <v>62.660468000000002</v>
      </c>
      <c r="AV9" s="468">
        <v>58.773349000000003</v>
      </c>
      <c r="AW9" s="468">
        <v>61.904051000000003</v>
      </c>
      <c r="AX9" s="468">
        <v>71.200097999999997</v>
      </c>
      <c r="AY9" s="894">
        <v>71.738938000000005</v>
      </c>
      <c r="AZ9" s="894">
        <v>61.828502</v>
      </c>
      <c r="BA9" s="894">
        <v>62.456660999999997</v>
      </c>
      <c r="BB9" s="894">
        <v>57.892519</v>
      </c>
      <c r="BC9" s="894">
        <v>62.144818000000001</v>
      </c>
      <c r="BD9" s="894">
        <v>66.222275999999994</v>
      </c>
      <c r="BE9" s="894">
        <v>70.269229999999993</v>
      </c>
      <c r="BF9" s="894">
        <v>69.932230000000004</v>
      </c>
      <c r="BG9" s="456">
        <v>65.343729999999994</v>
      </c>
      <c r="BH9" s="456">
        <v>59.786969999999997</v>
      </c>
      <c r="BI9" s="456">
        <v>65.701849999999993</v>
      </c>
      <c r="BJ9" s="456">
        <v>71.772000000000006</v>
      </c>
      <c r="BK9" s="456">
        <v>71.817019999999999</v>
      </c>
      <c r="BL9" s="456">
        <v>62.741329999999998</v>
      </c>
      <c r="BM9" s="456">
        <v>63.633319999999998</v>
      </c>
      <c r="BN9" s="456">
        <v>59.671790000000001</v>
      </c>
      <c r="BO9" s="456">
        <v>68.048789999999997</v>
      </c>
      <c r="BP9" s="456">
        <v>69.068089999999998</v>
      </c>
      <c r="BQ9" s="456">
        <v>71.773480000000006</v>
      </c>
      <c r="BR9" s="456">
        <v>71.770510000000002</v>
      </c>
      <c r="BS9" s="456">
        <v>66.038889999999995</v>
      </c>
      <c r="BT9" s="456">
        <v>62.225029999999997</v>
      </c>
      <c r="BU9" s="456">
        <v>64.822050000000004</v>
      </c>
      <c r="BV9" s="456">
        <v>71.483959999999996</v>
      </c>
    </row>
    <row r="10" spans="1:74" ht="11.1"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72.127445351999995</v>
      </c>
      <c r="AB10" s="468">
        <v>73.650837331000005</v>
      </c>
      <c r="AC10" s="468">
        <v>80.124434348999998</v>
      </c>
      <c r="AD10" s="468">
        <v>80.267854788999998</v>
      </c>
      <c r="AE10" s="468">
        <v>80.069549819000002</v>
      </c>
      <c r="AF10" s="468">
        <v>69.850256981000001</v>
      </c>
      <c r="AG10" s="468">
        <v>71.908271615000004</v>
      </c>
      <c r="AH10" s="468">
        <v>70.478429601000002</v>
      </c>
      <c r="AI10" s="468">
        <v>63.714651236000002</v>
      </c>
      <c r="AJ10" s="468">
        <v>68.640894024000005</v>
      </c>
      <c r="AK10" s="468">
        <v>66.906679569999994</v>
      </c>
      <c r="AL10" s="468">
        <v>69.363693459999993</v>
      </c>
      <c r="AM10" s="468">
        <v>69.742279644999996</v>
      </c>
      <c r="AN10" s="468">
        <v>76.890979998999995</v>
      </c>
      <c r="AO10" s="468">
        <v>87.481965488</v>
      </c>
      <c r="AP10" s="468">
        <v>88.454350959999999</v>
      </c>
      <c r="AQ10" s="468">
        <v>86.302210138000007</v>
      </c>
      <c r="AR10" s="468">
        <v>86.425799959000003</v>
      </c>
      <c r="AS10" s="468">
        <v>76.272960724000001</v>
      </c>
      <c r="AT10" s="468">
        <v>77.103861660999996</v>
      </c>
      <c r="AU10" s="468">
        <v>68.696200665000006</v>
      </c>
      <c r="AV10" s="468">
        <v>77.940062436999995</v>
      </c>
      <c r="AW10" s="468">
        <v>75.763440138000007</v>
      </c>
      <c r="AX10" s="468">
        <v>76.633048629000001</v>
      </c>
      <c r="AY10" s="894">
        <v>83.148888659999997</v>
      </c>
      <c r="AZ10" s="894">
        <v>77.815650953000002</v>
      </c>
      <c r="BA10" s="894">
        <v>98.699538849999996</v>
      </c>
      <c r="BB10" s="894">
        <v>97.194252001999999</v>
      </c>
      <c r="BC10" s="894">
        <v>93.088673963000005</v>
      </c>
      <c r="BD10" s="894">
        <v>92.169122616999999</v>
      </c>
      <c r="BE10" s="894">
        <v>87.518050000000002</v>
      </c>
      <c r="BF10" s="894">
        <v>84.224469999999997</v>
      </c>
      <c r="BG10" s="456">
        <v>77.932479999999998</v>
      </c>
      <c r="BH10" s="456">
        <v>85.662480000000002</v>
      </c>
      <c r="BI10" s="456">
        <v>81.619759999999999</v>
      </c>
      <c r="BJ10" s="456">
        <v>82.030150000000006</v>
      </c>
      <c r="BK10" s="456">
        <v>90.429140000000004</v>
      </c>
      <c r="BL10" s="456">
        <v>84.811729999999997</v>
      </c>
      <c r="BM10" s="456">
        <v>105.40949999999999</v>
      </c>
      <c r="BN10" s="456">
        <v>107.5171</v>
      </c>
      <c r="BO10" s="456">
        <v>104.0376</v>
      </c>
      <c r="BP10" s="456">
        <v>105.46210000000001</v>
      </c>
      <c r="BQ10" s="456">
        <v>98.772589999999994</v>
      </c>
      <c r="BR10" s="456">
        <v>93.633949999999999</v>
      </c>
      <c r="BS10" s="456">
        <v>82.551940000000002</v>
      </c>
      <c r="BT10" s="456">
        <v>93.561409999999995</v>
      </c>
      <c r="BU10" s="456">
        <v>85.066659999999999</v>
      </c>
      <c r="BV10" s="456">
        <v>88.092569999999995</v>
      </c>
    </row>
    <row r="11" spans="1:74" ht="11.1"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21.822982048</v>
      </c>
      <c r="AN11" s="468">
        <v>20.002223065999999</v>
      </c>
      <c r="AO11" s="468">
        <v>23.210645018000001</v>
      </c>
      <c r="AP11" s="468">
        <v>19.281008847999999</v>
      </c>
      <c r="AQ11" s="468">
        <v>22.509738078000002</v>
      </c>
      <c r="AR11" s="468">
        <v>21.066887493999999</v>
      </c>
      <c r="AS11" s="468">
        <v>21.094218477999998</v>
      </c>
      <c r="AT11" s="468">
        <v>21.262889455</v>
      </c>
      <c r="AU11" s="468">
        <v>16.583742048000001</v>
      </c>
      <c r="AV11" s="468">
        <v>15.744104889000001</v>
      </c>
      <c r="AW11" s="468">
        <v>18.187486282999998</v>
      </c>
      <c r="AX11" s="468">
        <v>20.283664591000001</v>
      </c>
      <c r="AY11" s="894">
        <v>21.092125816999999</v>
      </c>
      <c r="AZ11" s="894">
        <v>19.243514661999999</v>
      </c>
      <c r="BA11" s="894">
        <v>21.930060492999999</v>
      </c>
      <c r="BB11" s="894">
        <v>22.313316791999998</v>
      </c>
      <c r="BC11" s="894">
        <v>23.922493031999998</v>
      </c>
      <c r="BD11" s="894">
        <v>21.872460287999999</v>
      </c>
      <c r="BE11" s="894">
        <v>21.026150000000001</v>
      </c>
      <c r="BF11" s="894">
        <v>20.119679999999999</v>
      </c>
      <c r="BG11" s="456">
        <v>16.955439999999999</v>
      </c>
      <c r="BH11" s="456">
        <v>16.716529999999999</v>
      </c>
      <c r="BI11" s="456">
        <v>18.958010000000002</v>
      </c>
      <c r="BJ11" s="456">
        <v>21.116759999999999</v>
      </c>
      <c r="BK11" s="456">
        <v>23.245809999999999</v>
      </c>
      <c r="BL11" s="456">
        <v>21.101600000000001</v>
      </c>
      <c r="BM11" s="456">
        <v>23.734279999999998</v>
      </c>
      <c r="BN11" s="456">
        <v>23.575489999999999</v>
      </c>
      <c r="BO11" s="456">
        <v>27.788989999999998</v>
      </c>
      <c r="BP11" s="456">
        <v>26.794699999999999</v>
      </c>
      <c r="BQ11" s="456">
        <v>25.037579999999998</v>
      </c>
      <c r="BR11" s="456">
        <v>21.38232</v>
      </c>
      <c r="BS11" s="456">
        <v>17.680900000000001</v>
      </c>
      <c r="BT11" s="456">
        <v>17.232869999999998</v>
      </c>
      <c r="BU11" s="456">
        <v>19.26024</v>
      </c>
      <c r="BV11" s="456">
        <v>21.441130000000001</v>
      </c>
    </row>
    <row r="12" spans="1:74" ht="11.1"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34.910277145999999</v>
      </c>
      <c r="AN12" s="468">
        <v>41.540391988000003</v>
      </c>
      <c r="AO12" s="468">
        <v>45.613993763000003</v>
      </c>
      <c r="AP12" s="468">
        <v>47.351472946000001</v>
      </c>
      <c r="AQ12" s="468">
        <v>38.668577212000002</v>
      </c>
      <c r="AR12" s="468">
        <v>38.136871947000003</v>
      </c>
      <c r="AS12" s="468">
        <v>27.952925066999999</v>
      </c>
      <c r="AT12" s="468">
        <v>28.747494440000001</v>
      </c>
      <c r="AU12" s="468">
        <v>28.978784272999999</v>
      </c>
      <c r="AV12" s="468">
        <v>40.033359845</v>
      </c>
      <c r="AW12" s="468">
        <v>40.937382655</v>
      </c>
      <c r="AX12" s="468">
        <v>40.317456935000003</v>
      </c>
      <c r="AY12" s="894">
        <v>43.603177295999998</v>
      </c>
      <c r="AZ12" s="894">
        <v>39.398134706</v>
      </c>
      <c r="BA12" s="894">
        <v>50.656165958999999</v>
      </c>
      <c r="BB12" s="894">
        <v>45.699217306000001</v>
      </c>
      <c r="BC12" s="894">
        <v>36.880061449999999</v>
      </c>
      <c r="BD12" s="894">
        <v>35.82723755</v>
      </c>
      <c r="BE12" s="894">
        <v>31.256489999999999</v>
      </c>
      <c r="BF12" s="894">
        <v>29.40793</v>
      </c>
      <c r="BG12" s="456">
        <v>31.230779999999999</v>
      </c>
      <c r="BH12" s="456">
        <v>41.342799999999997</v>
      </c>
      <c r="BI12" s="456">
        <v>42.806339999999999</v>
      </c>
      <c r="BJ12" s="456">
        <v>42.117530000000002</v>
      </c>
      <c r="BK12" s="456">
        <v>46.161920000000002</v>
      </c>
      <c r="BL12" s="456">
        <v>40.837719999999997</v>
      </c>
      <c r="BM12" s="456">
        <v>51.455249999999999</v>
      </c>
      <c r="BN12" s="456">
        <v>50.30791</v>
      </c>
      <c r="BO12" s="456">
        <v>38.077640000000002</v>
      </c>
      <c r="BP12" s="456">
        <v>37.794269999999997</v>
      </c>
      <c r="BQ12" s="456">
        <v>32.582790000000003</v>
      </c>
      <c r="BR12" s="456">
        <v>32.243859999999998</v>
      </c>
      <c r="BS12" s="456">
        <v>30.139340000000001</v>
      </c>
      <c r="BT12" s="456">
        <v>43.992809999999999</v>
      </c>
      <c r="BU12" s="456">
        <v>43.008540000000004</v>
      </c>
      <c r="BV12" s="456">
        <v>44.662759999999999</v>
      </c>
    </row>
    <row r="13" spans="1:74" ht="11.1"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9.6809924340000002</v>
      </c>
      <c r="AN13" s="468">
        <v>12.410458030999999</v>
      </c>
      <c r="AO13" s="468">
        <v>15.741446561</v>
      </c>
      <c r="AP13" s="468">
        <v>18.986214988</v>
      </c>
      <c r="AQ13" s="468">
        <v>22.079364425000001</v>
      </c>
      <c r="AR13" s="468">
        <v>24.155786353</v>
      </c>
      <c r="AS13" s="468">
        <v>24.067435991</v>
      </c>
      <c r="AT13" s="468">
        <v>23.923272558000001</v>
      </c>
      <c r="AU13" s="468">
        <v>20.153888164000001</v>
      </c>
      <c r="AV13" s="468">
        <v>19.419560067999999</v>
      </c>
      <c r="AW13" s="468">
        <v>13.808052308000001</v>
      </c>
      <c r="AX13" s="468">
        <v>12.878687258999999</v>
      </c>
      <c r="AY13" s="894">
        <v>15.285228347</v>
      </c>
      <c r="AZ13" s="894">
        <v>16.299976646000001</v>
      </c>
      <c r="BA13" s="894">
        <v>22.959903541999999</v>
      </c>
      <c r="BB13" s="894">
        <v>26.488347419</v>
      </c>
      <c r="BC13" s="894">
        <v>29.463636652999998</v>
      </c>
      <c r="BD13" s="894">
        <v>31.468501160999999</v>
      </c>
      <c r="BE13" s="894">
        <v>31.989570000000001</v>
      </c>
      <c r="BF13" s="894">
        <v>31.448910000000001</v>
      </c>
      <c r="BG13" s="456">
        <v>26.711580000000001</v>
      </c>
      <c r="BH13" s="456">
        <v>24.809619999999999</v>
      </c>
      <c r="BI13" s="456">
        <v>16.909300000000002</v>
      </c>
      <c r="BJ13" s="456">
        <v>15.56578</v>
      </c>
      <c r="BK13" s="456">
        <v>17.81597</v>
      </c>
      <c r="BL13" s="456">
        <v>20.037379999999999</v>
      </c>
      <c r="BM13" s="456">
        <v>27.152539999999998</v>
      </c>
      <c r="BN13" s="456">
        <v>30.94904</v>
      </c>
      <c r="BO13" s="456">
        <v>35.447130000000001</v>
      </c>
      <c r="BP13" s="456">
        <v>37.895249999999997</v>
      </c>
      <c r="BQ13" s="456">
        <v>37.90643</v>
      </c>
      <c r="BR13" s="456">
        <v>36.757100000000001</v>
      </c>
      <c r="BS13" s="456">
        <v>31.677600000000002</v>
      </c>
      <c r="BT13" s="456">
        <v>29.521319999999999</v>
      </c>
      <c r="BU13" s="456">
        <v>19.850460000000002</v>
      </c>
      <c r="BV13" s="456">
        <v>18.737279999999998</v>
      </c>
    </row>
    <row r="14" spans="1:74" ht="11.1"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1.4210380469999999</v>
      </c>
      <c r="AN14" s="468">
        <v>1.318207052</v>
      </c>
      <c r="AO14" s="468">
        <v>1.2891645920000001</v>
      </c>
      <c r="AP14" s="468">
        <v>1.3356827680000001</v>
      </c>
      <c r="AQ14" s="468">
        <v>1.248132802</v>
      </c>
      <c r="AR14" s="468">
        <v>1.276706143</v>
      </c>
      <c r="AS14" s="468">
        <v>1.3305437840000001</v>
      </c>
      <c r="AT14" s="468">
        <v>1.3183940080000001</v>
      </c>
      <c r="AU14" s="468">
        <v>1.2766648410000001</v>
      </c>
      <c r="AV14" s="468">
        <v>1.200076605</v>
      </c>
      <c r="AW14" s="468">
        <v>1.259446155</v>
      </c>
      <c r="AX14" s="468">
        <v>1.3970543419999999</v>
      </c>
      <c r="AY14" s="894">
        <v>1.375124821</v>
      </c>
      <c r="AZ14" s="894">
        <v>1.245126832</v>
      </c>
      <c r="BA14" s="894">
        <v>1.456734449</v>
      </c>
      <c r="BB14" s="894">
        <v>1.28451516</v>
      </c>
      <c r="BC14" s="894">
        <v>1.192016062</v>
      </c>
      <c r="BD14" s="894">
        <v>1.2667949359999999</v>
      </c>
      <c r="BE14" s="894">
        <v>1.378017</v>
      </c>
      <c r="BF14" s="894">
        <v>1.3743840000000001</v>
      </c>
      <c r="BG14" s="456">
        <v>1.353189</v>
      </c>
      <c r="BH14" s="456">
        <v>1.2506839999999999</v>
      </c>
      <c r="BI14" s="456">
        <v>1.3304640000000001</v>
      </c>
      <c r="BJ14" s="456">
        <v>1.453616</v>
      </c>
      <c r="BK14" s="456">
        <v>1.3988659999999999</v>
      </c>
      <c r="BL14" s="456">
        <v>1.2581560000000001</v>
      </c>
      <c r="BM14" s="456">
        <v>1.4319729999999999</v>
      </c>
      <c r="BN14" s="456">
        <v>1.2589140000000001</v>
      </c>
      <c r="BO14" s="456">
        <v>1.0391729999999999</v>
      </c>
      <c r="BP14" s="456">
        <v>1.2566349999999999</v>
      </c>
      <c r="BQ14" s="456">
        <v>1.409786</v>
      </c>
      <c r="BR14" s="456">
        <v>1.3957390000000001</v>
      </c>
      <c r="BS14" s="456">
        <v>1.3921650000000001</v>
      </c>
      <c r="BT14" s="456">
        <v>1.299142</v>
      </c>
      <c r="BU14" s="456">
        <v>1.3427880000000001</v>
      </c>
      <c r="BV14" s="456">
        <v>1.4805330000000001</v>
      </c>
    </row>
    <row r="15" spans="1:74" ht="11.1"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0.976013833</v>
      </c>
      <c r="AB15" s="468">
        <v>0.88070280499999998</v>
      </c>
      <c r="AC15" s="468">
        <v>0.93333043699999996</v>
      </c>
      <c r="AD15" s="468">
        <v>0.85553249600000003</v>
      </c>
      <c r="AE15" s="468">
        <v>0.96323605300000004</v>
      </c>
      <c r="AF15" s="468">
        <v>0.93196954799999998</v>
      </c>
      <c r="AG15" s="468">
        <v>0.95371491900000005</v>
      </c>
      <c r="AH15" s="468">
        <v>0.96078684299999995</v>
      </c>
      <c r="AI15" s="468">
        <v>0.88852935799999999</v>
      </c>
      <c r="AJ15" s="468">
        <v>0.92814022799999996</v>
      </c>
      <c r="AK15" s="468">
        <v>0.91779056699999995</v>
      </c>
      <c r="AL15" s="468">
        <v>1.004505567</v>
      </c>
      <c r="AM15" s="468">
        <v>0.92642929900000004</v>
      </c>
      <c r="AN15" s="468">
        <v>0.84257662899999997</v>
      </c>
      <c r="AO15" s="468">
        <v>0.86471546899999996</v>
      </c>
      <c r="AP15" s="468">
        <v>0.805017282</v>
      </c>
      <c r="AQ15" s="468">
        <v>0.90294061599999997</v>
      </c>
      <c r="AR15" s="468">
        <v>0.88338534800000001</v>
      </c>
      <c r="AS15" s="468">
        <v>0.93460374800000001</v>
      </c>
      <c r="AT15" s="468">
        <v>0.94067323999999997</v>
      </c>
      <c r="AU15" s="468">
        <v>0.90167530399999996</v>
      </c>
      <c r="AV15" s="468">
        <v>0.87977409600000001</v>
      </c>
      <c r="AW15" s="468">
        <v>0.84649993099999998</v>
      </c>
      <c r="AX15" s="468">
        <v>0.86733922600000002</v>
      </c>
      <c r="AY15" s="894">
        <v>0.87152184899999996</v>
      </c>
      <c r="AZ15" s="894">
        <v>0.80170818700000002</v>
      </c>
      <c r="BA15" s="894">
        <v>0.87542518899999999</v>
      </c>
      <c r="BB15" s="894">
        <v>0.82224606099999997</v>
      </c>
      <c r="BC15" s="894">
        <v>0.84209131699999995</v>
      </c>
      <c r="BD15" s="894">
        <v>0.85718082600000001</v>
      </c>
      <c r="BE15" s="894">
        <v>0.91651579999999999</v>
      </c>
      <c r="BF15" s="894">
        <v>0.91324550000000004</v>
      </c>
      <c r="BG15" s="456">
        <v>0.86634199999999995</v>
      </c>
      <c r="BH15" s="456">
        <v>0.87435609999999997</v>
      </c>
      <c r="BI15" s="456">
        <v>0.84977179999999997</v>
      </c>
      <c r="BJ15" s="456">
        <v>0.89236289999999996</v>
      </c>
      <c r="BK15" s="456">
        <v>0.88944690000000004</v>
      </c>
      <c r="BL15" s="456">
        <v>0.81054709999999996</v>
      </c>
      <c r="BM15" s="456">
        <v>0.86522100000000002</v>
      </c>
      <c r="BN15" s="456">
        <v>0.80353050000000004</v>
      </c>
      <c r="BO15" s="456">
        <v>0.88174560000000002</v>
      </c>
      <c r="BP15" s="456">
        <v>0.86923779999999995</v>
      </c>
      <c r="BQ15" s="456">
        <v>0.91455039999999999</v>
      </c>
      <c r="BR15" s="456">
        <v>0.91833379999999998</v>
      </c>
      <c r="BS15" s="456">
        <v>0.87167249999999996</v>
      </c>
      <c r="BT15" s="456">
        <v>0.87806110000000004</v>
      </c>
      <c r="BU15" s="456">
        <v>0.85871240000000004</v>
      </c>
      <c r="BV15" s="456">
        <v>0.90635690000000002</v>
      </c>
    </row>
    <row r="16" spans="1:74" ht="11.1"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0.98056067099999999</v>
      </c>
      <c r="AN16" s="468">
        <v>0.77712323299999997</v>
      </c>
      <c r="AO16" s="468">
        <v>0.76200008500000005</v>
      </c>
      <c r="AP16" s="468">
        <v>0.694954128</v>
      </c>
      <c r="AQ16" s="468">
        <v>0.89345700500000003</v>
      </c>
      <c r="AR16" s="468">
        <v>0.90616267399999995</v>
      </c>
      <c r="AS16" s="468">
        <v>0.89323365600000004</v>
      </c>
      <c r="AT16" s="468">
        <v>0.91113796000000002</v>
      </c>
      <c r="AU16" s="468">
        <v>0.801446035</v>
      </c>
      <c r="AV16" s="468">
        <v>0.66318693399999995</v>
      </c>
      <c r="AW16" s="468">
        <v>0.72457280599999996</v>
      </c>
      <c r="AX16" s="468">
        <v>0.88884627599999999</v>
      </c>
      <c r="AY16" s="894">
        <v>0.92171053000000003</v>
      </c>
      <c r="AZ16" s="894">
        <v>0.82718992000000002</v>
      </c>
      <c r="BA16" s="894">
        <v>0.82124921799999995</v>
      </c>
      <c r="BB16" s="894">
        <v>0.58660926400000002</v>
      </c>
      <c r="BC16" s="894">
        <v>0.78837544900000001</v>
      </c>
      <c r="BD16" s="894">
        <v>0.87694785600000003</v>
      </c>
      <c r="BE16" s="894">
        <v>0.95130820000000005</v>
      </c>
      <c r="BF16" s="894">
        <v>0.96031829999999996</v>
      </c>
      <c r="BG16" s="456">
        <v>0.81514260000000005</v>
      </c>
      <c r="BH16" s="456">
        <v>0.66848810000000003</v>
      </c>
      <c r="BI16" s="456">
        <v>0.76586330000000002</v>
      </c>
      <c r="BJ16" s="456">
        <v>0.88409729999999997</v>
      </c>
      <c r="BK16" s="456">
        <v>0.91713020000000001</v>
      </c>
      <c r="BL16" s="456">
        <v>0.76633640000000003</v>
      </c>
      <c r="BM16" s="456">
        <v>0.77021629999999996</v>
      </c>
      <c r="BN16" s="456">
        <v>0.62223099999999998</v>
      </c>
      <c r="BO16" s="456">
        <v>0.80293049999999999</v>
      </c>
      <c r="BP16" s="456">
        <v>0.85201760000000004</v>
      </c>
      <c r="BQ16" s="456">
        <v>0.92145129999999997</v>
      </c>
      <c r="BR16" s="456">
        <v>0.93658450000000004</v>
      </c>
      <c r="BS16" s="456">
        <v>0.79026890000000005</v>
      </c>
      <c r="BT16" s="456">
        <v>0.637208</v>
      </c>
      <c r="BU16" s="456">
        <v>0.74592559999999997</v>
      </c>
      <c r="BV16" s="456">
        <v>0.86450629999999995</v>
      </c>
    </row>
    <row r="17" spans="1:74" ht="11.1"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-0.41221799999999997</v>
      </c>
      <c r="AN17" s="468">
        <v>-0.40375100000000003</v>
      </c>
      <c r="AO17" s="468">
        <v>-0.34876200000000002</v>
      </c>
      <c r="AP17" s="468">
        <v>-0.338148</v>
      </c>
      <c r="AQ17" s="468">
        <v>-0.29223100000000002</v>
      </c>
      <c r="AR17" s="468">
        <v>-0.58613700000000002</v>
      </c>
      <c r="AS17" s="468">
        <v>-0.64911799999999997</v>
      </c>
      <c r="AT17" s="468">
        <v>-0.81216600000000005</v>
      </c>
      <c r="AU17" s="468">
        <v>-0.65381900000000004</v>
      </c>
      <c r="AV17" s="468">
        <v>-0.43229099999999998</v>
      </c>
      <c r="AW17" s="468">
        <v>-0.488093</v>
      </c>
      <c r="AX17" s="468">
        <v>-0.483566</v>
      </c>
      <c r="AY17" s="894">
        <v>-0.46514499999999998</v>
      </c>
      <c r="AZ17" s="894">
        <v>-0.410242</v>
      </c>
      <c r="BA17" s="894">
        <v>-0.39850799999999997</v>
      </c>
      <c r="BB17" s="894">
        <v>-0.26783499999999999</v>
      </c>
      <c r="BC17" s="894">
        <v>-0.27052700000000002</v>
      </c>
      <c r="BD17" s="894">
        <v>-0.41955199999999998</v>
      </c>
      <c r="BE17" s="894">
        <v>-1.3402149999999999</v>
      </c>
      <c r="BF17" s="894">
        <v>-1.2589969999999999</v>
      </c>
      <c r="BG17" s="456">
        <v>-0.95564320000000003</v>
      </c>
      <c r="BH17" s="456">
        <v>-0.59175770000000005</v>
      </c>
      <c r="BI17" s="456">
        <v>-0.62147750000000002</v>
      </c>
      <c r="BJ17" s="456">
        <v>-0.50331740000000003</v>
      </c>
      <c r="BK17" s="456">
        <v>-0.43085299999999999</v>
      </c>
      <c r="BL17" s="456">
        <v>-0.31603300000000001</v>
      </c>
      <c r="BM17" s="456">
        <v>-0.47985939999999999</v>
      </c>
      <c r="BN17" s="456">
        <v>-0.38658809999999999</v>
      </c>
      <c r="BO17" s="456">
        <v>-0.26733370000000001</v>
      </c>
      <c r="BP17" s="456">
        <v>-0.34865439999999998</v>
      </c>
      <c r="BQ17" s="456">
        <v>-1.2027060000000001</v>
      </c>
      <c r="BR17" s="456">
        <v>-1.249465</v>
      </c>
      <c r="BS17" s="456">
        <v>-0.96333469999999999</v>
      </c>
      <c r="BT17" s="456">
        <v>-0.69355350000000004</v>
      </c>
      <c r="BU17" s="456">
        <v>-0.60263800000000001</v>
      </c>
      <c r="BV17" s="456">
        <v>-0.50944860000000003</v>
      </c>
    </row>
    <row r="18" spans="1:74" ht="11.1"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1.777353119</v>
      </c>
      <c r="AN18" s="468">
        <v>0.91315536799999997</v>
      </c>
      <c r="AO18" s="468">
        <v>0.91971565899999996</v>
      </c>
      <c r="AP18" s="468">
        <v>1.1004263839999999</v>
      </c>
      <c r="AQ18" s="468">
        <v>1.1219674529999999</v>
      </c>
      <c r="AR18" s="468">
        <v>1.24845205</v>
      </c>
      <c r="AS18" s="468">
        <v>1.380547076</v>
      </c>
      <c r="AT18" s="468">
        <v>1.3949697889999999</v>
      </c>
      <c r="AU18" s="468">
        <v>1.0799927149999999</v>
      </c>
      <c r="AV18" s="468">
        <v>1.0498348470000001</v>
      </c>
      <c r="AW18" s="468">
        <v>1.0171193569999999</v>
      </c>
      <c r="AX18" s="468">
        <v>1.4814834720000001</v>
      </c>
      <c r="AY18" s="894">
        <v>3.2868904259999998</v>
      </c>
      <c r="AZ18" s="894">
        <v>1.4356352800000001</v>
      </c>
      <c r="BA18" s="894">
        <v>1.1950538589999999</v>
      </c>
      <c r="BB18" s="894">
        <v>1.1069024869999999</v>
      </c>
      <c r="BC18" s="894">
        <v>1.1601411189999999</v>
      </c>
      <c r="BD18" s="894">
        <v>1.536820852</v>
      </c>
      <c r="BE18" s="894">
        <v>1.389907</v>
      </c>
      <c r="BF18" s="894">
        <v>1.3662209999999999</v>
      </c>
      <c r="BG18" s="456">
        <v>1.23017</v>
      </c>
      <c r="BH18" s="456">
        <v>1.0927690000000001</v>
      </c>
      <c r="BI18" s="456">
        <v>1.0224899999999999</v>
      </c>
      <c r="BJ18" s="456">
        <v>1.991968</v>
      </c>
      <c r="BK18" s="456">
        <v>1.982091</v>
      </c>
      <c r="BL18" s="456">
        <v>1.205103</v>
      </c>
      <c r="BM18" s="456">
        <v>0.9667519</v>
      </c>
      <c r="BN18" s="456">
        <v>0.96457029999999999</v>
      </c>
      <c r="BO18" s="456">
        <v>1.0376479999999999</v>
      </c>
      <c r="BP18" s="456">
        <v>1.200386</v>
      </c>
      <c r="BQ18" s="456">
        <v>1.338058</v>
      </c>
      <c r="BR18" s="456">
        <v>1.3283879999999999</v>
      </c>
      <c r="BS18" s="456">
        <v>1.177154</v>
      </c>
      <c r="BT18" s="456">
        <v>1.0183739999999999</v>
      </c>
      <c r="BU18" s="456">
        <v>0.93195050000000001</v>
      </c>
      <c r="BV18" s="456">
        <v>1.4560470000000001</v>
      </c>
    </row>
    <row r="19" spans="1:74" ht="11.1"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0.291685729</v>
      </c>
      <c r="AN19" s="468">
        <v>0.21138691800000001</v>
      </c>
      <c r="AO19" s="468">
        <v>0.19484159500000001</v>
      </c>
      <c r="AP19" s="468">
        <v>0.23062296900000001</v>
      </c>
      <c r="AQ19" s="468">
        <v>0.19212259500000001</v>
      </c>
      <c r="AR19" s="468">
        <v>0.28576319700000002</v>
      </c>
      <c r="AS19" s="468">
        <v>0.25059398599999999</v>
      </c>
      <c r="AT19" s="468">
        <v>0.21672453999999999</v>
      </c>
      <c r="AU19" s="468">
        <v>0.24953287699999999</v>
      </c>
      <c r="AV19" s="468">
        <v>0.219014561</v>
      </c>
      <c r="AW19" s="468">
        <v>0.207784883</v>
      </c>
      <c r="AX19" s="468">
        <v>0.25169635299999998</v>
      </c>
      <c r="AY19" s="894">
        <v>0.28120692200000003</v>
      </c>
      <c r="AZ19" s="894">
        <v>0.30526240999999998</v>
      </c>
      <c r="BA19" s="894">
        <v>0.15242931800000001</v>
      </c>
      <c r="BB19" s="894">
        <v>0.121098231</v>
      </c>
      <c r="BC19" s="894">
        <v>0.11287610200000001</v>
      </c>
      <c r="BD19" s="894">
        <v>0.237419725</v>
      </c>
      <c r="BE19" s="894">
        <v>0.29927379999999998</v>
      </c>
      <c r="BF19" s="894">
        <v>0.27543509999999999</v>
      </c>
      <c r="BG19" s="456">
        <v>0.28163680000000002</v>
      </c>
      <c r="BH19" s="456">
        <v>0.24796299999999999</v>
      </c>
      <c r="BI19" s="456">
        <v>0.2349851</v>
      </c>
      <c r="BJ19" s="456">
        <v>0.27727570000000001</v>
      </c>
      <c r="BK19" s="456">
        <v>0.28608850000000002</v>
      </c>
      <c r="BL19" s="456">
        <v>0.25001050000000002</v>
      </c>
      <c r="BM19" s="456">
        <v>0.2091633</v>
      </c>
      <c r="BN19" s="456">
        <v>0.1844517</v>
      </c>
      <c r="BO19" s="456">
        <v>0.20448340000000001</v>
      </c>
      <c r="BP19" s="456">
        <v>0.26534869999999999</v>
      </c>
      <c r="BQ19" s="456">
        <v>0.28498059999999997</v>
      </c>
      <c r="BR19" s="456">
        <v>0.2749549</v>
      </c>
      <c r="BS19" s="456">
        <v>0.27340179999999997</v>
      </c>
      <c r="BT19" s="456">
        <v>0.23858989999999999</v>
      </c>
      <c r="BU19" s="456">
        <v>0.2347728</v>
      </c>
      <c r="BV19" s="456">
        <v>0.28182289999999999</v>
      </c>
    </row>
    <row r="20" spans="1:74" ht="11.1"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0.330232105</v>
      </c>
      <c r="AB20" s="468">
        <v>0.26846550000000002</v>
      </c>
      <c r="AC20" s="468">
        <v>0.27508759500000002</v>
      </c>
      <c r="AD20" s="468">
        <v>0.25867712399999998</v>
      </c>
      <c r="AE20" s="468">
        <v>0.31482385099999999</v>
      </c>
      <c r="AF20" s="468">
        <v>0.30466930399999997</v>
      </c>
      <c r="AG20" s="468">
        <v>0.29174488700000001</v>
      </c>
      <c r="AH20" s="468">
        <v>0.29907524299999999</v>
      </c>
      <c r="AI20" s="468">
        <v>0.24315708699999999</v>
      </c>
      <c r="AJ20" s="468">
        <v>0.26224630599999998</v>
      </c>
      <c r="AK20" s="468">
        <v>0.27529623399999997</v>
      </c>
      <c r="AL20" s="468">
        <v>0.27945817499999998</v>
      </c>
      <c r="AM20" s="468">
        <v>0.26267464000000001</v>
      </c>
      <c r="AN20" s="468">
        <v>0.231852104</v>
      </c>
      <c r="AO20" s="468">
        <v>0.20766990799999999</v>
      </c>
      <c r="AP20" s="468">
        <v>0.17316780900000001</v>
      </c>
      <c r="AQ20" s="468">
        <v>0.27073285499999999</v>
      </c>
      <c r="AR20" s="468">
        <v>0.188034912</v>
      </c>
      <c r="AS20" s="468">
        <v>0.20127609499999999</v>
      </c>
      <c r="AT20" s="468">
        <v>0.192757545</v>
      </c>
      <c r="AU20" s="468">
        <v>0.18757647999999999</v>
      </c>
      <c r="AV20" s="468">
        <v>0.15083775499999999</v>
      </c>
      <c r="AW20" s="468">
        <v>0.203644672</v>
      </c>
      <c r="AX20" s="468">
        <v>0.205730463</v>
      </c>
      <c r="AY20" s="894">
        <v>0.17293430000000001</v>
      </c>
      <c r="AZ20" s="894">
        <v>0.143565687</v>
      </c>
      <c r="BA20" s="894">
        <v>0.17878607499999999</v>
      </c>
      <c r="BB20" s="894">
        <v>0.203115933</v>
      </c>
      <c r="BC20" s="894">
        <v>0.15546264200000001</v>
      </c>
      <c r="BD20" s="894">
        <v>0.17220918199999999</v>
      </c>
      <c r="BE20" s="894">
        <v>0.1229317</v>
      </c>
      <c r="BF20" s="894">
        <v>4.8535799999999997E-2</v>
      </c>
      <c r="BG20" s="456">
        <v>4.5736899999999997E-2</v>
      </c>
      <c r="BH20" s="456">
        <v>6.0072E-2</v>
      </c>
      <c r="BI20" s="456">
        <v>9.2379600000000006E-2</v>
      </c>
      <c r="BJ20" s="456">
        <v>0.1155699</v>
      </c>
      <c r="BK20" s="456">
        <v>0.1036815</v>
      </c>
      <c r="BL20" s="456">
        <v>4.84879E-2</v>
      </c>
      <c r="BM20" s="456">
        <v>5.6215500000000002E-2</v>
      </c>
      <c r="BN20" s="456">
        <v>8.85518E-2</v>
      </c>
      <c r="BO20" s="456">
        <v>9.5397399999999993E-2</v>
      </c>
      <c r="BP20" s="456">
        <v>7.7396400000000004E-2</v>
      </c>
      <c r="BQ20" s="456">
        <v>4.4943499999999997E-2</v>
      </c>
      <c r="BR20" s="456">
        <v>1.9848500000000002E-2</v>
      </c>
      <c r="BS20" s="456">
        <v>-3.3894399999999998E-2</v>
      </c>
      <c r="BT20" s="456">
        <v>-3.39929E-2</v>
      </c>
      <c r="BU20" s="456">
        <v>-1.65784E-2</v>
      </c>
      <c r="BV20" s="456">
        <v>-1.07248E-2</v>
      </c>
    </row>
    <row r="21" spans="1:74" ht="11.1"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6"/>
      <c r="AZ21" s="926"/>
      <c r="BA21" s="926"/>
      <c r="BB21" s="926"/>
      <c r="BC21" s="926"/>
      <c r="BD21" s="926"/>
      <c r="BE21" s="926"/>
      <c r="BF21" s="926"/>
      <c r="BG21" s="474"/>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8.1350019570000001</v>
      </c>
      <c r="AB22" s="301">
        <v>7.5420545130000001</v>
      </c>
      <c r="AC22" s="301">
        <v>8.2754108720000001</v>
      </c>
      <c r="AD22" s="301">
        <v>7.0641924380000001</v>
      </c>
      <c r="AE22" s="301">
        <v>7.1824504249999999</v>
      </c>
      <c r="AF22" s="301">
        <v>7.6196590860000004</v>
      </c>
      <c r="AG22" s="301">
        <v>10.749811729999999</v>
      </c>
      <c r="AH22" s="301">
        <v>9.3214124369999993</v>
      </c>
      <c r="AI22" s="301">
        <v>8.6740771339999991</v>
      </c>
      <c r="AJ22" s="301">
        <v>7.9800783180000003</v>
      </c>
      <c r="AK22" s="301">
        <v>7.4843568329999997</v>
      </c>
      <c r="AL22" s="301">
        <v>8.5105266040000007</v>
      </c>
      <c r="AM22" s="301">
        <v>9.1478485159999998</v>
      </c>
      <c r="AN22" s="301">
        <v>7.9754639779999996</v>
      </c>
      <c r="AO22" s="301">
        <v>8.8805786330000007</v>
      </c>
      <c r="AP22" s="301">
        <v>7.7078805539999999</v>
      </c>
      <c r="AQ22" s="301">
        <v>7.978397148</v>
      </c>
      <c r="AR22" s="301">
        <v>9.1624019539999999</v>
      </c>
      <c r="AS22" s="301">
        <v>10.546230142000001</v>
      </c>
      <c r="AT22" s="301">
        <v>10.200906864</v>
      </c>
      <c r="AU22" s="301">
        <v>8.4409081490000002</v>
      </c>
      <c r="AV22" s="301">
        <v>7.8654606749999996</v>
      </c>
      <c r="AW22" s="301">
        <v>8.1175765850000001</v>
      </c>
      <c r="AX22" s="301">
        <v>8.8253555329999998</v>
      </c>
      <c r="AY22" s="919">
        <v>9.2064426160000004</v>
      </c>
      <c r="AZ22" s="919">
        <v>8.1995225470000008</v>
      </c>
      <c r="BA22" s="919">
        <v>8.6870841960000007</v>
      </c>
      <c r="BB22" s="919">
        <v>7.5484582549999999</v>
      </c>
      <c r="BC22" s="919">
        <v>7.7375257580000003</v>
      </c>
      <c r="BD22" s="919">
        <v>9.7524488700000003</v>
      </c>
      <c r="BE22" s="919">
        <v>11.12208</v>
      </c>
      <c r="BF22" s="919">
        <v>9.9759170000000008</v>
      </c>
      <c r="BG22" s="462">
        <v>8.634741</v>
      </c>
      <c r="BH22" s="462">
        <v>8.3361149999999995</v>
      </c>
      <c r="BI22" s="462">
        <v>8.0524850000000008</v>
      </c>
      <c r="BJ22" s="462">
        <v>8.7760259999999999</v>
      </c>
      <c r="BK22" s="462">
        <v>9.4671500000000002</v>
      </c>
      <c r="BL22" s="462">
        <v>8.0644349999999996</v>
      </c>
      <c r="BM22" s="462">
        <v>8.5102980000000006</v>
      </c>
      <c r="BN22" s="462">
        <v>7.5252140000000001</v>
      </c>
      <c r="BO22" s="462">
        <v>7.9012380000000002</v>
      </c>
      <c r="BP22" s="462">
        <v>9.0447469999999992</v>
      </c>
      <c r="BQ22" s="462">
        <v>11.06354</v>
      </c>
      <c r="BR22" s="462">
        <v>10.5456</v>
      </c>
      <c r="BS22" s="462">
        <v>8.6535600000000006</v>
      </c>
      <c r="BT22" s="462">
        <v>8.1152350000000002</v>
      </c>
      <c r="BU22" s="462">
        <v>7.984953</v>
      </c>
      <c r="BV22" s="462">
        <v>8.8717089999999992</v>
      </c>
    </row>
    <row r="23" spans="1:74" ht="11.1"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3.9613205800000002</v>
      </c>
      <c r="AB23" s="468">
        <v>3.5046344129999998</v>
      </c>
      <c r="AC23" s="468">
        <v>4.0253105089999996</v>
      </c>
      <c r="AD23" s="468">
        <v>4.2140496450000002</v>
      </c>
      <c r="AE23" s="468">
        <v>3.8149139359999999</v>
      </c>
      <c r="AF23" s="468">
        <v>5.2533242009999999</v>
      </c>
      <c r="AG23" s="468">
        <v>6.5830108100000002</v>
      </c>
      <c r="AH23" s="468">
        <v>5.3227255250000001</v>
      </c>
      <c r="AI23" s="468">
        <v>5.0700663510000004</v>
      </c>
      <c r="AJ23" s="468">
        <v>4.4096770569999997</v>
      </c>
      <c r="AK23" s="468">
        <v>4.3532970400000002</v>
      </c>
      <c r="AL23" s="468">
        <v>4.6804023839999997</v>
      </c>
      <c r="AM23" s="468">
        <v>5.0059335340000004</v>
      </c>
      <c r="AN23" s="468">
        <v>3.8124838360000002</v>
      </c>
      <c r="AO23" s="468">
        <v>4.36110256</v>
      </c>
      <c r="AP23" s="468">
        <v>3.4077154119999999</v>
      </c>
      <c r="AQ23" s="468">
        <v>3.6390911140000002</v>
      </c>
      <c r="AR23" s="468">
        <v>4.936659047</v>
      </c>
      <c r="AS23" s="468">
        <v>6.2761252499999998</v>
      </c>
      <c r="AT23" s="468">
        <v>5.9484054369999999</v>
      </c>
      <c r="AU23" s="468">
        <v>4.8309480530000002</v>
      </c>
      <c r="AV23" s="468">
        <v>5.0389662260000003</v>
      </c>
      <c r="AW23" s="468">
        <v>4.5670606960000004</v>
      </c>
      <c r="AX23" s="468">
        <v>4.4351796930000003</v>
      </c>
      <c r="AY23" s="894">
        <v>4.3454553330000003</v>
      </c>
      <c r="AZ23" s="894">
        <v>4.1611579780000003</v>
      </c>
      <c r="BA23" s="894">
        <v>4.1528308410000001</v>
      </c>
      <c r="BB23" s="894">
        <v>3.8616721699999998</v>
      </c>
      <c r="BC23" s="894">
        <v>3.7598106699999998</v>
      </c>
      <c r="BD23" s="894">
        <v>5.2438850260000001</v>
      </c>
      <c r="BE23" s="894">
        <v>6.7290809999999999</v>
      </c>
      <c r="BF23" s="894">
        <v>6.0555760000000003</v>
      </c>
      <c r="BG23" s="456">
        <v>4.8566849999999997</v>
      </c>
      <c r="BH23" s="456">
        <v>4.2596959999999999</v>
      </c>
      <c r="BI23" s="456">
        <v>3.9305240000000001</v>
      </c>
      <c r="BJ23" s="456">
        <v>4.0489560000000004</v>
      </c>
      <c r="BK23" s="456">
        <v>4.6362959999999998</v>
      </c>
      <c r="BL23" s="456">
        <v>3.9319329999999999</v>
      </c>
      <c r="BM23" s="456">
        <v>3.9741070000000001</v>
      </c>
      <c r="BN23" s="456">
        <v>4.3381030000000003</v>
      </c>
      <c r="BO23" s="456">
        <v>3.7336680000000002</v>
      </c>
      <c r="BP23" s="456">
        <v>4.8921929999999998</v>
      </c>
      <c r="BQ23" s="456">
        <v>6.640047</v>
      </c>
      <c r="BR23" s="456">
        <v>6.3718510000000004</v>
      </c>
      <c r="BS23" s="456">
        <v>4.7246420000000002</v>
      </c>
      <c r="BT23" s="456">
        <v>4.4481659999999996</v>
      </c>
      <c r="BU23" s="456">
        <v>4.1381880000000004</v>
      </c>
      <c r="BV23" s="456">
        <v>3.9837929999999999</v>
      </c>
    </row>
    <row r="24" spans="1:74" ht="11.1"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2.4466396000000001E-2</v>
      </c>
      <c r="AX24" s="468">
        <v>0.1035606</v>
      </c>
      <c r="AY24" s="894">
        <v>0.100862351</v>
      </c>
      <c r="AZ24" s="894">
        <v>3.3500699000000002E-2</v>
      </c>
      <c r="BA24" s="894">
        <v>4.2489629999999997E-3</v>
      </c>
      <c r="BB24" s="894">
        <v>2.1624790000000001E-3</v>
      </c>
      <c r="BC24" s="894">
        <v>2.3613940000000002E-3</v>
      </c>
      <c r="BD24" s="894">
        <v>2.2079906999999999E-2</v>
      </c>
      <c r="BE24" s="894">
        <v>4.95091E-2</v>
      </c>
      <c r="BF24" s="894">
        <v>2.0788000000000001E-2</v>
      </c>
      <c r="BG24" s="456">
        <v>2.6339699999999998E-3</v>
      </c>
      <c r="BH24" s="456">
        <v>2.3831500000000001E-3</v>
      </c>
      <c r="BI24" s="456">
        <v>2.4466399999999999E-2</v>
      </c>
      <c r="BJ24" s="456">
        <v>0.1035606</v>
      </c>
      <c r="BK24" s="456">
        <v>0.1008624</v>
      </c>
      <c r="BL24" s="456">
        <v>3.3500700000000001E-2</v>
      </c>
      <c r="BM24" s="456">
        <v>4.2489600000000004E-3</v>
      </c>
      <c r="BN24" s="456">
        <v>2.16248E-3</v>
      </c>
      <c r="BO24" s="456">
        <v>2.3613900000000001E-3</v>
      </c>
      <c r="BP24" s="456">
        <v>2.20799E-2</v>
      </c>
      <c r="BQ24" s="456">
        <v>4.95091E-2</v>
      </c>
      <c r="BR24" s="456">
        <v>2.0788000000000001E-2</v>
      </c>
      <c r="BS24" s="456">
        <v>2.6339699999999998E-3</v>
      </c>
      <c r="BT24" s="456">
        <v>2.3831500000000001E-3</v>
      </c>
      <c r="BU24" s="456">
        <v>2.4466399999999999E-2</v>
      </c>
      <c r="BV24" s="456">
        <v>0.1035606</v>
      </c>
    </row>
    <row r="25" spans="1:74" ht="11.1"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94">
        <v>2.498367</v>
      </c>
      <c r="AZ25" s="894">
        <v>2.2483200000000001</v>
      </c>
      <c r="BA25" s="894">
        <v>2.4948709999999998</v>
      </c>
      <c r="BB25" s="894">
        <v>1.801188</v>
      </c>
      <c r="BC25" s="894">
        <v>1.9286620000000001</v>
      </c>
      <c r="BD25" s="894">
        <v>2.4112969999999998</v>
      </c>
      <c r="BE25" s="894">
        <v>2.4471400000000001</v>
      </c>
      <c r="BF25" s="894">
        <v>2.2940700000000001</v>
      </c>
      <c r="BG25" s="456">
        <v>2.3306800000000001</v>
      </c>
      <c r="BH25" s="456">
        <v>2.4083700000000001</v>
      </c>
      <c r="BI25" s="456">
        <v>2.3306800000000001</v>
      </c>
      <c r="BJ25" s="456">
        <v>2.4083700000000001</v>
      </c>
      <c r="BK25" s="456">
        <v>2.4083700000000001</v>
      </c>
      <c r="BL25" s="456">
        <v>2.1753100000000001</v>
      </c>
      <c r="BM25" s="456">
        <v>2.4083700000000001</v>
      </c>
      <c r="BN25" s="456">
        <v>0.97540000000000004</v>
      </c>
      <c r="BO25" s="456">
        <v>2.0256599999999998</v>
      </c>
      <c r="BP25" s="456">
        <v>2.3306800000000001</v>
      </c>
      <c r="BQ25" s="456">
        <v>2.4083700000000001</v>
      </c>
      <c r="BR25" s="456">
        <v>2.4083700000000001</v>
      </c>
      <c r="BS25" s="456">
        <v>2.3306800000000001</v>
      </c>
      <c r="BT25" s="456">
        <v>1.7670699999999999</v>
      </c>
      <c r="BU25" s="456">
        <v>1.90998</v>
      </c>
      <c r="BV25" s="456">
        <v>2.4083700000000001</v>
      </c>
    </row>
    <row r="26" spans="1:74" ht="11.1"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0.87287677799999996</v>
      </c>
      <c r="AN26" s="468">
        <v>0.79646842699999998</v>
      </c>
      <c r="AO26" s="468">
        <v>0.86214694599999997</v>
      </c>
      <c r="AP26" s="468">
        <v>0.71060030799999996</v>
      </c>
      <c r="AQ26" s="468">
        <v>0.76514784199999997</v>
      </c>
      <c r="AR26" s="468">
        <v>0.62397770100000005</v>
      </c>
      <c r="AS26" s="468">
        <v>0.63690736999999997</v>
      </c>
      <c r="AT26" s="468">
        <v>0.69714185699999998</v>
      </c>
      <c r="AU26" s="468">
        <v>0.61474929099999998</v>
      </c>
      <c r="AV26" s="468">
        <v>0.636993641</v>
      </c>
      <c r="AW26" s="468">
        <v>0.623895219</v>
      </c>
      <c r="AX26" s="468">
        <v>0.70344325299999999</v>
      </c>
      <c r="AY26" s="894">
        <v>0.68261842699999997</v>
      </c>
      <c r="AZ26" s="894">
        <v>0.63863805200000001</v>
      </c>
      <c r="BA26" s="894">
        <v>0.75553294000000004</v>
      </c>
      <c r="BB26" s="894">
        <v>0.66353805799999999</v>
      </c>
      <c r="BC26" s="894">
        <v>0.81184940800000005</v>
      </c>
      <c r="BD26" s="894">
        <v>0.74015710000000001</v>
      </c>
      <c r="BE26" s="894">
        <v>0.58554899999999999</v>
      </c>
      <c r="BF26" s="894">
        <v>0.4327608</v>
      </c>
      <c r="BG26" s="456">
        <v>0.38693480000000002</v>
      </c>
      <c r="BH26" s="456">
        <v>0.51403779999999999</v>
      </c>
      <c r="BI26" s="456">
        <v>0.57801539999999996</v>
      </c>
      <c r="BJ26" s="456">
        <v>0.69027039999999995</v>
      </c>
      <c r="BK26" s="456">
        <v>0.69038639999999996</v>
      </c>
      <c r="BL26" s="456">
        <v>0.59963319999999998</v>
      </c>
      <c r="BM26" s="456">
        <v>0.73859229999999998</v>
      </c>
      <c r="BN26" s="456">
        <v>0.87035269999999998</v>
      </c>
      <c r="BO26" s="456">
        <v>0.78389390000000003</v>
      </c>
      <c r="BP26" s="456">
        <v>0.55469950000000001</v>
      </c>
      <c r="BQ26" s="456">
        <v>0.48574079999999997</v>
      </c>
      <c r="BR26" s="456">
        <v>0.38077949999999999</v>
      </c>
      <c r="BS26" s="456">
        <v>0.36073559999999999</v>
      </c>
      <c r="BT26" s="456">
        <v>0.4999382</v>
      </c>
      <c r="BU26" s="456">
        <v>0.570909</v>
      </c>
      <c r="BV26" s="456">
        <v>0.68911800000000001</v>
      </c>
    </row>
    <row r="27" spans="1:74" ht="11.1" customHeight="1" x14ac:dyDescent="0.2">
      <c r="A27" s="234" t="s">
        <v>1580</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0.35530234100000002</v>
      </c>
      <c r="AN27" s="468">
        <v>0.38393915200000001</v>
      </c>
      <c r="AO27" s="468">
        <v>0.44469481900000002</v>
      </c>
      <c r="AP27" s="468">
        <v>0.409557632</v>
      </c>
      <c r="AQ27" s="468">
        <v>0.254043291</v>
      </c>
      <c r="AR27" s="468">
        <v>0.28251698800000002</v>
      </c>
      <c r="AS27" s="468">
        <v>0.19407843299999999</v>
      </c>
      <c r="AT27" s="468">
        <v>0.20353104699999999</v>
      </c>
      <c r="AU27" s="468">
        <v>0.221015762</v>
      </c>
      <c r="AV27" s="468">
        <v>0.37586516800000003</v>
      </c>
      <c r="AW27" s="468">
        <v>0.47105915500000001</v>
      </c>
      <c r="AX27" s="468">
        <v>0.37560454199999999</v>
      </c>
      <c r="AY27" s="894">
        <v>0.46161148499999999</v>
      </c>
      <c r="AZ27" s="894">
        <v>0.37583040400000001</v>
      </c>
      <c r="BA27" s="894">
        <v>0.43648535599999999</v>
      </c>
      <c r="BB27" s="894">
        <v>0.37393671299999998</v>
      </c>
      <c r="BC27" s="894">
        <v>0.30152561100000003</v>
      </c>
      <c r="BD27" s="894">
        <v>0.26030141499999998</v>
      </c>
      <c r="BE27" s="894">
        <v>0.24865660000000001</v>
      </c>
      <c r="BF27" s="894">
        <v>0.2310815</v>
      </c>
      <c r="BG27" s="456">
        <v>0.24267089999999999</v>
      </c>
      <c r="BH27" s="456">
        <v>0.40920509999999999</v>
      </c>
      <c r="BI27" s="456">
        <v>0.54941960000000001</v>
      </c>
      <c r="BJ27" s="456">
        <v>0.6322103</v>
      </c>
      <c r="BK27" s="456">
        <v>0.72036860000000003</v>
      </c>
      <c r="BL27" s="456">
        <v>0.56388490000000002</v>
      </c>
      <c r="BM27" s="456">
        <v>0.60939449999999995</v>
      </c>
      <c r="BN27" s="456">
        <v>0.52988299999999999</v>
      </c>
      <c r="BO27" s="456">
        <v>0.45947139999999997</v>
      </c>
      <c r="BP27" s="456">
        <v>0.2641038</v>
      </c>
      <c r="BQ27" s="456">
        <v>0.43123050000000002</v>
      </c>
      <c r="BR27" s="456">
        <v>0.38542320000000002</v>
      </c>
      <c r="BS27" s="456">
        <v>0.41526269999999998</v>
      </c>
      <c r="BT27" s="456">
        <v>0.68886890000000001</v>
      </c>
      <c r="BU27" s="456">
        <v>0.72781130000000005</v>
      </c>
      <c r="BV27" s="456">
        <v>0.89670519999999998</v>
      </c>
    </row>
    <row r="28" spans="1:74" ht="11.1" customHeight="1" x14ac:dyDescent="0.2">
      <c r="A28" s="234" t="s">
        <v>1581</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0.20875712499999999</v>
      </c>
      <c r="AN28" s="468">
        <v>0.30726933200000001</v>
      </c>
      <c r="AO28" s="468">
        <v>0.38759652900000002</v>
      </c>
      <c r="AP28" s="468">
        <v>0.44245273600000001</v>
      </c>
      <c r="AQ28" s="468">
        <v>0.51379275400000002</v>
      </c>
      <c r="AR28" s="468">
        <v>0.53589408699999996</v>
      </c>
      <c r="AS28" s="468">
        <v>0.53886040599999996</v>
      </c>
      <c r="AT28" s="468">
        <v>0.52949365299999995</v>
      </c>
      <c r="AU28" s="468">
        <v>0.45123443400000002</v>
      </c>
      <c r="AV28" s="468">
        <v>0.42673306</v>
      </c>
      <c r="AW28" s="468">
        <v>0.287224645</v>
      </c>
      <c r="AX28" s="468">
        <v>0.26068195700000002</v>
      </c>
      <c r="AY28" s="894">
        <v>0.31238032199999999</v>
      </c>
      <c r="AZ28" s="894">
        <v>0.32438794300000001</v>
      </c>
      <c r="BA28" s="894">
        <v>0.48759729200000002</v>
      </c>
      <c r="BB28" s="894">
        <v>0.54608305999999995</v>
      </c>
      <c r="BC28" s="894">
        <v>0.59088825</v>
      </c>
      <c r="BD28" s="894">
        <v>0.64551580600000003</v>
      </c>
      <c r="BE28" s="894">
        <v>0.6799385</v>
      </c>
      <c r="BF28" s="894">
        <v>0.59334489999999995</v>
      </c>
      <c r="BG28" s="456">
        <v>0.4955041</v>
      </c>
      <c r="BH28" s="456">
        <v>0.46862110000000001</v>
      </c>
      <c r="BI28" s="456">
        <v>0.32089580000000001</v>
      </c>
      <c r="BJ28" s="456">
        <v>0.27710360000000001</v>
      </c>
      <c r="BK28" s="456">
        <v>0.35984369999999999</v>
      </c>
      <c r="BL28" s="456">
        <v>0.33708630000000001</v>
      </c>
      <c r="BM28" s="456">
        <v>0.42584830000000001</v>
      </c>
      <c r="BN28" s="456">
        <v>0.4981158</v>
      </c>
      <c r="BO28" s="456">
        <v>0.55879299999999998</v>
      </c>
      <c r="BP28" s="456">
        <v>0.59819800000000001</v>
      </c>
      <c r="BQ28" s="456">
        <v>0.66615579999999996</v>
      </c>
      <c r="BR28" s="456">
        <v>0.64070389999999999</v>
      </c>
      <c r="BS28" s="456">
        <v>0.48366559999999997</v>
      </c>
      <c r="BT28" s="456">
        <v>0.44037290000000001</v>
      </c>
      <c r="BU28" s="456">
        <v>0.295539</v>
      </c>
      <c r="BV28" s="456">
        <v>0.2904466</v>
      </c>
    </row>
    <row r="29" spans="1:74" ht="11.1" customHeight="1" x14ac:dyDescent="0.2">
      <c r="A29" s="234" t="s">
        <v>658</v>
      </c>
      <c r="B29" s="478" t="s">
        <v>1582</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0.363402901</v>
      </c>
      <c r="AB29" s="468">
        <v>0.55880132299999996</v>
      </c>
      <c r="AC29" s="468">
        <v>0.345472526</v>
      </c>
      <c r="AD29" s="468">
        <v>0.30290808899999999</v>
      </c>
      <c r="AE29" s="468">
        <v>0.318595609</v>
      </c>
      <c r="AF29" s="468">
        <v>0.32530132099999998</v>
      </c>
      <c r="AG29" s="468">
        <v>0.42441409099999999</v>
      </c>
      <c r="AH29" s="468">
        <v>0.34068460299999997</v>
      </c>
      <c r="AI29" s="468">
        <v>0.29208686699999997</v>
      </c>
      <c r="AJ29" s="468">
        <v>0.27956061799999998</v>
      </c>
      <c r="AK29" s="468">
        <v>0.37966088799999997</v>
      </c>
      <c r="AL29" s="468">
        <v>0.362307567</v>
      </c>
      <c r="AM29" s="468">
        <v>0.481875636</v>
      </c>
      <c r="AN29" s="468">
        <v>0.336899422</v>
      </c>
      <c r="AO29" s="468">
        <v>0.31785445899999998</v>
      </c>
      <c r="AP29" s="468">
        <v>0.318725859</v>
      </c>
      <c r="AQ29" s="468">
        <v>0.34249102799999998</v>
      </c>
      <c r="AR29" s="468">
        <v>0.374059168</v>
      </c>
      <c r="AS29" s="468">
        <v>0.37416658400000002</v>
      </c>
      <c r="AT29" s="468">
        <v>0.36165383499999998</v>
      </c>
      <c r="AU29" s="468">
        <v>0.35293864000000003</v>
      </c>
      <c r="AV29" s="468">
        <v>0.29608142999999998</v>
      </c>
      <c r="AW29" s="468">
        <v>0.30694147399999999</v>
      </c>
      <c r="AX29" s="468">
        <v>0.51911548799999996</v>
      </c>
      <c r="AY29" s="894">
        <v>0.80514769799999997</v>
      </c>
      <c r="AZ29" s="894">
        <v>0.41768747099999998</v>
      </c>
      <c r="BA29" s="894">
        <v>0.35551780399999999</v>
      </c>
      <c r="BB29" s="894">
        <v>0.29987777500000001</v>
      </c>
      <c r="BC29" s="894">
        <v>0.34242842499999998</v>
      </c>
      <c r="BD29" s="894">
        <v>0.42921261599999999</v>
      </c>
      <c r="BE29" s="894">
        <v>0.38220359999999998</v>
      </c>
      <c r="BF29" s="894">
        <v>0.34829640000000001</v>
      </c>
      <c r="BG29" s="456">
        <v>0.31963269999999999</v>
      </c>
      <c r="BH29" s="456">
        <v>0.2738022</v>
      </c>
      <c r="BI29" s="456">
        <v>0.31848379999999998</v>
      </c>
      <c r="BJ29" s="456">
        <v>0.61555519999999997</v>
      </c>
      <c r="BK29" s="456">
        <v>0.55102249999999997</v>
      </c>
      <c r="BL29" s="456">
        <v>0.42308649999999998</v>
      </c>
      <c r="BM29" s="456">
        <v>0.34973660000000001</v>
      </c>
      <c r="BN29" s="456">
        <v>0.3111969</v>
      </c>
      <c r="BO29" s="456">
        <v>0.33739029999999998</v>
      </c>
      <c r="BP29" s="456">
        <v>0.38279259999999998</v>
      </c>
      <c r="BQ29" s="456">
        <v>0.38248310000000002</v>
      </c>
      <c r="BR29" s="456">
        <v>0.33768730000000002</v>
      </c>
      <c r="BS29" s="456">
        <v>0.33594000000000002</v>
      </c>
      <c r="BT29" s="456">
        <v>0.2684357</v>
      </c>
      <c r="BU29" s="456">
        <v>0.3180595</v>
      </c>
      <c r="BV29" s="456">
        <v>0.49971520000000003</v>
      </c>
    </row>
    <row r="30" spans="1:74" ht="11.1" customHeight="1" x14ac:dyDescent="0.2">
      <c r="A30" s="234" t="s">
        <v>660</v>
      </c>
      <c r="B30" s="476" t="s">
        <v>1583</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12.311949</v>
      </c>
      <c r="AT30" s="468">
        <v>10.875717</v>
      </c>
      <c r="AU30" s="468">
        <v>8.8129390000000001</v>
      </c>
      <c r="AV30" s="468">
        <v>8.5663119999999999</v>
      </c>
      <c r="AW30" s="468">
        <v>8.8414839999999995</v>
      </c>
      <c r="AX30" s="468">
        <v>10.713865</v>
      </c>
      <c r="AY30" s="894">
        <v>11.389412999999999</v>
      </c>
      <c r="AZ30" s="894">
        <v>9.9601539999999993</v>
      </c>
      <c r="BA30" s="894">
        <v>9.3421979999999998</v>
      </c>
      <c r="BB30" s="894">
        <v>8.252319</v>
      </c>
      <c r="BC30" s="894">
        <v>8.3857060000000008</v>
      </c>
      <c r="BD30" s="894">
        <v>9.9724699999999995</v>
      </c>
      <c r="BE30" s="894">
        <v>12.176280999999999</v>
      </c>
      <c r="BF30" s="894">
        <v>10.66582</v>
      </c>
      <c r="BG30" s="456">
        <v>9.2588270000000001</v>
      </c>
      <c r="BH30" s="456">
        <v>9.0215899999999998</v>
      </c>
      <c r="BI30" s="456">
        <v>9.1507179999999995</v>
      </c>
      <c r="BJ30" s="456">
        <v>10.415839999999999</v>
      </c>
      <c r="BK30" s="456">
        <v>11.15048</v>
      </c>
      <c r="BL30" s="456">
        <v>9.5714980000000001</v>
      </c>
      <c r="BM30" s="456">
        <v>9.7566819999999996</v>
      </c>
      <c r="BN30" s="456">
        <v>8.7874020000000002</v>
      </c>
      <c r="BO30" s="456">
        <v>8.9628809999999994</v>
      </c>
      <c r="BP30" s="456">
        <v>10.216060000000001</v>
      </c>
      <c r="BQ30" s="456">
        <v>12.380559999999999</v>
      </c>
      <c r="BR30" s="456">
        <v>11.92385</v>
      </c>
      <c r="BS30" s="456">
        <v>9.6574620000000007</v>
      </c>
      <c r="BT30" s="456">
        <v>9.2807840000000006</v>
      </c>
      <c r="BU30" s="456">
        <v>9.3749610000000008</v>
      </c>
      <c r="BV30" s="456">
        <v>10.608029999999999</v>
      </c>
    </row>
    <row r="31" spans="1:74" ht="11.1"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6"/>
      <c r="AZ31" s="926"/>
      <c r="BA31" s="926"/>
      <c r="BB31" s="926"/>
      <c r="BC31" s="926"/>
      <c r="BD31" s="926"/>
      <c r="BE31" s="926"/>
      <c r="BF31" s="926"/>
      <c r="BG31" s="474"/>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10.403652267</v>
      </c>
      <c r="AB32" s="301">
        <v>9.8345108339999996</v>
      </c>
      <c r="AC32" s="301">
        <v>9.7163445599999996</v>
      </c>
      <c r="AD32" s="301">
        <v>8.7150121970000001</v>
      </c>
      <c r="AE32" s="301">
        <v>9.7482914330000003</v>
      </c>
      <c r="AF32" s="301">
        <v>10.560456816</v>
      </c>
      <c r="AG32" s="301">
        <v>13.633278648999999</v>
      </c>
      <c r="AH32" s="301">
        <v>11.992647440000001</v>
      </c>
      <c r="AI32" s="301">
        <v>10.650701296999999</v>
      </c>
      <c r="AJ32" s="301">
        <v>9.9453007580000001</v>
      </c>
      <c r="AK32" s="301">
        <v>10.80506265</v>
      </c>
      <c r="AL32" s="301">
        <v>11.318117717</v>
      </c>
      <c r="AM32" s="301">
        <v>11.598033139</v>
      </c>
      <c r="AN32" s="301">
        <v>10.716359052</v>
      </c>
      <c r="AO32" s="301">
        <v>10.364458089999999</v>
      </c>
      <c r="AP32" s="301">
        <v>9.9141469030000007</v>
      </c>
      <c r="AQ32" s="301">
        <v>10.652479792999999</v>
      </c>
      <c r="AR32" s="301">
        <v>11.825404298</v>
      </c>
      <c r="AS32" s="301">
        <v>13.740211046000001</v>
      </c>
      <c r="AT32" s="301">
        <v>12.540808494</v>
      </c>
      <c r="AU32" s="301">
        <v>10.466614944</v>
      </c>
      <c r="AV32" s="301">
        <v>10.338580751</v>
      </c>
      <c r="AW32" s="301">
        <v>10.60144723</v>
      </c>
      <c r="AX32" s="301">
        <v>11.68100797</v>
      </c>
      <c r="AY32" s="919">
        <v>12.132827679</v>
      </c>
      <c r="AZ32" s="919">
        <v>10.613971277999999</v>
      </c>
      <c r="BA32" s="919">
        <v>10.547159336</v>
      </c>
      <c r="BB32" s="919">
        <v>9.9840493129999999</v>
      </c>
      <c r="BC32" s="919">
        <v>10.162799223</v>
      </c>
      <c r="BD32" s="919">
        <v>12.210169743</v>
      </c>
      <c r="BE32" s="919">
        <v>14.65127</v>
      </c>
      <c r="BF32" s="919">
        <v>12.746029999999999</v>
      </c>
      <c r="BG32" s="462">
        <v>10.604290000000001</v>
      </c>
      <c r="BH32" s="462">
        <v>10.325699999999999</v>
      </c>
      <c r="BI32" s="462">
        <v>10.095470000000001</v>
      </c>
      <c r="BJ32" s="462">
        <v>10.949920000000001</v>
      </c>
      <c r="BK32" s="462">
        <v>11.396129999999999</v>
      </c>
      <c r="BL32" s="462">
        <v>9.8867209999999996</v>
      </c>
      <c r="BM32" s="462">
        <v>9.965954</v>
      </c>
      <c r="BN32" s="462">
        <v>9.4203829999999993</v>
      </c>
      <c r="BO32" s="462">
        <v>10.108890000000001</v>
      </c>
      <c r="BP32" s="462">
        <v>11.42914</v>
      </c>
      <c r="BQ32" s="462">
        <v>13.913639999999999</v>
      </c>
      <c r="BR32" s="462">
        <v>13.237740000000001</v>
      </c>
      <c r="BS32" s="462">
        <v>10.811579999999999</v>
      </c>
      <c r="BT32" s="462">
        <v>10.590439999999999</v>
      </c>
      <c r="BU32" s="462">
        <v>10.472060000000001</v>
      </c>
      <c r="BV32" s="462">
        <v>11.30355</v>
      </c>
    </row>
    <row r="33" spans="1:74" ht="11.1"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4.8258835070000003</v>
      </c>
      <c r="AB33" s="468">
        <v>4.4734147279999998</v>
      </c>
      <c r="AC33" s="468">
        <v>4.3568612839999998</v>
      </c>
      <c r="AD33" s="468">
        <v>3.8431112330000001</v>
      </c>
      <c r="AE33" s="468">
        <v>4.1805665630000002</v>
      </c>
      <c r="AF33" s="468">
        <v>5.5954350939999999</v>
      </c>
      <c r="AG33" s="468">
        <v>8.2940027769999993</v>
      </c>
      <c r="AH33" s="468">
        <v>6.5292172690000001</v>
      </c>
      <c r="AI33" s="468">
        <v>5.8847228170000001</v>
      </c>
      <c r="AJ33" s="468">
        <v>4.5698662890000001</v>
      </c>
      <c r="AK33" s="468">
        <v>5.3053251399999999</v>
      </c>
      <c r="AL33" s="468">
        <v>5.597173636</v>
      </c>
      <c r="AM33" s="468">
        <v>5.7036634519999998</v>
      </c>
      <c r="AN33" s="468">
        <v>5.1621850399999998</v>
      </c>
      <c r="AO33" s="468">
        <v>5.074896195</v>
      </c>
      <c r="AP33" s="468">
        <v>4.2344140399999999</v>
      </c>
      <c r="AQ33" s="468">
        <v>4.9597558920000004</v>
      </c>
      <c r="AR33" s="468">
        <v>6.2838467250000001</v>
      </c>
      <c r="AS33" s="468">
        <v>8.2184281529999996</v>
      </c>
      <c r="AT33" s="468">
        <v>7.2753791190000001</v>
      </c>
      <c r="AU33" s="468">
        <v>5.83785475</v>
      </c>
      <c r="AV33" s="468">
        <v>5.0854611920000004</v>
      </c>
      <c r="AW33" s="468">
        <v>5.0825652029999997</v>
      </c>
      <c r="AX33" s="468">
        <v>5.930525405</v>
      </c>
      <c r="AY33" s="894">
        <v>5.8210946039999998</v>
      </c>
      <c r="AZ33" s="894">
        <v>5.388590185</v>
      </c>
      <c r="BA33" s="894">
        <v>4.6499327480000003</v>
      </c>
      <c r="BB33" s="894">
        <v>4.3629829420000004</v>
      </c>
      <c r="BC33" s="894">
        <v>4.1872567299999996</v>
      </c>
      <c r="BD33" s="894">
        <v>6.42374796</v>
      </c>
      <c r="BE33" s="894">
        <v>8.9205000000000005</v>
      </c>
      <c r="BF33" s="894">
        <v>7.0934970000000002</v>
      </c>
      <c r="BG33" s="456">
        <v>5.2730870000000003</v>
      </c>
      <c r="BH33" s="456">
        <v>4.7153520000000002</v>
      </c>
      <c r="BI33" s="456">
        <v>4.5383069999999996</v>
      </c>
      <c r="BJ33" s="456">
        <v>5.0020790000000002</v>
      </c>
      <c r="BK33" s="456">
        <v>5.3616520000000003</v>
      </c>
      <c r="BL33" s="456">
        <v>4.3422340000000004</v>
      </c>
      <c r="BM33" s="456">
        <v>4.5146839999999999</v>
      </c>
      <c r="BN33" s="456">
        <v>3.898479</v>
      </c>
      <c r="BO33" s="456">
        <v>4.214283</v>
      </c>
      <c r="BP33" s="456">
        <v>5.7079409999999999</v>
      </c>
      <c r="BQ33" s="456">
        <v>8.1628050000000005</v>
      </c>
      <c r="BR33" s="456">
        <v>7.5453840000000003</v>
      </c>
      <c r="BS33" s="456">
        <v>5.7197430000000002</v>
      </c>
      <c r="BT33" s="456">
        <v>4.8347639999999998</v>
      </c>
      <c r="BU33" s="456">
        <v>4.6296879999999998</v>
      </c>
      <c r="BV33" s="456">
        <v>5.1849530000000001</v>
      </c>
    </row>
    <row r="34" spans="1:74" ht="11.1"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94">
        <v>0</v>
      </c>
      <c r="AZ34" s="894">
        <v>0</v>
      </c>
      <c r="BA34" s="894">
        <v>0</v>
      </c>
      <c r="BB34" s="894">
        <v>0</v>
      </c>
      <c r="BC34" s="894">
        <v>0</v>
      </c>
      <c r="BD34" s="894">
        <v>0</v>
      </c>
      <c r="BE34" s="894">
        <v>0</v>
      </c>
      <c r="BF34" s="894">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94">
        <v>2.4254199999999999</v>
      </c>
      <c r="AZ35" s="894">
        <v>2.1831119999999999</v>
      </c>
      <c r="BA35" s="894">
        <v>2.1934140000000002</v>
      </c>
      <c r="BB35" s="894">
        <v>2.2993739999999998</v>
      </c>
      <c r="BC35" s="894">
        <v>2.4763090000000001</v>
      </c>
      <c r="BD35" s="894">
        <v>2.3784010000000002</v>
      </c>
      <c r="BE35" s="894">
        <v>2.4276800000000001</v>
      </c>
      <c r="BF35" s="894">
        <v>2.4304800000000002</v>
      </c>
      <c r="BG35" s="456">
        <v>2.3403999999999998</v>
      </c>
      <c r="BH35" s="456">
        <v>2.4184100000000002</v>
      </c>
      <c r="BI35" s="456">
        <v>2.3403999999999998</v>
      </c>
      <c r="BJ35" s="456">
        <v>2.4184100000000002</v>
      </c>
      <c r="BK35" s="456">
        <v>2.4184100000000002</v>
      </c>
      <c r="BL35" s="456">
        <v>2.1843699999999999</v>
      </c>
      <c r="BM35" s="456">
        <v>1.63849</v>
      </c>
      <c r="BN35" s="456">
        <v>2.1178400000000002</v>
      </c>
      <c r="BO35" s="456">
        <v>2.4184100000000002</v>
      </c>
      <c r="BP35" s="456">
        <v>2.3403999999999998</v>
      </c>
      <c r="BQ35" s="456">
        <v>2.4184100000000002</v>
      </c>
      <c r="BR35" s="456">
        <v>2.4184100000000002</v>
      </c>
      <c r="BS35" s="456">
        <v>2.00671</v>
      </c>
      <c r="BT35" s="456">
        <v>2.4184100000000002</v>
      </c>
      <c r="BU35" s="456">
        <v>2.3403999999999998</v>
      </c>
      <c r="BV35" s="456">
        <v>2.4184100000000002</v>
      </c>
    </row>
    <row r="36" spans="1:74" ht="11.1"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2.605185031</v>
      </c>
      <c r="AN36" s="468">
        <v>2.4845608260000001</v>
      </c>
      <c r="AO36" s="468">
        <v>2.651816003</v>
      </c>
      <c r="AP36" s="468">
        <v>2.3630176669999998</v>
      </c>
      <c r="AQ36" s="468">
        <v>2.441987497</v>
      </c>
      <c r="AR36" s="468">
        <v>2.2927722149999998</v>
      </c>
      <c r="AS36" s="468">
        <v>2.392682449</v>
      </c>
      <c r="AT36" s="468">
        <v>2.3162524950000001</v>
      </c>
      <c r="AU36" s="468">
        <v>2.127353576</v>
      </c>
      <c r="AV36" s="468">
        <v>2.1381534580000001</v>
      </c>
      <c r="AW36" s="468">
        <v>2.2248856039999998</v>
      </c>
      <c r="AX36" s="468">
        <v>2.3571585939999999</v>
      </c>
      <c r="AY36" s="894">
        <v>2.2703159469999998</v>
      </c>
      <c r="AZ36" s="894">
        <v>1.953195182</v>
      </c>
      <c r="BA36" s="894">
        <v>2.3562127579999999</v>
      </c>
      <c r="BB36" s="894">
        <v>2.1514629219999999</v>
      </c>
      <c r="BC36" s="894">
        <v>2.4362242630000002</v>
      </c>
      <c r="BD36" s="894">
        <v>2.2915819430000002</v>
      </c>
      <c r="BE36" s="894">
        <v>2.4004979999999998</v>
      </c>
      <c r="BF36" s="894">
        <v>2.3466830000000001</v>
      </c>
      <c r="BG36" s="456">
        <v>2.1805330000000001</v>
      </c>
      <c r="BH36" s="456">
        <v>2.2250619999999999</v>
      </c>
      <c r="BI36" s="456">
        <v>2.3677049999999999</v>
      </c>
      <c r="BJ36" s="456">
        <v>2.479822</v>
      </c>
      <c r="BK36" s="456">
        <v>2.3740190000000001</v>
      </c>
      <c r="BL36" s="456">
        <v>2.124066</v>
      </c>
      <c r="BM36" s="456">
        <v>2.4412820000000002</v>
      </c>
      <c r="BN36" s="456">
        <v>2.2481439999999999</v>
      </c>
      <c r="BO36" s="456">
        <v>2.3658109999999999</v>
      </c>
      <c r="BP36" s="456">
        <v>2.2871950000000001</v>
      </c>
      <c r="BQ36" s="456">
        <v>2.3967269999999998</v>
      </c>
      <c r="BR36" s="456">
        <v>2.343547</v>
      </c>
      <c r="BS36" s="456">
        <v>2.1780089999999999</v>
      </c>
      <c r="BT36" s="456">
        <v>2.2228919999999999</v>
      </c>
      <c r="BU36" s="456">
        <v>2.365958</v>
      </c>
      <c r="BV36" s="456">
        <v>2.4783210000000002</v>
      </c>
    </row>
    <row r="37" spans="1:74" ht="11.1" customHeight="1" x14ac:dyDescent="0.2">
      <c r="A37" s="234" t="s">
        <v>1584</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0.49420364999999999</v>
      </c>
      <c r="AN37" s="468">
        <v>0.52936135100000004</v>
      </c>
      <c r="AO37" s="468">
        <v>0.62589281100000005</v>
      </c>
      <c r="AP37" s="468">
        <v>0.58854900700000001</v>
      </c>
      <c r="AQ37" s="468">
        <v>0.40516946399999998</v>
      </c>
      <c r="AR37" s="468">
        <v>0.46424262999999999</v>
      </c>
      <c r="AS37" s="468">
        <v>0.31057428199999998</v>
      </c>
      <c r="AT37" s="468">
        <v>0.34260923700000001</v>
      </c>
      <c r="AU37" s="468">
        <v>0.357129066</v>
      </c>
      <c r="AV37" s="468">
        <v>0.53421452199999997</v>
      </c>
      <c r="AW37" s="468">
        <v>0.68319689500000003</v>
      </c>
      <c r="AX37" s="468">
        <v>0.65020099899999995</v>
      </c>
      <c r="AY37" s="894">
        <v>0.78076529900000002</v>
      </c>
      <c r="AZ37" s="894">
        <v>0.60316962799999996</v>
      </c>
      <c r="BA37" s="894">
        <v>0.88640492699999995</v>
      </c>
      <c r="BB37" s="894">
        <v>0.67421700699999998</v>
      </c>
      <c r="BC37" s="894">
        <v>0.54579213999999998</v>
      </c>
      <c r="BD37" s="894">
        <v>0.49194258299999999</v>
      </c>
      <c r="BE37" s="894">
        <v>0.3262642</v>
      </c>
      <c r="BF37" s="894">
        <v>0.35670580000000002</v>
      </c>
      <c r="BG37" s="456">
        <v>0.36612240000000001</v>
      </c>
      <c r="BH37" s="456">
        <v>0.53436870000000003</v>
      </c>
      <c r="BI37" s="456">
        <v>0.59555590000000003</v>
      </c>
      <c r="BJ37" s="456">
        <v>0.63148389999999999</v>
      </c>
      <c r="BK37" s="456">
        <v>0.74443320000000002</v>
      </c>
      <c r="BL37" s="456">
        <v>0.7789777</v>
      </c>
      <c r="BM37" s="456">
        <v>0.94985649999999999</v>
      </c>
      <c r="BN37" s="456">
        <v>0.6858088</v>
      </c>
      <c r="BO37" s="456">
        <v>0.59464430000000001</v>
      </c>
      <c r="BP37" s="456">
        <v>0.50767260000000003</v>
      </c>
      <c r="BQ37" s="456">
        <v>0.35103580000000001</v>
      </c>
      <c r="BR37" s="456">
        <v>0.37739850000000003</v>
      </c>
      <c r="BS37" s="456">
        <v>0.39401219999999998</v>
      </c>
      <c r="BT37" s="456">
        <v>0.63386330000000002</v>
      </c>
      <c r="BU37" s="456">
        <v>0.79746019999999995</v>
      </c>
      <c r="BV37" s="456">
        <v>0.8307755</v>
      </c>
    </row>
    <row r="38" spans="1:74" ht="11.1" customHeight="1" x14ac:dyDescent="0.2">
      <c r="A38" s="234" t="s">
        <v>1585</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0.12899433099999999</v>
      </c>
      <c r="AN38" s="468">
        <v>0.18313557699999999</v>
      </c>
      <c r="AO38" s="468">
        <v>0.228556863</v>
      </c>
      <c r="AP38" s="468">
        <v>0.27034280399999999</v>
      </c>
      <c r="AQ38" s="468">
        <v>0.315359377</v>
      </c>
      <c r="AR38" s="468">
        <v>0.341474259</v>
      </c>
      <c r="AS38" s="468">
        <v>0.326950764</v>
      </c>
      <c r="AT38" s="468">
        <v>0.34519984999999997</v>
      </c>
      <c r="AU38" s="468">
        <v>0.29420806999999999</v>
      </c>
      <c r="AV38" s="468">
        <v>0.28639009300000001</v>
      </c>
      <c r="AW38" s="468">
        <v>0.20868359</v>
      </c>
      <c r="AX38" s="468">
        <v>0.19311543</v>
      </c>
      <c r="AY38" s="894">
        <v>0.23017433700000001</v>
      </c>
      <c r="AZ38" s="894">
        <v>0.245936878</v>
      </c>
      <c r="BA38" s="894">
        <v>0.36863254899999998</v>
      </c>
      <c r="BB38" s="894">
        <v>0.42330896499999998</v>
      </c>
      <c r="BC38" s="894">
        <v>0.458105172</v>
      </c>
      <c r="BD38" s="894">
        <v>0.50614782199999997</v>
      </c>
      <c r="BE38" s="894">
        <v>0.44725740000000003</v>
      </c>
      <c r="BF38" s="894">
        <v>0.4571923</v>
      </c>
      <c r="BG38" s="456">
        <v>0.38064219999999999</v>
      </c>
      <c r="BH38" s="456">
        <v>0.3434681</v>
      </c>
      <c r="BI38" s="456">
        <v>0.19981499999999999</v>
      </c>
      <c r="BJ38" s="456">
        <v>0.1896417</v>
      </c>
      <c r="BK38" s="456">
        <v>0.20566760000000001</v>
      </c>
      <c r="BL38" s="456">
        <v>0.27942739999999999</v>
      </c>
      <c r="BM38" s="456">
        <v>0.37271969999999999</v>
      </c>
      <c r="BN38" s="456">
        <v>0.42824699999999999</v>
      </c>
      <c r="BO38" s="456">
        <v>0.46379989999999999</v>
      </c>
      <c r="BP38" s="456">
        <v>0.51898699999999998</v>
      </c>
      <c r="BQ38" s="456">
        <v>0.45996969999999998</v>
      </c>
      <c r="BR38" s="456">
        <v>0.51602079999999995</v>
      </c>
      <c r="BS38" s="456">
        <v>0.41887269999999999</v>
      </c>
      <c r="BT38" s="456">
        <v>0.4135453</v>
      </c>
      <c r="BU38" s="456">
        <v>0.28602270000000002</v>
      </c>
      <c r="BV38" s="456">
        <v>0.26591680000000001</v>
      </c>
    </row>
    <row r="39" spans="1:74" ht="11.1" customHeight="1" x14ac:dyDescent="0.2">
      <c r="A39" s="234" t="s">
        <v>665</v>
      </c>
      <c r="B39" s="478" t="s">
        <v>1582</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0.20521367500000001</v>
      </c>
      <c r="AN39" s="468">
        <v>6.1559257999999999E-2</v>
      </c>
      <c r="AO39" s="468">
        <v>6.8031218000000004E-2</v>
      </c>
      <c r="AP39" s="468">
        <v>6.1844385000000002E-2</v>
      </c>
      <c r="AQ39" s="468">
        <v>6.9649562999999998E-2</v>
      </c>
      <c r="AR39" s="468">
        <v>8.7302468999999994E-2</v>
      </c>
      <c r="AS39" s="468">
        <v>8.9866398E-2</v>
      </c>
      <c r="AT39" s="468">
        <v>6.7712792999999993E-2</v>
      </c>
      <c r="AU39" s="468">
        <v>5.8406482000000003E-2</v>
      </c>
      <c r="AV39" s="468">
        <v>6.3775486000000006E-2</v>
      </c>
      <c r="AW39" s="468">
        <v>6.0066938E-2</v>
      </c>
      <c r="AX39" s="468">
        <v>0.120247542</v>
      </c>
      <c r="AY39" s="894">
        <v>0.60505749200000003</v>
      </c>
      <c r="AZ39" s="894">
        <v>0.23996740499999999</v>
      </c>
      <c r="BA39" s="894">
        <v>9.2562353999999999E-2</v>
      </c>
      <c r="BB39" s="894">
        <v>7.2703477000000002E-2</v>
      </c>
      <c r="BC39" s="894">
        <v>5.9111917999999999E-2</v>
      </c>
      <c r="BD39" s="894">
        <v>0.118348435</v>
      </c>
      <c r="BE39" s="894">
        <v>0.12906860000000001</v>
      </c>
      <c r="BF39" s="894">
        <v>6.1475500000000002E-2</v>
      </c>
      <c r="BG39" s="456">
        <v>6.3509200000000002E-2</v>
      </c>
      <c r="BH39" s="456">
        <v>8.9038699999999998E-2</v>
      </c>
      <c r="BI39" s="456">
        <v>5.3689300000000002E-2</v>
      </c>
      <c r="BJ39" s="456">
        <v>0.22847790000000001</v>
      </c>
      <c r="BK39" s="456">
        <v>0.2919448</v>
      </c>
      <c r="BL39" s="456">
        <v>0.17764559999999999</v>
      </c>
      <c r="BM39" s="456">
        <v>4.8921800000000001E-2</v>
      </c>
      <c r="BN39" s="456">
        <v>4.1864600000000002E-2</v>
      </c>
      <c r="BO39" s="456">
        <v>5.1942200000000001E-2</v>
      </c>
      <c r="BP39" s="456">
        <v>6.694E-2</v>
      </c>
      <c r="BQ39" s="456">
        <v>0.1246911</v>
      </c>
      <c r="BR39" s="456">
        <v>3.6982599999999997E-2</v>
      </c>
      <c r="BS39" s="456">
        <v>9.4234600000000002E-2</v>
      </c>
      <c r="BT39" s="456">
        <v>6.6964899999999994E-2</v>
      </c>
      <c r="BU39" s="456">
        <v>5.2526099999999999E-2</v>
      </c>
      <c r="BV39" s="456">
        <v>0.1251698</v>
      </c>
    </row>
    <row r="40" spans="1:74" ht="11.1" customHeight="1" x14ac:dyDescent="0.2">
      <c r="A40" s="234" t="s">
        <v>667</v>
      </c>
      <c r="B40" s="476" t="s">
        <v>1583</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11.655115</v>
      </c>
      <c r="AP40" s="468">
        <v>10.659670999999999</v>
      </c>
      <c r="AQ40" s="468">
        <v>11.366106</v>
      </c>
      <c r="AR40" s="468">
        <v>13.643476</v>
      </c>
      <c r="AS40" s="468">
        <v>16.019259999999999</v>
      </c>
      <c r="AT40" s="468">
        <v>14.508747</v>
      </c>
      <c r="AU40" s="468">
        <v>11.894012</v>
      </c>
      <c r="AV40" s="468">
        <v>11.185245999999999</v>
      </c>
      <c r="AW40" s="468">
        <v>11.306058</v>
      </c>
      <c r="AX40" s="468">
        <v>13.37975</v>
      </c>
      <c r="AY40" s="894">
        <v>14.178055000000001</v>
      </c>
      <c r="AZ40" s="894">
        <v>12.330371</v>
      </c>
      <c r="BA40" s="894">
        <v>11.699904</v>
      </c>
      <c r="BB40" s="894">
        <v>10.725705</v>
      </c>
      <c r="BC40" s="894">
        <v>11.024865999999999</v>
      </c>
      <c r="BD40" s="894">
        <v>13.230293</v>
      </c>
      <c r="BE40" s="894">
        <v>16.270030999999999</v>
      </c>
      <c r="BF40" s="894">
        <v>14.20054</v>
      </c>
      <c r="BG40" s="456">
        <v>12.04513</v>
      </c>
      <c r="BH40" s="456">
        <v>11.3954</v>
      </c>
      <c r="BI40" s="456">
        <v>11.396599999999999</v>
      </c>
      <c r="BJ40" s="456">
        <v>12.84422</v>
      </c>
      <c r="BK40" s="456">
        <v>13.732419999999999</v>
      </c>
      <c r="BL40" s="456">
        <v>11.8575</v>
      </c>
      <c r="BM40" s="456">
        <v>12.337859999999999</v>
      </c>
      <c r="BN40" s="456">
        <v>11.165749999999999</v>
      </c>
      <c r="BO40" s="456">
        <v>11.66018</v>
      </c>
      <c r="BP40" s="456">
        <v>13.540330000000001</v>
      </c>
      <c r="BQ40" s="456">
        <v>16.532150000000001</v>
      </c>
      <c r="BR40" s="456">
        <v>15.83325</v>
      </c>
      <c r="BS40" s="456">
        <v>12.967409999999999</v>
      </c>
      <c r="BT40" s="456">
        <v>11.970039999999999</v>
      </c>
      <c r="BU40" s="456">
        <v>11.90579</v>
      </c>
      <c r="BV40" s="456">
        <v>13.31137</v>
      </c>
    </row>
    <row r="41" spans="1:74" ht="11.1"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6"/>
      <c r="AZ41" s="926"/>
      <c r="BA41" s="926"/>
      <c r="BB41" s="926"/>
      <c r="BC41" s="926"/>
      <c r="BD41" s="926"/>
      <c r="BE41" s="926"/>
      <c r="BF41" s="926"/>
      <c r="BG41" s="474"/>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72.639659834</v>
      </c>
      <c r="AB42" s="301">
        <v>64.733321043999993</v>
      </c>
      <c r="AC42" s="301">
        <v>68.953841136999998</v>
      </c>
      <c r="AD42" s="301">
        <v>58.785967917999997</v>
      </c>
      <c r="AE42" s="301">
        <v>62.523123439999999</v>
      </c>
      <c r="AF42" s="301">
        <v>70.367586840000001</v>
      </c>
      <c r="AG42" s="301">
        <v>85.222901702000001</v>
      </c>
      <c r="AH42" s="301">
        <v>82.730104138000002</v>
      </c>
      <c r="AI42" s="301">
        <v>70.787788474999999</v>
      </c>
      <c r="AJ42" s="301">
        <v>62.844989839999997</v>
      </c>
      <c r="AK42" s="301">
        <v>66.808247528999999</v>
      </c>
      <c r="AL42" s="301">
        <v>73.905745151999994</v>
      </c>
      <c r="AM42" s="301">
        <v>81.285564703000006</v>
      </c>
      <c r="AN42" s="301">
        <v>69.101163384000003</v>
      </c>
      <c r="AO42" s="301">
        <v>67.43212389</v>
      </c>
      <c r="AP42" s="301">
        <v>61.325713264000001</v>
      </c>
      <c r="AQ42" s="301">
        <v>66.443952397000004</v>
      </c>
      <c r="AR42" s="301">
        <v>80.006665566999999</v>
      </c>
      <c r="AS42" s="301">
        <v>87.519815178000002</v>
      </c>
      <c r="AT42" s="301">
        <v>84.219668941999998</v>
      </c>
      <c r="AU42" s="301">
        <v>69.774042738999995</v>
      </c>
      <c r="AV42" s="301">
        <v>63.620694362000002</v>
      </c>
      <c r="AW42" s="301">
        <v>64.394835384000004</v>
      </c>
      <c r="AX42" s="301">
        <v>77.508403186999999</v>
      </c>
      <c r="AY42" s="919">
        <v>87.961761687000006</v>
      </c>
      <c r="AZ42" s="919">
        <v>73.942975520000005</v>
      </c>
      <c r="BA42" s="919">
        <v>69.034887850000004</v>
      </c>
      <c r="BB42" s="919">
        <v>62.953415002</v>
      </c>
      <c r="BC42" s="919">
        <v>66.078848012999998</v>
      </c>
      <c r="BD42" s="919">
        <v>80.919529978</v>
      </c>
      <c r="BE42" s="919">
        <v>93.401454388999994</v>
      </c>
      <c r="BF42" s="919">
        <v>83.547528506999996</v>
      </c>
      <c r="BG42" s="462">
        <v>71.192160000000001</v>
      </c>
      <c r="BH42" s="462">
        <v>66.399469999999994</v>
      </c>
      <c r="BI42" s="462">
        <v>68.937830000000005</v>
      </c>
      <c r="BJ42" s="462">
        <v>79.897350000000003</v>
      </c>
      <c r="BK42" s="462">
        <v>85.823480000000004</v>
      </c>
      <c r="BL42" s="462">
        <v>73.043850000000006</v>
      </c>
      <c r="BM42" s="462">
        <v>73.647210000000001</v>
      </c>
      <c r="BN42" s="462">
        <v>66.280869999999993</v>
      </c>
      <c r="BO42" s="462">
        <v>69.311199999999999</v>
      </c>
      <c r="BP42" s="462">
        <v>78.865359999999995</v>
      </c>
      <c r="BQ42" s="462">
        <v>95.451909999999998</v>
      </c>
      <c r="BR42" s="462">
        <v>92.818370000000002</v>
      </c>
      <c r="BS42" s="462">
        <v>78.105450000000005</v>
      </c>
      <c r="BT42" s="462">
        <v>72.596450000000004</v>
      </c>
      <c r="BU42" s="462">
        <v>74.530069999999995</v>
      </c>
      <c r="BV42" s="462">
        <v>85.718900000000005</v>
      </c>
    </row>
    <row r="43" spans="1:74" ht="11.1"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30.760508476999998</v>
      </c>
      <c r="AB43" s="468">
        <v>27.41496463</v>
      </c>
      <c r="AC43" s="468">
        <v>29.250988804999999</v>
      </c>
      <c r="AD43" s="468">
        <v>23.233795242999999</v>
      </c>
      <c r="AE43" s="468">
        <v>26.621627404000002</v>
      </c>
      <c r="AF43" s="468">
        <v>32.807063663000001</v>
      </c>
      <c r="AG43" s="468">
        <v>41.396604242000002</v>
      </c>
      <c r="AH43" s="468">
        <v>39.083980377000003</v>
      </c>
      <c r="AI43" s="468">
        <v>33.243518217999998</v>
      </c>
      <c r="AJ43" s="468">
        <v>27.304447866</v>
      </c>
      <c r="AK43" s="468">
        <v>28.731118781999999</v>
      </c>
      <c r="AL43" s="468">
        <v>32.063719646999999</v>
      </c>
      <c r="AM43" s="468">
        <v>33.399440364</v>
      </c>
      <c r="AN43" s="468">
        <v>31.446286249</v>
      </c>
      <c r="AO43" s="468">
        <v>30.617885566000002</v>
      </c>
      <c r="AP43" s="468">
        <v>26.869633057000001</v>
      </c>
      <c r="AQ43" s="468">
        <v>28.03441042</v>
      </c>
      <c r="AR43" s="468">
        <v>35.975393668999999</v>
      </c>
      <c r="AS43" s="468">
        <v>42.989091233000003</v>
      </c>
      <c r="AT43" s="468">
        <v>40.316398986000003</v>
      </c>
      <c r="AU43" s="468">
        <v>33.972668227</v>
      </c>
      <c r="AV43" s="468">
        <v>27.927262358</v>
      </c>
      <c r="AW43" s="468">
        <v>28.835331682</v>
      </c>
      <c r="AX43" s="468">
        <v>32.642598884999998</v>
      </c>
      <c r="AY43" s="894">
        <v>35.167204495999997</v>
      </c>
      <c r="AZ43" s="894">
        <v>31.994731116000001</v>
      </c>
      <c r="BA43" s="894">
        <v>28.827054844999999</v>
      </c>
      <c r="BB43" s="894">
        <v>24.763736986000001</v>
      </c>
      <c r="BC43" s="894">
        <v>27.167103600000001</v>
      </c>
      <c r="BD43" s="894">
        <v>35.832291967000003</v>
      </c>
      <c r="BE43" s="894">
        <v>44.363936367000001</v>
      </c>
      <c r="BF43" s="894">
        <v>39.443640272000003</v>
      </c>
      <c r="BG43" s="456">
        <v>34.657269999999997</v>
      </c>
      <c r="BH43" s="456">
        <v>29.705850000000002</v>
      </c>
      <c r="BI43" s="456">
        <v>30.13503</v>
      </c>
      <c r="BJ43" s="456">
        <v>33.549590000000002</v>
      </c>
      <c r="BK43" s="456">
        <v>35.083530000000003</v>
      </c>
      <c r="BL43" s="456">
        <v>30.871079999999999</v>
      </c>
      <c r="BM43" s="456">
        <v>31.17943</v>
      </c>
      <c r="BN43" s="456">
        <v>26.15502</v>
      </c>
      <c r="BO43" s="456">
        <v>27.985130000000002</v>
      </c>
      <c r="BP43" s="456">
        <v>35.062469999999998</v>
      </c>
      <c r="BQ43" s="456">
        <v>45.486220000000003</v>
      </c>
      <c r="BR43" s="456">
        <v>43.066659999999999</v>
      </c>
      <c r="BS43" s="456">
        <v>37.242269999999998</v>
      </c>
      <c r="BT43" s="456">
        <v>31.081410000000002</v>
      </c>
      <c r="BU43" s="456">
        <v>32.823900000000002</v>
      </c>
      <c r="BV43" s="456">
        <v>35.869399999999999</v>
      </c>
    </row>
    <row r="44" spans="1:74" ht="11.1"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17.911579714999998</v>
      </c>
      <c r="AN44" s="468">
        <v>9.9179207829999996</v>
      </c>
      <c r="AO44" s="468">
        <v>8.3912453429999996</v>
      </c>
      <c r="AP44" s="468">
        <v>8.955149273</v>
      </c>
      <c r="AQ44" s="468">
        <v>10.761576442000001</v>
      </c>
      <c r="AR44" s="468">
        <v>15.187205856</v>
      </c>
      <c r="AS44" s="468">
        <v>16.320425259</v>
      </c>
      <c r="AT44" s="468">
        <v>14.941101824</v>
      </c>
      <c r="AU44" s="468">
        <v>8.7312229559999999</v>
      </c>
      <c r="AV44" s="468">
        <v>8.2027000680000004</v>
      </c>
      <c r="AW44" s="468">
        <v>8.4052127429999999</v>
      </c>
      <c r="AX44" s="468">
        <v>14.376904219</v>
      </c>
      <c r="AY44" s="894">
        <v>21.026978788000001</v>
      </c>
      <c r="AZ44" s="894">
        <v>14.543720134999999</v>
      </c>
      <c r="BA44" s="894">
        <v>10.958868283999999</v>
      </c>
      <c r="BB44" s="894">
        <v>10.950324405</v>
      </c>
      <c r="BC44" s="894">
        <v>9.8395578459999999</v>
      </c>
      <c r="BD44" s="894">
        <v>15.277992421</v>
      </c>
      <c r="BE44" s="894">
        <v>19.803709999999999</v>
      </c>
      <c r="BF44" s="894">
        <v>15.412710000000001</v>
      </c>
      <c r="BG44" s="456">
        <v>9.5476679999999998</v>
      </c>
      <c r="BH44" s="456">
        <v>10.468170000000001</v>
      </c>
      <c r="BI44" s="456">
        <v>10.34327</v>
      </c>
      <c r="BJ44" s="456">
        <v>15.850289999999999</v>
      </c>
      <c r="BK44" s="456">
        <v>19.336279999999999</v>
      </c>
      <c r="BL44" s="456">
        <v>14.094469999999999</v>
      </c>
      <c r="BM44" s="456">
        <v>12.532260000000001</v>
      </c>
      <c r="BN44" s="456">
        <v>11.92624</v>
      </c>
      <c r="BO44" s="456">
        <v>10.72982</v>
      </c>
      <c r="BP44" s="456">
        <v>13.93953</v>
      </c>
      <c r="BQ44" s="456">
        <v>19.766210000000001</v>
      </c>
      <c r="BR44" s="456">
        <v>19.636019999999998</v>
      </c>
      <c r="BS44" s="456">
        <v>13.265330000000001</v>
      </c>
      <c r="BT44" s="456">
        <v>13.11632</v>
      </c>
      <c r="BU44" s="456">
        <v>13.41789</v>
      </c>
      <c r="BV44" s="456">
        <v>18.570689999999999</v>
      </c>
    </row>
    <row r="45" spans="1:74" ht="11.1"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19.02272</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94">
        <v>24.967769000000001</v>
      </c>
      <c r="AZ45" s="894">
        <v>21.686121</v>
      </c>
      <c r="BA45" s="894">
        <v>21.511257000000001</v>
      </c>
      <c r="BB45" s="894">
        <v>20.215267000000001</v>
      </c>
      <c r="BC45" s="894">
        <v>22.085408999999999</v>
      </c>
      <c r="BD45" s="894">
        <v>23.355685000000001</v>
      </c>
      <c r="BE45" s="894">
        <v>23.749549999999999</v>
      </c>
      <c r="BF45" s="894">
        <v>23.674410000000002</v>
      </c>
      <c r="BG45" s="456">
        <v>22.35079</v>
      </c>
      <c r="BH45" s="456">
        <v>20.36243</v>
      </c>
      <c r="BI45" s="456">
        <v>22.78829</v>
      </c>
      <c r="BJ45" s="456">
        <v>24.308969999999999</v>
      </c>
      <c r="BK45" s="456">
        <v>24.311800000000002</v>
      </c>
      <c r="BL45" s="456">
        <v>21.244959999999999</v>
      </c>
      <c r="BM45" s="456">
        <v>22.08156</v>
      </c>
      <c r="BN45" s="456">
        <v>20.076319999999999</v>
      </c>
      <c r="BO45" s="456">
        <v>23.087489999999999</v>
      </c>
      <c r="BP45" s="456">
        <v>23.4023</v>
      </c>
      <c r="BQ45" s="456">
        <v>24.311800000000002</v>
      </c>
      <c r="BR45" s="456">
        <v>24.311800000000002</v>
      </c>
      <c r="BS45" s="456">
        <v>22.579370000000001</v>
      </c>
      <c r="BT45" s="456">
        <v>21.81061</v>
      </c>
      <c r="BU45" s="456">
        <v>22.499120000000001</v>
      </c>
      <c r="BV45" s="456">
        <v>24.311800000000002</v>
      </c>
    </row>
    <row r="46" spans="1:74" ht="11.1"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1.1285164510000001</v>
      </c>
      <c r="AN46" s="468">
        <v>0.88396197099999996</v>
      </c>
      <c r="AO46" s="468">
        <v>1.033875463</v>
      </c>
      <c r="AP46" s="468">
        <v>0.83024006800000005</v>
      </c>
      <c r="AQ46" s="468">
        <v>0.83513793700000005</v>
      </c>
      <c r="AR46" s="468">
        <v>0.47167778799999999</v>
      </c>
      <c r="AS46" s="468">
        <v>0.46820125499999998</v>
      </c>
      <c r="AT46" s="468">
        <v>0.779167155</v>
      </c>
      <c r="AU46" s="468">
        <v>0.61086282800000002</v>
      </c>
      <c r="AV46" s="468">
        <v>0.58620711199999997</v>
      </c>
      <c r="AW46" s="468">
        <v>0.51446071699999996</v>
      </c>
      <c r="AX46" s="468">
        <v>0.69674221400000003</v>
      </c>
      <c r="AY46" s="894">
        <v>0.63358756999999999</v>
      </c>
      <c r="AZ46" s="894">
        <v>0.73712966099999999</v>
      </c>
      <c r="BA46" s="894">
        <v>0.90996051499999997</v>
      </c>
      <c r="BB46" s="894">
        <v>0.73028074300000001</v>
      </c>
      <c r="BC46" s="894">
        <v>1.0140932060000001</v>
      </c>
      <c r="BD46" s="894">
        <v>0.88409875400000004</v>
      </c>
      <c r="BE46" s="894">
        <v>0.74668140000000005</v>
      </c>
      <c r="BF46" s="894">
        <v>0.62684110000000004</v>
      </c>
      <c r="BG46" s="456">
        <v>0.5467031</v>
      </c>
      <c r="BH46" s="456">
        <v>0.64013889999999996</v>
      </c>
      <c r="BI46" s="456">
        <v>0.66429830000000001</v>
      </c>
      <c r="BJ46" s="456">
        <v>0.86905589999999999</v>
      </c>
      <c r="BK46" s="456">
        <v>0.90812850000000001</v>
      </c>
      <c r="BL46" s="456">
        <v>0.78532360000000001</v>
      </c>
      <c r="BM46" s="456">
        <v>1.000553</v>
      </c>
      <c r="BN46" s="456">
        <v>0.96762090000000001</v>
      </c>
      <c r="BO46" s="456">
        <v>0.93456850000000002</v>
      </c>
      <c r="BP46" s="456">
        <v>0.6989031</v>
      </c>
      <c r="BQ46" s="456">
        <v>0.64442790000000005</v>
      </c>
      <c r="BR46" s="456">
        <v>0.57245120000000005</v>
      </c>
      <c r="BS46" s="456">
        <v>0.51853249999999995</v>
      </c>
      <c r="BT46" s="456">
        <v>0.62512659999999998</v>
      </c>
      <c r="BU46" s="456">
        <v>0.65712139999999997</v>
      </c>
      <c r="BV46" s="456">
        <v>0.86603149999999995</v>
      </c>
    </row>
    <row r="47" spans="1:74" ht="11.1" customHeight="1" x14ac:dyDescent="0.2">
      <c r="A47" s="234" t="s">
        <v>1586</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2.888115768</v>
      </c>
      <c r="AN47" s="468">
        <v>2.8823915439999999</v>
      </c>
      <c r="AO47" s="468">
        <v>3.6703414560000001</v>
      </c>
      <c r="AP47" s="468">
        <v>3.4315990639999998</v>
      </c>
      <c r="AQ47" s="468">
        <v>2.2151610590000002</v>
      </c>
      <c r="AR47" s="468">
        <v>2.2630031260000001</v>
      </c>
      <c r="AS47" s="468">
        <v>1.283422635</v>
      </c>
      <c r="AT47" s="468">
        <v>1.3375083000000001</v>
      </c>
      <c r="AU47" s="468">
        <v>1.652373265</v>
      </c>
      <c r="AV47" s="468">
        <v>2.6140380140000001</v>
      </c>
      <c r="AW47" s="468">
        <v>3.193522658</v>
      </c>
      <c r="AX47" s="468">
        <v>3.2382991059999999</v>
      </c>
      <c r="AY47" s="894">
        <v>3.6341718319999998</v>
      </c>
      <c r="AZ47" s="894">
        <v>2.9703826879999999</v>
      </c>
      <c r="BA47" s="894">
        <v>3.9592103660000002</v>
      </c>
      <c r="BB47" s="894">
        <v>3.099015686</v>
      </c>
      <c r="BC47" s="894">
        <v>2.5690833240000002</v>
      </c>
      <c r="BD47" s="894">
        <v>1.8573196869999999</v>
      </c>
      <c r="BE47" s="894">
        <v>1.379319</v>
      </c>
      <c r="BF47" s="894">
        <v>1.2426729999999999</v>
      </c>
      <c r="BG47" s="456">
        <v>1.6056490000000001</v>
      </c>
      <c r="BH47" s="456">
        <v>2.5382009999999999</v>
      </c>
      <c r="BI47" s="456">
        <v>3.2631589999999999</v>
      </c>
      <c r="BJ47" s="456">
        <v>3.2871860000000002</v>
      </c>
      <c r="BK47" s="456">
        <v>3.7546879999999998</v>
      </c>
      <c r="BL47" s="456">
        <v>3.6384240000000001</v>
      </c>
      <c r="BM47" s="456">
        <v>3.6880139999999999</v>
      </c>
      <c r="BN47" s="456">
        <v>3.6357560000000002</v>
      </c>
      <c r="BO47" s="456">
        <v>2.72316</v>
      </c>
      <c r="BP47" s="456">
        <v>1.67164</v>
      </c>
      <c r="BQ47" s="456">
        <v>1.3988989999999999</v>
      </c>
      <c r="BR47" s="456">
        <v>1.477206</v>
      </c>
      <c r="BS47" s="456">
        <v>1.5101530000000001</v>
      </c>
      <c r="BT47" s="456">
        <v>2.843159</v>
      </c>
      <c r="BU47" s="456">
        <v>3.0503300000000002</v>
      </c>
      <c r="BV47" s="456">
        <v>3.9164699999999999</v>
      </c>
    </row>
    <row r="48" spans="1:74" ht="11.1" customHeight="1" x14ac:dyDescent="0.2">
      <c r="A48" s="234" t="s">
        <v>1587</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0.79141290799999997</v>
      </c>
      <c r="AN48" s="468">
        <v>1.2580050709999999</v>
      </c>
      <c r="AO48" s="468">
        <v>1.5409041050000001</v>
      </c>
      <c r="AP48" s="468">
        <v>1.8411228120000001</v>
      </c>
      <c r="AQ48" s="468">
        <v>2.069584179</v>
      </c>
      <c r="AR48" s="468">
        <v>2.5209029159999998</v>
      </c>
      <c r="AS48" s="468">
        <v>2.4194223770000001</v>
      </c>
      <c r="AT48" s="468">
        <v>2.370223588</v>
      </c>
      <c r="AU48" s="468">
        <v>1.8807297329999999</v>
      </c>
      <c r="AV48" s="468">
        <v>2.012048842</v>
      </c>
      <c r="AW48" s="468">
        <v>1.2305080900000001</v>
      </c>
      <c r="AX48" s="468">
        <v>1.137587203</v>
      </c>
      <c r="AY48" s="894">
        <v>1.527989391</v>
      </c>
      <c r="AZ48" s="894">
        <v>1.5640656850000001</v>
      </c>
      <c r="BA48" s="894">
        <v>2.4947164630000001</v>
      </c>
      <c r="BB48" s="894">
        <v>2.8452131949999999</v>
      </c>
      <c r="BC48" s="894">
        <v>2.940817746</v>
      </c>
      <c r="BD48" s="894">
        <v>3.2855024849999999</v>
      </c>
      <c r="BE48" s="894">
        <v>3.1897880000000001</v>
      </c>
      <c r="BF48" s="894">
        <v>2.8773810000000002</v>
      </c>
      <c r="BG48" s="456">
        <v>2.3089249999999999</v>
      </c>
      <c r="BH48" s="456">
        <v>2.4047420000000002</v>
      </c>
      <c r="BI48" s="456">
        <v>1.4428019999999999</v>
      </c>
      <c r="BJ48" s="456">
        <v>1.3778509999999999</v>
      </c>
      <c r="BK48" s="456">
        <v>1.7795080000000001</v>
      </c>
      <c r="BL48" s="456">
        <v>2.0574460000000001</v>
      </c>
      <c r="BM48" s="456">
        <v>2.852071</v>
      </c>
      <c r="BN48" s="456">
        <v>3.2754259999999999</v>
      </c>
      <c r="BO48" s="456">
        <v>3.3590230000000001</v>
      </c>
      <c r="BP48" s="456">
        <v>3.7620390000000001</v>
      </c>
      <c r="BQ48" s="456">
        <v>3.6747930000000002</v>
      </c>
      <c r="BR48" s="456">
        <v>3.490389</v>
      </c>
      <c r="BS48" s="456">
        <v>2.8866079999999998</v>
      </c>
      <c r="BT48" s="456">
        <v>2.9644590000000002</v>
      </c>
      <c r="BU48" s="456">
        <v>1.7813859999999999</v>
      </c>
      <c r="BV48" s="456">
        <v>1.678553</v>
      </c>
    </row>
    <row r="49" spans="1:74" ht="11.1" customHeight="1" x14ac:dyDescent="0.2">
      <c r="A49" s="234" t="s">
        <v>672</v>
      </c>
      <c r="B49" s="478" t="s">
        <v>1582</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0.47392206399999998</v>
      </c>
      <c r="AB49" s="468">
        <v>0.45427309900000001</v>
      </c>
      <c r="AC49" s="468">
        <v>0.42878877599999998</v>
      </c>
      <c r="AD49" s="468">
        <v>0.38947754200000001</v>
      </c>
      <c r="AE49" s="468">
        <v>0.48309758600000002</v>
      </c>
      <c r="AF49" s="468">
        <v>0.36004465699999999</v>
      </c>
      <c r="AG49" s="468">
        <v>0.36050477800000003</v>
      </c>
      <c r="AH49" s="468">
        <v>0.37211617299999999</v>
      </c>
      <c r="AI49" s="468">
        <v>0.346766927</v>
      </c>
      <c r="AJ49" s="468">
        <v>0.39955406799999998</v>
      </c>
      <c r="AK49" s="468">
        <v>0.38008899099999999</v>
      </c>
      <c r="AL49" s="468">
        <v>0.47089622599999997</v>
      </c>
      <c r="AM49" s="468">
        <v>0.524021497</v>
      </c>
      <c r="AN49" s="468">
        <v>0.32165576600000001</v>
      </c>
      <c r="AO49" s="468">
        <v>0.33756595700000003</v>
      </c>
      <c r="AP49" s="468">
        <v>0.37524899</v>
      </c>
      <c r="AQ49" s="468">
        <v>0.40978236000000001</v>
      </c>
      <c r="AR49" s="468">
        <v>0.354271212</v>
      </c>
      <c r="AS49" s="468">
        <v>0.35412241900000002</v>
      </c>
      <c r="AT49" s="468">
        <v>0.36788208900000002</v>
      </c>
      <c r="AU49" s="468">
        <v>0.31765673</v>
      </c>
      <c r="AV49" s="468">
        <v>0.29496496799999999</v>
      </c>
      <c r="AW49" s="468">
        <v>0.35800149399999998</v>
      </c>
      <c r="AX49" s="468">
        <v>0.50584055999999999</v>
      </c>
      <c r="AY49" s="894">
        <v>1.00406061</v>
      </c>
      <c r="AZ49" s="894">
        <v>0.44682523499999999</v>
      </c>
      <c r="BA49" s="894">
        <v>0.37382037699999998</v>
      </c>
      <c r="BB49" s="894">
        <v>0.34957698700000001</v>
      </c>
      <c r="BC49" s="894">
        <v>0.46278329099999999</v>
      </c>
      <c r="BD49" s="894">
        <v>0.42663966399999997</v>
      </c>
      <c r="BE49" s="894">
        <v>0.1684696</v>
      </c>
      <c r="BF49" s="894">
        <v>0.26987309999999998</v>
      </c>
      <c r="BG49" s="456">
        <v>0.1751539</v>
      </c>
      <c r="BH49" s="456">
        <v>0.27994259999999999</v>
      </c>
      <c r="BI49" s="456">
        <v>0.30099120000000001</v>
      </c>
      <c r="BJ49" s="456">
        <v>0.65441859999999996</v>
      </c>
      <c r="BK49" s="456">
        <v>0.64955070000000004</v>
      </c>
      <c r="BL49" s="456">
        <v>0.35215059999999998</v>
      </c>
      <c r="BM49" s="456">
        <v>0.31332100000000002</v>
      </c>
      <c r="BN49" s="456">
        <v>0.24448510000000001</v>
      </c>
      <c r="BO49" s="456">
        <v>0.49200579999999999</v>
      </c>
      <c r="BP49" s="456">
        <v>0.32848430000000001</v>
      </c>
      <c r="BQ49" s="456">
        <v>0.16956299999999999</v>
      </c>
      <c r="BR49" s="456">
        <v>0.26384999999999997</v>
      </c>
      <c r="BS49" s="456">
        <v>0.1031879</v>
      </c>
      <c r="BT49" s="456">
        <v>0.15536340000000001</v>
      </c>
      <c r="BU49" s="456">
        <v>0.30032320000000001</v>
      </c>
      <c r="BV49" s="456">
        <v>0.50596149999999995</v>
      </c>
    </row>
    <row r="50" spans="1:74" ht="11.1" customHeight="1" x14ac:dyDescent="0.2">
      <c r="A50" s="234" t="s">
        <v>674</v>
      </c>
      <c r="B50" s="476" t="s">
        <v>1583</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77.471098690000005</v>
      </c>
      <c r="AN50" s="468">
        <v>65.708097230000007</v>
      </c>
      <c r="AO50" s="468">
        <v>64.185936060000003</v>
      </c>
      <c r="AP50" s="468">
        <v>59.484484279999997</v>
      </c>
      <c r="AQ50" s="468">
        <v>64.888919900000005</v>
      </c>
      <c r="AR50" s="468">
        <v>74.935229879999994</v>
      </c>
      <c r="AS50" s="468">
        <v>83.049511010000003</v>
      </c>
      <c r="AT50" s="468">
        <v>78.829793449999997</v>
      </c>
      <c r="AU50" s="468">
        <v>65.536991509999993</v>
      </c>
      <c r="AV50" s="468">
        <v>61.062450089999999</v>
      </c>
      <c r="AW50" s="468">
        <v>61.892523079999997</v>
      </c>
      <c r="AX50" s="468">
        <v>74.588267740000006</v>
      </c>
      <c r="AY50" s="894">
        <v>84.041098787999999</v>
      </c>
      <c r="AZ50" s="894">
        <v>70.063399193999999</v>
      </c>
      <c r="BA50" s="894">
        <v>65.813938012999998</v>
      </c>
      <c r="BB50" s="894">
        <v>60.699032467999999</v>
      </c>
      <c r="BC50" s="894">
        <v>62.512505840999999</v>
      </c>
      <c r="BD50" s="894">
        <v>76.265967042</v>
      </c>
      <c r="BE50" s="894">
        <v>88.006754018999999</v>
      </c>
      <c r="BF50" s="894">
        <v>83.220839999999995</v>
      </c>
      <c r="BG50" s="456">
        <v>69.394800000000004</v>
      </c>
      <c r="BH50" s="456">
        <v>64.943849999999998</v>
      </c>
      <c r="BI50" s="456">
        <v>67.224710000000002</v>
      </c>
      <c r="BJ50" s="456">
        <v>77.627759999999995</v>
      </c>
      <c r="BK50" s="456">
        <v>83.927719999999994</v>
      </c>
      <c r="BL50" s="456">
        <v>70.549909999999997</v>
      </c>
      <c r="BM50" s="456">
        <v>71.010310000000004</v>
      </c>
      <c r="BN50" s="456">
        <v>64.325580000000002</v>
      </c>
      <c r="BO50" s="456">
        <v>67.151499999999999</v>
      </c>
      <c r="BP50" s="456">
        <v>75.79074</v>
      </c>
      <c r="BQ50" s="456">
        <v>92.18544</v>
      </c>
      <c r="BR50" s="456">
        <v>89.350399999999993</v>
      </c>
      <c r="BS50" s="456">
        <v>74.478139999999996</v>
      </c>
      <c r="BT50" s="456">
        <v>69.868480000000005</v>
      </c>
      <c r="BU50" s="456">
        <v>72.112009999999998</v>
      </c>
      <c r="BV50" s="456">
        <v>83.053190000000001</v>
      </c>
    </row>
    <row r="51" spans="1:74" ht="11.1"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6"/>
      <c r="AZ51" s="926"/>
      <c r="BA51" s="926"/>
      <c r="BB51" s="926"/>
      <c r="BC51" s="926"/>
      <c r="BD51" s="926"/>
      <c r="BE51" s="926"/>
      <c r="BF51" s="926"/>
      <c r="BG51" s="474"/>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52.323314031999999</v>
      </c>
      <c r="AB52" s="301">
        <v>45.304437921999998</v>
      </c>
      <c r="AC52" s="301">
        <v>48.348941066999998</v>
      </c>
      <c r="AD52" s="301">
        <v>44.266021008000003</v>
      </c>
      <c r="AE52" s="301">
        <v>48.885087605000002</v>
      </c>
      <c r="AF52" s="301">
        <v>53.895988950000003</v>
      </c>
      <c r="AG52" s="301">
        <v>63.291300073999999</v>
      </c>
      <c r="AH52" s="301">
        <v>63.467130011000002</v>
      </c>
      <c r="AI52" s="301">
        <v>52.389231262999999</v>
      </c>
      <c r="AJ52" s="301">
        <v>46.240623251999999</v>
      </c>
      <c r="AK52" s="301">
        <v>45.833627317000001</v>
      </c>
      <c r="AL52" s="301">
        <v>53.240194516999999</v>
      </c>
      <c r="AM52" s="301">
        <v>58.990964626999997</v>
      </c>
      <c r="AN52" s="301">
        <v>47.886915784000003</v>
      </c>
      <c r="AO52" s="301">
        <v>46.075360058000001</v>
      </c>
      <c r="AP52" s="301">
        <v>45.299412621999998</v>
      </c>
      <c r="AQ52" s="301">
        <v>53.693007373999997</v>
      </c>
      <c r="AR52" s="301">
        <v>59.387768201</v>
      </c>
      <c r="AS52" s="301">
        <v>64.482640974000006</v>
      </c>
      <c r="AT52" s="301">
        <v>63.604641416</v>
      </c>
      <c r="AU52" s="301">
        <v>52.191074082999997</v>
      </c>
      <c r="AV52" s="301">
        <v>47.017562955000002</v>
      </c>
      <c r="AW52" s="301">
        <v>46.639307099</v>
      </c>
      <c r="AX52" s="301">
        <v>54.363894076999998</v>
      </c>
      <c r="AY52" s="919">
        <v>62.593011451999999</v>
      </c>
      <c r="AZ52" s="919">
        <v>48.606474265999999</v>
      </c>
      <c r="BA52" s="919">
        <v>47.223767258999999</v>
      </c>
      <c r="BB52" s="919">
        <v>46.427887671999997</v>
      </c>
      <c r="BC52" s="919">
        <v>50.995345671999999</v>
      </c>
      <c r="BD52" s="919">
        <v>59.277126340000002</v>
      </c>
      <c r="BE52" s="919">
        <v>66.312119999999993</v>
      </c>
      <c r="BF52" s="919">
        <v>59.37659</v>
      </c>
      <c r="BG52" s="462">
        <v>50.603209999999997</v>
      </c>
      <c r="BH52" s="462">
        <v>46.855110000000003</v>
      </c>
      <c r="BI52" s="462">
        <v>46.0398</v>
      </c>
      <c r="BJ52" s="462">
        <v>52.566540000000003</v>
      </c>
      <c r="BK52" s="462">
        <v>56.377470000000002</v>
      </c>
      <c r="BL52" s="462">
        <v>46.648560000000003</v>
      </c>
      <c r="BM52" s="462">
        <v>47.419020000000003</v>
      </c>
      <c r="BN52" s="462">
        <v>45.451120000000003</v>
      </c>
      <c r="BO52" s="462">
        <v>51.024679999999996</v>
      </c>
      <c r="BP52" s="462">
        <v>58.389830000000003</v>
      </c>
      <c r="BQ52" s="462">
        <v>65.461690000000004</v>
      </c>
      <c r="BR52" s="462">
        <v>64.467070000000007</v>
      </c>
      <c r="BS52" s="462">
        <v>53.061520000000002</v>
      </c>
      <c r="BT52" s="462">
        <v>47.569070000000004</v>
      </c>
      <c r="BU52" s="462">
        <v>46.564779999999999</v>
      </c>
      <c r="BV52" s="462">
        <v>53.097929999999998</v>
      </c>
    </row>
    <row r="53" spans="1:74" ht="11.1"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21.472200235999999</v>
      </c>
      <c r="AB53" s="468">
        <v>19.654914550000001</v>
      </c>
      <c r="AC53" s="468">
        <v>20.079208175000002</v>
      </c>
      <c r="AD53" s="468">
        <v>17.527188410000001</v>
      </c>
      <c r="AE53" s="468">
        <v>21.117986783999999</v>
      </c>
      <c r="AF53" s="468">
        <v>23.184010293</v>
      </c>
      <c r="AG53" s="468">
        <v>26.709596068</v>
      </c>
      <c r="AH53" s="468">
        <v>27.156833259999999</v>
      </c>
      <c r="AI53" s="468">
        <v>22.629146368000001</v>
      </c>
      <c r="AJ53" s="468">
        <v>18.559867742000002</v>
      </c>
      <c r="AK53" s="468">
        <v>18.874283026000001</v>
      </c>
      <c r="AL53" s="468">
        <v>21.864164928000001</v>
      </c>
      <c r="AM53" s="468">
        <v>23.134523390999998</v>
      </c>
      <c r="AN53" s="468">
        <v>19.275620704000001</v>
      </c>
      <c r="AO53" s="468">
        <v>16.386451773000001</v>
      </c>
      <c r="AP53" s="468">
        <v>17.320930623999999</v>
      </c>
      <c r="AQ53" s="468">
        <v>21.021866757000002</v>
      </c>
      <c r="AR53" s="468">
        <v>24.869084690000001</v>
      </c>
      <c r="AS53" s="468">
        <v>29.314977078999998</v>
      </c>
      <c r="AT53" s="468">
        <v>29.030410595999999</v>
      </c>
      <c r="AU53" s="468">
        <v>24.386020457000001</v>
      </c>
      <c r="AV53" s="468">
        <v>19.571699197000001</v>
      </c>
      <c r="AW53" s="468">
        <v>19.723920471</v>
      </c>
      <c r="AX53" s="468">
        <v>21.383868913000001</v>
      </c>
      <c r="AY53" s="894">
        <v>24.536679437</v>
      </c>
      <c r="AZ53" s="894">
        <v>20.628971580000002</v>
      </c>
      <c r="BA53" s="894">
        <v>19.254466055999998</v>
      </c>
      <c r="BB53" s="894">
        <v>18.072656820999999</v>
      </c>
      <c r="BC53" s="894">
        <v>19.580826803000001</v>
      </c>
      <c r="BD53" s="894">
        <v>24.164666988</v>
      </c>
      <c r="BE53" s="894">
        <v>28.71255</v>
      </c>
      <c r="BF53" s="894">
        <v>24.944759999999999</v>
      </c>
      <c r="BG53" s="456">
        <v>20.92501</v>
      </c>
      <c r="BH53" s="456">
        <v>18.195270000000001</v>
      </c>
      <c r="BI53" s="456">
        <v>17.30527</v>
      </c>
      <c r="BJ53" s="456">
        <v>19.35041</v>
      </c>
      <c r="BK53" s="456">
        <v>20.946149999999999</v>
      </c>
      <c r="BL53" s="456">
        <v>19.09459</v>
      </c>
      <c r="BM53" s="456">
        <v>18.617170000000002</v>
      </c>
      <c r="BN53" s="456">
        <v>16.372499999999999</v>
      </c>
      <c r="BO53" s="456">
        <v>18.58521</v>
      </c>
      <c r="BP53" s="456">
        <v>23.092600000000001</v>
      </c>
      <c r="BQ53" s="456">
        <v>28.11872</v>
      </c>
      <c r="BR53" s="456">
        <v>27.743040000000001</v>
      </c>
      <c r="BS53" s="456">
        <v>22.289390000000001</v>
      </c>
      <c r="BT53" s="456">
        <v>18.033080000000002</v>
      </c>
      <c r="BU53" s="456">
        <v>17.504850000000001</v>
      </c>
      <c r="BV53" s="456">
        <v>20.024049999999999</v>
      </c>
    </row>
    <row r="54" spans="1:74" ht="11.1"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9.9144772509999992</v>
      </c>
      <c r="AU54" s="468">
        <v>7.3459233819999996</v>
      </c>
      <c r="AV54" s="468">
        <v>6.5252019370000003</v>
      </c>
      <c r="AW54" s="468">
        <v>6.2779110779999998</v>
      </c>
      <c r="AX54" s="468">
        <v>9.2879009299999993</v>
      </c>
      <c r="AY54" s="894">
        <v>13.909771393</v>
      </c>
      <c r="AZ54" s="894">
        <v>7.1091944390000004</v>
      </c>
      <c r="BA54" s="894">
        <v>6.5836722099999996</v>
      </c>
      <c r="BB54" s="894">
        <v>6.9224563669999997</v>
      </c>
      <c r="BC54" s="894">
        <v>7.5612630860000003</v>
      </c>
      <c r="BD54" s="894">
        <v>10.537105695999999</v>
      </c>
      <c r="BE54" s="894">
        <v>12.20458</v>
      </c>
      <c r="BF54" s="894">
        <v>8.9005089999999996</v>
      </c>
      <c r="BG54" s="456">
        <v>6.2055309999999997</v>
      </c>
      <c r="BH54" s="456">
        <v>6.5761690000000002</v>
      </c>
      <c r="BI54" s="456">
        <v>5.6201020000000002</v>
      </c>
      <c r="BJ54" s="456">
        <v>7.5718129999999997</v>
      </c>
      <c r="BK54" s="456">
        <v>9.0484989999999996</v>
      </c>
      <c r="BL54" s="456">
        <v>5.1373899999999999</v>
      </c>
      <c r="BM54" s="456">
        <v>5.338044</v>
      </c>
      <c r="BN54" s="456">
        <v>5.1952489999999996</v>
      </c>
      <c r="BO54" s="456">
        <v>7.1150919999999998</v>
      </c>
      <c r="BP54" s="456">
        <v>9.3978260000000002</v>
      </c>
      <c r="BQ54" s="456">
        <v>11.204330000000001</v>
      </c>
      <c r="BR54" s="456">
        <v>10.55067</v>
      </c>
      <c r="BS54" s="456">
        <v>7.2585249999999997</v>
      </c>
      <c r="BT54" s="456">
        <v>6.5621289999999997</v>
      </c>
      <c r="BU54" s="456">
        <v>5.8790750000000003</v>
      </c>
      <c r="BV54" s="456">
        <v>7.3291250000000003</v>
      </c>
    </row>
    <row r="55" spans="1:74" ht="11.1"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94">
        <v>19.869764</v>
      </c>
      <c r="AZ55" s="894">
        <v>16.34496</v>
      </c>
      <c r="BA55" s="894">
        <v>15.984567</v>
      </c>
      <c r="BB55" s="894">
        <v>16.205314000000001</v>
      </c>
      <c r="BC55" s="894">
        <v>17.942271000000002</v>
      </c>
      <c r="BD55" s="894">
        <v>18.899339999999999</v>
      </c>
      <c r="BE55" s="894">
        <v>20.421589999999998</v>
      </c>
      <c r="BF55" s="894">
        <v>20.336069999999999</v>
      </c>
      <c r="BG55" s="456">
        <v>19.189509999999999</v>
      </c>
      <c r="BH55" s="456">
        <v>17.3019</v>
      </c>
      <c r="BI55" s="456">
        <v>18.948049999999999</v>
      </c>
      <c r="BJ55" s="456">
        <v>20.597529999999999</v>
      </c>
      <c r="BK55" s="456">
        <v>20.639720000000001</v>
      </c>
      <c r="BL55" s="456">
        <v>17.230810000000002</v>
      </c>
      <c r="BM55" s="456">
        <v>17.262979999999999</v>
      </c>
      <c r="BN55" s="456">
        <v>17.8734</v>
      </c>
      <c r="BO55" s="456">
        <v>19.242570000000001</v>
      </c>
      <c r="BP55" s="456">
        <v>19.666989999999998</v>
      </c>
      <c r="BQ55" s="456">
        <v>20.59618</v>
      </c>
      <c r="BR55" s="456">
        <v>20.593209999999999</v>
      </c>
      <c r="BS55" s="456">
        <v>18.918099999999999</v>
      </c>
      <c r="BT55" s="456">
        <v>17.90457</v>
      </c>
      <c r="BU55" s="456">
        <v>18.786989999999999</v>
      </c>
      <c r="BV55" s="456">
        <v>20.465260000000001</v>
      </c>
    </row>
    <row r="56" spans="1:74" ht="11.1"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3.5411725719999998</v>
      </c>
      <c r="AN56" s="468">
        <v>2.940356237</v>
      </c>
      <c r="AO56" s="468">
        <v>3.12845335</v>
      </c>
      <c r="AP56" s="468">
        <v>2.0366616849999999</v>
      </c>
      <c r="AQ56" s="468">
        <v>2.6832071110000002</v>
      </c>
      <c r="AR56" s="468">
        <v>1.4809788779999999</v>
      </c>
      <c r="AS56" s="468">
        <v>1.464870677</v>
      </c>
      <c r="AT56" s="468">
        <v>2.4796175530000002</v>
      </c>
      <c r="AU56" s="468">
        <v>2.2908890799999999</v>
      </c>
      <c r="AV56" s="468">
        <v>2.2490217939999999</v>
      </c>
      <c r="AW56" s="468">
        <v>1.9848290879999999</v>
      </c>
      <c r="AX56" s="468">
        <v>2.1949696510000001</v>
      </c>
      <c r="AY56" s="894">
        <v>2.3032492119999999</v>
      </c>
      <c r="AZ56" s="894">
        <v>2.698243663</v>
      </c>
      <c r="BA56" s="894">
        <v>2.705735223</v>
      </c>
      <c r="BB56" s="894">
        <v>2.3140369110000001</v>
      </c>
      <c r="BC56" s="894">
        <v>3.065946324</v>
      </c>
      <c r="BD56" s="894">
        <v>2.6328313099999998</v>
      </c>
      <c r="BE56" s="894">
        <v>2.6527080000000001</v>
      </c>
      <c r="BF56" s="894">
        <v>2.6396829999999998</v>
      </c>
      <c r="BG56" s="456">
        <v>2.2949769999999998</v>
      </c>
      <c r="BH56" s="456">
        <v>2.3502299999999998</v>
      </c>
      <c r="BI56" s="456">
        <v>2.614811</v>
      </c>
      <c r="BJ56" s="456">
        <v>3.279833</v>
      </c>
      <c r="BK56" s="456">
        <v>3.8734959999999998</v>
      </c>
      <c r="BL56" s="456">
        <v>3.4156040000000001</v>
      </c>
      <c r="BM56" s="456">
        <v>3.46251</v>
      </c>
      <c r="BN56" s="456">
        <v>2.8455080000000001</v>
      </c>
      <c r="BO56" s="456">
        <v>2.8064740000000001</v>
      </c>
      <c r="BP56" s="456">
        <v>2.6528160000000001</v>
      </c>
      <c r="BQ56" s="456">
        <v>2.6675390000000001</v>
      </c>
      <c r="BR56" s="456">
        <v>2.650433</v>
      </c>
      <c r="BS56" s="456">
        <v>2.3025000000000002</v>
      </c>
      <c r="BT56" s="456">
        <v>2.3559770000000002</v>
      </c>
      <c r="BU56" s="456">
        <v>2.6191369999999998</v>
      </c>
      <c r="BV56" s="456">
        <v>3.2841659999999999</v>
      </c>
    </row>
    <row r="57" spans="1:74" ht="11.1" customHeight="1" x14ac:dyDescent="0.2">
      <c r="A57" s="234" t="s">
        <v>1588</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2.3714370000000001E-3</v>
      </c>
      <c r="AN57" s="468">
        <v>1.941417E-3</v>
      </c>
      <c r="AO57" s="468">
        <v>2.3076669999999998E-3</v>
      </c>
      <c r="AP57" s="468">
        <v>1.91658E-3</v>
      </c>
      <c r="AQ57" s="468">
        <v>1.875472E-3</v>
      </c>
      <c r="AR57" s="468">
        <v>2.0982259999999999E-3</v>
      </c>
      <c r="AS57" s="468">
        <v>1.6272579999999999E-3</v>
      </c>
      <c r="AT57" s="468">
        <v>1.0502560000000001E-3</v>
      </c>
      <c r="AU57" s="468">
        <v>6.0208600000000005E-4</v>
      </c>
      <c r="AV57" s="468">
        <v>1.1095670000000001E-3</v>
      </c>
      <c r="AW57" s="468">
        <v>2.6834810000000001E-3</v>
      </c>
      <c r="AX57" s="468">
        <v>2.6649070000000002E-3</v>
      </c>
      <c r="AY57" s="894">
        <v>2.6303630000000001E-3</v>
      </c>
      <c r="AZ57" s="894">
        <v>2.2049589999999998E-3</v>
      </c>
      <c r="BA57" s="894">
        <v>0</v>
      </c>
      <c r="BB57" s="894">
        <v>0</v>
      </c>
      <c r="BC57" s="894">
        <v>0</v>
      </c>
      <c r="BD57" s="894">
        <v>0</v>
      </c>
      <c r="BE57" s="894">
        <v>1.3697399999999999E-4</v>
      </c>
      <c r="BF57" s="894">
        <v>8.5308000000000004E-5</v>
      </c>
      <c r="BG57" s="456">
        <v>1.6954200000000001E-4</v>
      </c>
      <c r="BH57" s="456">
        <v>2.37006E-4</v>
      </c>
      <c r="BI57" s="456">
        <v>2.9505299999999998E-4</v>
      </c>
      <c r="BJ57" s="456">
        <v>3.3504999999999999E-4</v>
      </c>
      <c r="BK57" s="456">
        <v>8.0363799999999997E-4</v>
      </c>
      <c r="BL57" s="456">
        <v>4.0447699999999998E-4</v>
      </c>
      <c r="BM57" s="456">
        <v>2.5346400000000001E-4</v>
      </c>
      <c r="BN57" s="456">
        <v>2.6087099999999998E-4</v>
      </c>
      <c r="BO57" s="456">
        <v>2.3932200000000001E-4</v>
      </c>
      <c r="BP57" s="456">
        <v>1.88166E-4</v>
      </c>
      <c r="BQ57" s="456">
        <v>2.17982E-4</v>
      </c>
      <c r="BR57" s="456">
        <v>1.5173399999999999E-4</v>
      </c>
      <c r="BS57" s="456">
        <v>2.25873E-4</v>
      </c>
      <c r="BT57" s="456">
        <v>3.3560000000000003E-4</v>
      </c>
      <c r="BU57" s="456">
        <v>2.9325800000000002E-4</v>
      </c>
      <c r="BV57" s="456">
        <v>3.5206499999999998E-4</v>
      </c>
    </row>
    <row r="58" spans="1:74" ht="11.1" customHeight="1" x14ac:dyDescent="0.2">
      <c r="A58" s="234" t="s">
        <v>1589</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1.2521098390000001</v>
      </c>
      <c r="AN58" s="468">
        <v>1.509743611</v>
      </c>
      <c r="AO58" s="468">
        <v>1.835070285</v>
      </c>
      <c r="AP58" s="468">
        <v>2.234540805</v>
      </c>
      <c r="AQ58" s="468">
        <v>2.4393943390000001</v>
      </c>
      <c r="AR58" s="468">
        <v>2.6538613720000002</v>
      </c>
      <c r="AS58" s="468">
        <v>2.4258663390000001</v>
      </c>
      <c r="AT58" s="468">
        <v>2.5275623679999999</v>
      </c>
      <c r="AU58" s="468">
        <v>1.825069045</v>
      </c>
      <c r="AV58" s="468">
        <v>2.0872374950000001</v>
      </c>
      <c r="AW58" s="468">
        <v>1.375437652</v>
      </c>
      <c r="AX58" s="468">
        <v>1.418149122</v>
      </c>
      <c r="AY58" s="894">
        <v>1.6631227420000001</v>
      </c>
      <c r="AZ58" s="894">
        <v>1.6407011499999999</v>
      </c>
      <c r="BA58" s="894">
        <v>2.450291773</v>
      </c>
      <c r="BB58" s="894">
        <v>2.7662051139999999</v>
      </c>
      <c r="BC58" s="894">
        <v>2.7104954129999999</v>
      </c>
      <c r="BD58" s="894">
        <v>2.9357141090000001</v>
      </c>
      <c r="BE58" s="894">
        <v>2.688555</v>
      </c>
      <c r="BF58" s="894">
        <v>2.8615539999999999</v>
      </c>
      <c r="BG58" s="456">
        <v>2.0766580000000001</v>
      </c>
      <c r="BH58" s="456">
        <v>2.3991910000000001</v>
      </c>
      <c r="BI58" s="456">
        <v>1.481187</v>
      </c>
      <c r="BJ58" s="456">
        <v>1.521266</v>
      </c>
      <c r="BK58" s="456">
        <v>1.66974</v>
      </c>
      <c r="BL58" s="456">
        <v>1.624957</v>
      </c>
      <c r="BM58" s="456">
        <v>2.5026640000000002</v>
      </c>
      <c r="BN58" s="456">
        <v>2.9610150000000002</v>
      </c>
      <c r="BO58" s="456">
        <v>3.1316959999999998</v>
      </c>
      <c r="BP58" s="456">
        <v>3.3682810000000001</v>
      </c>
      <c r="BQ58" s="456">
        <v>3.1378219999999999</v>
      </c>
      <c r="BR58" s="456">
        <v>3.2189130000000001</v>
      </c>
      <c r="BS58" s="456">
        <v>2.3747020000000001</v>
      </c>
      <c r="BT58" s="456">
        <v>2.6835360000000001</v>
      </c>
      <c r="BU58" s="456">
        <v>1.7213940000000001</v>
      </c>
      <c r="BV58" s="456">
        <v>1.7974730000000001</v>
      </c>
    </row>
    <row r="59" spans="1:74" ht="11.1" customHeight="1" x14ac:dyDescent="0.2">
      <c r="A59" s="234" t="s">
        <v>680</v>
      </c>
      <c r="B59" s="478" t="s">
        <v>1582</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0.194050212</v>
      </c>
      <c r="AB59" s="468">
        <v>0.14387231</v>
      </c>
      <c r="AC59" s="468">
        <v>0.212292008</v>
      </c>
      <c r="AD59" s="468">
        <v>0.18798108599999999</v>
      </c>
      <c r="AE59" s="468">
        <v>0.22378416200000001</v>
      </c>
      <c r="AF59" s="468">
        <v>0.135091132</v>
      </c>
      <c r="AG59" s="468">
        <v>0.121998492</v>
      </c>
      <c r="AH59" s="468">
        <v>0.122618536</v>
      </c>
      <c r="AI59" s="468">
        <v>6.1726122000000001E-2</v>
      </c>
      <c r="AJ59" s="468">
        <v>5.1802849999999998E-2</v>
      </c>
      <c r="AK59" s="468">
        <v>0.16219867299999999</v>
      </c>
      <c r="AL59" s="468">
        <v>0.104257498</v>
      </c>
      <c r="AM59" s="468">
        <v>0.26010624599999999</v>
      </c>
      <c r="AN59" s="468">
        <v>0.19093137700000001</v>
      </c>
      <c r="AO59" s="468">
        <v>0.26731129399999998</v>
      </c>
      <c r="AP59" s="468">
        <v>0.18090298099999999</v>
      </c>
      <c r="AQ59" s="468">
        <v>0.161133846</v>
      </c>
      <c r="AR59" s="468">
        <v>5.5206493000000002E-2</v>
      </c>
      <c r="AS59" s="468">
        <v>8.2642869999999993E-2</v>
      </c>
      <c r="AT59" s="468">
        <v>3.8140392000000002E-2</v>
      </c>
      <c r="AU59" s="468">
        <v>8.5342032999999998E-2</v>
      </c>
      <c r="AV59" s="468">
        <v>0.122611965</v>
      </c>
      <c r="AW59" s="468">
        <v>0.12970932900000001</v>
      </c>
      <c r="AX59" s="468">
        <v>0.197617554</v>
      </c>
      <c r="AY59" s="894">
        <v>0.30779430499999999</v>
      </c>
      <c r="AZ59" s="894">
        <v>0.182198475</v>
      </c>
      <c r="BA59" s="894">
        <v>0.245034997</v>
      </c>
      <c r="BB59" s="894">
        <v>0.147218459</v>
      </c>
      <c r="BC59" s="894">
        <v>0.134543046</v>
      </c>
      <c r="BD59" s="894">
        <v>0.10746823699999999</v>
      </c>
      <c r="BE59" s="894">
        <v>-0.3679924</v>
      </c>
      <c r="BF59" s="894">
        <v>-0.30606840000000002</v>
      </c>
      <c r="BG59" s="456">
        <v>-8.86377E-2</v>
      </c>
      <c r="BH59" s="456">
        <v>3.2112799999999997E-2</v>
      </c>
      <c r="BI59" s="456">
        <v>7.0088600000000001E-2</v>
      </c>
      <c r="BJ59" s="456">
        <v>0.24535170000000001</v>
      </c>
      <c r="BK59" s="456">
        <v>0.1990654</v>
      </c>
      <c r="BL59" s="456">
        <v>0.14480309999999999</v>
      </c>
      <c r="BM59" s="456">
        <v>0.23539270000000001</v>
      </c>
      <c r="BN59" s="456">
        <v>0.20319480000000001</v>
      </c>
      <c r="BO59" s="456">
        <v>0.14340120000000001</v>
      </c>
      <c r="BP59" s="456">
        <v>0.2111257</v>
      </c>
      <c r="BQ59" s="456">
        <v>-0.26311830000000003</v>
      </c>
      <c r="BR59" s="456">
        <v>-0.28935509999999998</v>
      </c>
      <c r="BS59" s="456">
        <v>-8.1929100000000005E-2</v>
      </c>
      <c r="BT59" s="456">
        <v>2.9445200000000001E-2</v>
      </c>
      <c r="BU59" s="456">
        <v>5.3041900000000003E-2</v>
      </c>
      <c r="BV59" s="456">
        <v>0.19750499999999999</v>
      </c>
    </row>
    <row r="60" spans="1:74" ht="11.1" customHeight="1" x14ac:dyDescent="0.2">
      <c r="A60" s="234" t="s">
        <v>682</v>
      </c>
      <c r="B60" s="476" t="s">
        <v>1583</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54.527775277000003</v>
      </c>
      <c r="AN60" s="468">
        <v>43.726533961999998</v>
      </c>
      <c r="AO60" s="468">
        <v>41.768890433999999</v>
      </c>
      <c r="AP60" s="468">
        <v>40.735840082000003</v>
      </c>
      <c r="AQ60" s="468">
        <v>47.285257332999997</v>
      </c>
      <c r="AR60" s="468">
        <v>53.765906329000003</v>
      </c>
      <c r="AS60" s="468">
        <v>58.104020181999999</v>
      </c>
      <c r="AT60" s="468">
        <v>56.906669319000002</v>
      </c>
      <c r="AU60" s="468">
        <v>46.794055643</v>
      </c>
      <c r="AV60" s="468">
        <v>42.808645089000002</v>
      </c>
      <c r="AW60" s="468">
        <v>41.855255036000003</v>
      </c>
      <c r="AX60" s="468">
        <v>49.874577418999998</v>
      </c>
      <c r="AY60" s="894">
        <v>59.411311916999999</v>
      </c>
      <c r="AZ60" s="894">
        <v>44.513078778000001</v>
      </c>
      <c r="BA60" s="894">
        <v>43.140537391999999</v>
      </c>
      <c r="BB60" s="894">
        <v>42.390763325000002</v>
      </c>
      <c r="BC60" s="894">
        <v>45.975008850000002</v>
      </c>
      <c r="BD60" s="894">
        <v>54.070849805999998</v>
      </c>
      <c r="BE60" s="894">
        <v>61.544768173999998</v>
      </c>
      <c r="BF60" s="894">
        <v>55.255609999999997</v>
      </c>
      <c r="BG60" s="456">
        <v>46.853070000000002</v>
      </c>
      <c r="BH60" s="456">
        <v>43.347020000000001</v>
      </c>
      <c r="BI60" s="456">
        <v>42.48254</v>
      </c>
      <c r="BJ60" s="456">
        <v>48.273940000000003</v>
      </c>
      <c r="BK60" s="456">
        <v>51.531849999999999</v>
      </c>
      <c r="BL60" s="456">
        <v>42.578719999999997</v>
      </c>
      <c r="BM60" s="456">
        <v>43.10763</v>
      </c>
      <c r="BN60" s="456">
        <v>41.047780000000003</v>
      </c>
      <c r="BO60" s="456">
        <v>45.659239999999997</v>
      </c>
      <c r="BP60" s="456">
        <v>52.218609999999998</v>
      </c>
      <c r="BQ60" s="456">
        <v>58.407380000000003</v>
      </c>
      <c r="BR60" s="456">
        <v>57.631680000000003</v>
      </c>
      <c r="BS60" s="456">
        <v>47.966250000000002</v>
      </c>
      <c r="BT60" s="456">
        <v>43.278979999999997</v>
      </c>
      <c r="BU60" s="456">
        <v>42.43477</v>
      </c>
      <c r="BV60" s="456">
        <v>48.377650000000003</v>
      </c>
    </row>
    <row r="61" spans="1:74" ht="11.1"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6"/>
      <c r="AZ61" s="926"/>
      <c r="BA61" s="926"/>
      <c r="BB61" s="926"/>
      <c r="BC61" s="926"/>
      <c r="BD61" s="926"/>
      <c r="BE61" s="926"/>
      <c r="BF61" s="926"/>
      <c r="BG61" s="474"/>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16.391175601</v>
      </c>
      <c r="AC62" s="301">
        <v>19.077244803999999</v>
      </c>
      <c r="AD62" s="301">
        <v>19.853165467</v>
      </c>
      <c r="AE62" s="301">
        <v>22.189731070000001</v>
      </c>
      <c r="AF62" s="301">
        <v>23.491490545000001</v>
      </c>
      <c r="AG62" s="301">
        <v>26.316433012000001</v>
      </c>
      <c r="AH62" s="301">
        <v>27.212031719999999</v>
      </c>
      <c r="AI62" s="301">
        <v>23.666896066</v>
      </c>
      <c r="AJ62" s="301">
        <v>20.938688069000001</v>
      </c>
      <c r="AK62" s="301">
        <v>18.177020231</v>
      </c>
      <c r="AL62" s="301">
        <v>17.960400240999999</v>
      </c>
      <c r="AM62" s="301">
        <v>19.186523633</v>
      </c>
      <c r="AN62" s="301">
        <v>16.774153028000001</v>
      </c>
      <c r="AO62" s="301">
        <v>18.774762433999999</v>
      </c>
      <c r="AP62" s="301">
        <v>19.028474782</v>
      </c>
      <c r="AQ62" s="301">
        <v>24.578248578</v>
      </c>
      <c r="AR62" s="301">
        <v>24.795193399999999</v>
      </c>
      <c r="AS62" s="301">
        <v>27.243752565000001</v>
      </c>
      <c r="AT62" s="301">
        <v>26.916551723000001</v>
      </c>
      <c r="AU62" s="301">
        <v>24.828974296999998</v>
      </c>
      <c r="AV62" s="301">
        <v>21.086390163000001</v>
      </c>
      <c r="AW62" s="301">
        <v>19.344792844000001</v>
      </c>
      <c r="AX62" s="301">
        <v>18.062243202000001</v>
      </c>
      <c r="AY62" s="919">
        <v>20.154639211999999</v>
      </c>
      <c r="AZ62" s="919">
        <v>17.134251834000001</v>
      </c>
      <c r="BA62" s="919">
        <v>18.271499219999999</v>
      </c>
      <c r="BB62" s="919">
        <v>20.020422271000001</v>
      </c>
      <c r="BC62" s="919">
        <v>24.491093300999999</v>
      </c>
      <c r="BD62" s="919">
        <v>24.970722141</v>
      </c>
      <c r="BE62" s="919">
        <v>27.334489999999999</v>
      </c>
      <c r="BF62" s="919">
        <v>27.422350000000002</v>
      </c>
      <c r="BG62" s="462">
        <v>23.889240000000001</v>
      </c>
      <c r="BH62" s="462">
        <v>22.59207</v>
      </c>
      <c r="BI62" s="462">
        <v>18.98218</v>
      </c>
      <c r="BJ62" s="462">
        <v>19.26285</v>
      </c>
      <c r="BK62" s="462">
        <v>19.845359999999999</v>
      </c>
      <c r="BL62" s="462">
        <v>17.425380000000001</v>
      </c>
      <c r="BM62" s="462">
        <v>18.932289999999998</v>
      </c>
      <c r="BN62" s="462">
        <v>20.076260000000001</v>
      </c>
      <c r="BO62" s="462">
        <v>22.606999999999999</v>
      </c>
      <c r="BP62" s="462">
        <v>24.493179999999999</v>
      </c>
      <c r="BQ62" s="462">
        <v>26.639040000000001</v>
      </c>
      <c r="BR62" s="462">
        <v>26.869620000000001</v>
      </c>
      <c r="BS62" s="462">
        <v>23.919920000000001</v>
      </c>
      <c r="BT62" s="462">
        <v>22.25731</v>
      </c>
      <c r="BU62" s="462">
        <v>18.827929999999999</v>
      </c>
      <c r="BV62" s="462">
        <v>19.232479999999999</v>
      </c>
    </row>
    <row r="63" spans="1:74" ht="11.1"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12.075094511</v>
      </c>
      <c r="AC63" s="468">
        <v>14.035659939</v>
      </c>
      <c r="AD63" s="468">
        <v>15.193486001</v>
      </c>
      <c r="AE63" s="468">
        <v>17.167427456999999</v>
      </c>
      <c r="AF63" s="468">
        <v>18.199124393999998</v>
      </c>
      <c r="AG63" s="468">
        <v>20.510362490999999</v>
      </c>
      <c r="AH63" s="468">
        <v>21.463623236</v>
      </c>
      <c r="AI63" s="468">
        <v>18.426617222000001</v>
      </c>
      <c r="AJ63" s="468">
        <v>16.749995322</v>
      </c>
      <c r="AK63" s="468">
        <v>13.626549787</v>
      </c>
      <c r="AL63" s="468">
        <v>13.612813860999999</v>
      </c>
      <c r="AM63" s="468">
        <v>14.619601275999999</v>
      </c>
      <c r="AN63" s="468">
        <v>12.303539934</v>
      </c>
      <c r="AO63" s="468">
        <v>14.558585581999999</v>
      </c>
      <c r="AP63" s="468">
        <v>13.941022800000001</v>
      </c>
      <c r="AQ63" s="468">
        <v>18.835595089000002</v>
      </c>
      <c r="AR63" s="468">
        <v>19.112133999000001</v>
      </c>
      <c r="AS63" s="468">
        <v>21.341070529</v>
      </c>
      <c r="AT63" s="468">
        <v>21.177672803</v>
      </c>
      <c r="AU63" s="468">
        <v>20.361652175</v>
      </c>
      <c r="AV63" s="468">
        <v>17.449583467</v>
      </c>
      <c r="AW63" s="468">
        <v>15.183813934</v>
      </c>
      <c r="AX63" s="468">
        <v>13.316878064000001</v>
      </c>
      <c r="AY63" s="894">
        <v>14.351576864</v>
      </c>
      <c r="AZ63" s="894">
        <v>12.536473135</v>
      </c>
      <c r="BA63" s="894">
        <v>13.209994977999999</v>
      </c>
      <c r="BB63" s="894">
        <v>13.757010443</v>
      </c>
      <c r="BC63" s="894">
        <v>18.068244436000001</v>
      </c>
      <c r="BD63" s="894">
        <v>18.858577783000001</v>
      </c>
      <c r="BE63" s="894">
        <v>21.147369999999999</v>
      </c>
      <c r="BF63" s="894">
        <v>21.320029999999999</v>
      </c>
      <c r="BG63" s="456">
        <v>18.969760000000001</v>
      </c>
      <c r="BH63" s="456">
        <v>17.924389999999999</v>
      </c>
      <c r="BI63" s="456">
        <v>14.17792</v>
      </c>
      <c r="BJ63" s="456">
        <v>14.166829999999999</v>
      </c>
      <c r="BK63" s="456">
        <v>14.571759999999999</v>
      </c>
      <c r="BL63" s="456">
        <v>12.602690000000001</v>
      </c>
      <c r="BM63" s="456">
        <v>13.88128</v>
      </c>
      <c r="BN63" s="456">
        <v>14.158899999999999</v>
      </c>
      <c r="BO63" s="456">
        <v>16.256699999999999</v>
      </c>
      <c r="BP63" s="456">
        <v>18.176670000000001</v>
      </c>
      <c r="BQ63" s="456">
        <v>20.188110000000002</v>
      </c>
      <c r="BR63" s="456">
        <v>20.23986</v>
      </c>
      <c r="BS63" s="456">
        <v>18.63588</v>
      </c>
      <c r="BT63" s="456">
        <v>16.955220000000001</v>
      </c>
      <c r="BU63" s="456">
        <v>13.74873</v>
      </c>
      <c r="BV63" s="456">
        <v>13.592599999999999</v>
      </c>
    </row>
    <row r="64" spans="1:74" ht="11.1"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94">
        <v>1.1173556790000001</v>
      </c>
      <c r="AZ64" s="894">
        <v>0.24428129900000001</v>
      </c>
      <c r="BA64" s="894">
        <v>0.29695381700000001</v>
      </c>
      <c r="BB64" s="894">
        <v>0.85780102300000005</v>
      </c>
      <c r="BC64" s="894">
        <v>0.89779159399999997</v>
      </c>
      <c r="BD64" s="894">
        <v>0.94605245199999999</v>
      </c>
      <c r="BE64" s="894">
        <v>1.018742</v>
      </c>
      <c r="BF64" s="894">
        <v>0.82471349999999999</v>
      </c>
      <c r="BG64" s="456">
        <v>0.74043429999999999</v>
      </c>
      <c r="BH64" s="456">
        <v>0.31297439999999999</v>
      </c>
      <c r="BI64" s="456">
        <v>0.4613197</v>
      </c>
      <c r="BJ64" s="456">
        <v>0.55478689999999997</v>
      </c>
      <c r="BK64" s="456">
        <v>0.52429780000000004</v>
      </c>
      <c r="BL64" s="456">
        <v>0.33844459999999998</v>
      </c>
      <c r="BM64" s="456">
        <v>0.43236540000000001</v>
      </c>
      <c r="BN64" s="456">
        <v>0.95226489999999997</v>
      </c>
      <c r="BO64" s="456">
        <v>0.89457520000000001</v>
      </c>
      <c r="BP64" s="456">
        <v>1.00604</v>
      </c>
      <c r="BQ64" s="456">
        <v>1.070808</v>
      </c>
      <c r="BR64" s="456">
        <v>1.190507</v>
      </c>
      <c r="BS64" s="456">
        <v>1.048316</v>
      </c>
      <c r="BT64" s="456">
        <v>0.40746480000000002</v>
      </c>
      <c r="BU64" s="456">
        <v>0.66091120000000003</v>
      </c>
      <c r="BV64" s="456">
        <v>0.97387679999999999</v>
      </c>
    </row>
    <row r="65" spans="1:74" ht="11.1"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94">
        <v>2.8173270000000001</v>
      </c>
      <c r="AZ65" s="894">
        <v>2.5115059999999998</v>
      </c>
      <c r="BA65" s="894">
        <v>2.145826</v>
      </c>
      <c r="BB65" s="894">
        <v>2.5646070000000001</v>
      </c>
      <c r="BC65" s="894">
        <v>2.7793950000000001</v>
      </c>
      <c r="BD65" s="894">
        <v>2.5818750000000001</v>
      </c>
      <c r="BE65" s="894">
        <v>2.6966600000000001</v>
      </c>
      <c r="BF65" s="894">
        <v>2.6397300000000001</v>
      </c>
      <c r="BG65" s="456">
        <v>2.0899399999999999</v>
      </c>
      <c r="BH65" s="456">
        <v>2.3802400000000001</v>
      </c>
      <c r="BI65" s="456">
        <v>2.6386400000000001</v>
      </c>
      <c r="BJ65" s="456">
        <v>2.7265899999999998</v>
      </c>
      <c r="BK65" s="456">
        <v>2.7265899999999998</v>
      </c>
      <c r="BL65" s="456">
        <v>2.4627300000000001</v>
      </c>
      <c r="BM65" s="456">
        <v>1.9907900000000001</v>
      </c>
      <c r="BN65" s="456">
        <v>1.92818</v>
      </c>
      <c r="BO65" s="456">
        <v>2.4214899999999999</v>
      </c>
      <c r="BP65" s="456">
        <v>2.6386400000000001</v>
      </c>
      <c r="BQ65" s="456">
        <v>2.7265899999999998</v>
      </c>
      <c r="BR65" s="456">
        <v>2.7265899999999998</v>
      </c>
      <c r="BS65" s="456">
        <v>2.0241799999999999</v>
      </c>
      <c r="BT65" s="456">
        <v>2.6979000000000002</v>
      </c>
      <c r="BU65" s="456">
        <v>2.6386400000000001</v>
      </c>
      <c r="BV65" s="456">
        <v>2.7265899999999998</v>
      </c>
    </row>
    <row r="66" spans="1:74" ht="11.1"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2.2042616000000001E-2</v>
      </c>
      <c r="AN66" s="468">
        <v>2.0559007000000001E-2</v>
      </c>
      <c r="AO66" s="468">
        <v>2.2125596000000001E-2</v>
      </c>
      <c r="AP66" s="468">
        <v>1.857174E-2</v>
      </c>
      <c r="AQ66" s="468">
        <v>1.9754623999999998E-2</v>
      </c>
      <c r="AR66" s="468">
        <v>1.6938669999999999E-2</v>
      </c>
      <c r="AS66" s="468">
        <v>1.7271959999999999E-2</v>
      </c>
      <c r="AT66" s="468">
        <v>1.7883396999999999E-2</v>
      </c>
      <c r="AU66" s="468">
        <v>1.5851219E-2</v>
      </c>
      <c r="AV66" s="468">
        <v>1.6758252000000001E-2</v>
      </c>
      <c r="AW66" s="468">
        <v>1.6466923000000001E-2</v>
      </c>
      <c r="AX66" s="468">
        <v>1.8548240000000001E-2</v>
      </c>
      <c r="AY66" s="894">
        <v>1.7895982000000001E-2</v>
      </c>
      <c r="AZ66" s="894">
        <v>1.6153338999999999E-2</v>
      </c>
      <c r="BA66" s="894">
        <v>1.9472184E-2</v>
      </c>
      <c r="BB66" s="894">
        <v>1.7093633E-2</v>
      </c>
      <c r="BC66" s="894">
        <v>2.0748203999999999E-2</v>
      </c>
      <c r="BD66" s="894">
        <v>1.9142237999999999E-2</v>
      </c>
      <c r="BE66" s="894">
        <v>1.7724899999999998E-2</v>
      </c>
      <c r="BF66" s="894">
        <v>1.53405E-2</v>
      </c>
      <c r="BG66" s="456">
        <v>1.33449E-2</v>
      </c>
      <c r="BH66" s="456">
        <v>1.3358399999999999E-2</v>
      </c>
      <c r="BI66" s="456">
        <v>1.40663E-2</v>
      </c>
      <c r="BJ66" s="456">
        <v>1.72023E-2</v>
      </c>
      <c r="BK66" s="456">
        <v>2.0448399999999999E-2</v>
      </c>
      <c r="BL66" s="456">
        <v>1.73981E-2</v>
      </c>
      <c r="BM66" s="456">
        <v>2.0732E-2</v>
      </c>
      <c r="BN66" s="456">
        <v>1.8597300000000001E-2</v>
      </c>
      <c r="BO66" s="456">
        <v>1.7965600000000002E-2</v>
      </c>
      <c r="BP66" s="456">
        <v>1.3602299999999999E-2</v>
      </c>
      <c r="BQ66" s="456">
        <v>1.3726800000000001E-2</v>
      </c>
      <c r="BR66" s="456">
        <v>1.25483E-2</v>
      </c>
      <c r="BS66" s="456">
        <v>1.1457699999999999E-2</v>
      </c>
      <c r="BT66" s="456">
        <v>1.19965E-2</v>
      </c>
      <c r="BU66" s="456">
        <v>1.3145799999999999E-2</v>
      </c>
      <c r="BV66" s="456">
        <v>1.6538000000000001E-2</v>
      </c>
    </row>
    <row r="67" spans="1:74" ht="11.1" customHeight="1" x14ac:dyDescent="0.2">
      <c r="A67" s="234" t="s">
        <v>1590</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94">
        <v>0</v>
      </c>
      <c r="AZ67" s="894">
        <v>0</v>
      </c>
      <c r="BA67" s="894">
        <v>0</v>
      </c>
      <c r="BB67" s="894">
        <v>0</v>
      </c>
      <c r="BC67" s="894">
        <v>0</v>
      </c>
      <c r="BD67" s="894">
        <v>0</v>
      </c>
      <c r="BE67" s="894">
        <v>0</v>
      </c>
      <c r="BF67" s="894">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1591</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0.85844946300000002</v>
      </c>
      <c r="AN68" s="468">
        <v>1.2908973850000001</v>
      </c>
      <c r="AO68" s="468">
        <v>1.5456845159999999</v>
      </c>
      <c r="AP68" s="468">
        <v>2.0129614550000001</v>
      </c>
      <c r="AQ68" s="468">
        <v>2.0220626269999999</v>
      </c>
      <c r="AR68" s="468">
        <v>1.804670606</v>
      </c>
      <c r="AS68" s="468">
        <v>1.7471813009999999</v>
      </c>
      <c r="AT68" s="468">
        <v>1.7162954130000001</v>
      </c>
      <c r="AU68" s="468">
        <v>1.3978803019999999</v>
      </c>
      <c r="AV68" s="468">
        <v>1.3991343030000001</v>
      </c>
      <c r="AW68" s="468">
        <v>1.293914776</v>
      </c>
      <c r="AX68" s="468">
        <v>1.335903888</v>
      </c>
      <c r="AY68" s="894">
        <v>1.4291735240000001</v>
      </c>
      <c r="AZ68" s="894">
        <v>1.626357389</v>
      </c>
      <c r="BA68" s="894">
        <v>2.2672432050000002</v>
      </c>
      <c r="BB68" s="894">
        <v>2.566809643</v>
      </c>
      <c r="BC68" s="894">
        <v>2.442514058</v>
      </c>
      <c r="BD68" s="894">
        <v>2.2193270369999998</v>
      </c>
      <c r="BE68" s="894">
        <v>2.1011500000000001</v>
      </c>
      <c r="BF68" s="894">
        <v>2.2657669999999999</v>
      </c>
      <c r="BG68" s="456">
        <v>1.8167420000000001</v>
      </c>
      <c r="BH68" s="456">
        <v>1.76414</v>
      </c>
      <c r="BI68" s="456">
        <v>1.458631</v>
      </c>
      <c r="BJ68" s="456">
        <v>1.497358</v>
      </c>
      <c r="BK68" s="456">
        <v>1.645116</v>
      </c>
      <c r="BL68" s="456">
        <v>1.753074</v>
      </c>
      <c r="BM68" s="456">
        <v>2.354457</v>
      </c>
      <c r="BN68" s="456">
        <v>2.7649149999999998</v>
      </c>
      <c r="BO68" s="456">
        <v>2.7468970000000001</v>
      </c>
      <c r="BP68" s="456">
        <v>2.332795</v>
      </c>
      <c r="BQ68" s="456">
        <v>2.2878120000000002</v>
      </c>
      <c r="BR68" s="456">
        <v>2.342927</v>
      </c>
      <c r="BS68" s="456">
        <v>1.9598930000000001</v>
      </c>
      <c r="BT68" s="456">
        <v>2.0045090000000001</v>
      </c>
      <c r="BU68" s="456">
        <v>1.53739</v>
      </c>
      <c r="BV68" s="456">
        <v>1.6602509999999999</v>
      </c>
    </row>
    <row r="69" spans="1:74" ht="11.1" customHeight="1" x14ac:dyDescent="0.2">
      <c r="A69" s="234" t="s">
        <v>688</v>
      </c>
      <c r="B69" s="478" t="s">
        <v>1582</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0.25734722799999998</v>
      </c>
      <c r="AN69" s="468">
        <v>0.194469577</v>
      </c>
      <c r="AO69" s="468">
        <v>0.16010761500000001</v>
      </c>
      <c r="AP69" s="468">
        <v>0.24612425099999999</v>
      </c>
      <c r="AQ69" s="468">
        <v>0.24102733900000001</v>
      </c>
      <c r="AR69" s="468">
        <v>0.30852100399999999</v>
      </c>
      <c r="AS69" s="468">
        <v>0.34483217399999999</v>
      </c>
      <c r="AT69" s="468">
        <v>0.35327510600000001</v>
      </c>
      <c r="AU69" s="468">
        <v>0.194441431</v>
      </c>
      <c r="AV69" s="468">
        <v>0.15675693399999999</v>
      </c>
      <c r="AW69" s="468">
        <v>0.22119219400000001</v>
      </c>
      <c r="AX69" s="468">
        <v>0.21202312400000001</v>
      </c>
      <c r="AY69" s="894">
        <v>0.42131016300000002</v>
      </c>
      <c r="AZ69" s="894">
        <v>0.199480672</v>
      </c>
      <c r="BA69" s="894">
        <v>0.33200903599999998</v>
      </c>
      <c r="BB69" s="894">
        <v>0.25710052900000002</v>
      </c>
      <c r="BC69" s="894">
        <v>0.28240000900000001</v>
      </c>
      <c r="BD69" s="894">
        <v>0.345747631</v>
      </c>
      <c r="BE69" s="894">
        <v>0.35285060000000001</v>
      </c>
      <c r="BF69" s="894">
        <v>0.35676980000000003</v>
      </c>
      <c r="BG69" s="456">
        <v>0.25902330000000001</v>
      </c>
      <c r="BH69" s="456">
        <v>0.19697110000000001</v>
      </c>
      <c r="BI69" s="456">
        <v>0.23160230000000001</v>
      </c>
      <c r="BJ69" s="456">
        <v>0.30007640000000002</v>
      </c>
      <c r="BK69" s="456">
        <v>0.35715239999999998</v>
      </c>
      <c r="BL69" s="456">
        <v>0.25104359999999998</v>
      </c>
      <c r="BM69" s="456">
        <v>0.25266290000000002</v>
      </c>
      <c r="BN69" s="456">
        <v>0.25340180000000001</v>
      </c>
      <c r="BO69" s="456">
        <v>0.26937230000000001</v>
      </c>
      <c r="BP69" s="456">
        <v>0.32543939999999999</v>
      </c>
      <c r="BQ69" s="456">
        <v>0.35198479999999999</v>
      </c>
      <c r="BR69" s="456">
        <v>0.35719060000000002</v>
      </c>
      <c r="BS69" s="456">
        <v>0.24018919999999999</v>
      </c>
      <c r="BT69" s="456">
        <v>0.18021909999999999</v>
      </c>
      <c r="BU69" s="456">
        <v>0.2291126</v>
      </c>
      <c r="BV69" s="456">
        <v>0.26263199999999998</v>
      </c>
    </row>
    <row r="70" spans="1:74" ht="11.1" customHeight="1" x14ac:dyDescent="0.2">
      <c r="A70" s="234" t="s">
        <v>690</v>
      </c>
      <c r="B70" s="479" t="s">
        <v>1583</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18.899958999999999</v>
      </c>
      <c r="AN70" s="470">
        <v>16.757321000000001</v>
      </c>
      <c r="AO70" s="470">
        <v>19.024667999999998</v>
      </c>
      <c r="AP70" s="470">
        <v>19.254234</v>
      </c>
      <c r="AQ70" s="470">
        <v>25.422039999999999</v>
      </c>
      <c r="AR70" s="470">
        <v>25.542106</v>
      </c>
      <c r="AS70" s="470">
        <v>27.736333999999999</v>
      </c>
      <c r="AT70" s="470">
        <v>27.338743000000001</v>
      </c>
      <c r="AU70" s="470">
        <v>25.212426000000001</v>
      </c>
      <c r="AV70" s="470">
        <v>21.327627</v>
      </c>
      <c r="AW70" s="470">
        <v>19.651813000000001</v>
      </c>
      <c r="AX70" s="470">
        <v>18.607115</v>
      </c>
      <c r="AY70" s="922">
        <v>20.327512461000001</v>
      </c>
      <c r="AZ70" s="922">
        <v>16.934899681000001</v>
      </c>
      <c r="BA70" s="922">
        <v>18.234290864999998</v>
      </c>
      <c r="BB70" s="922">
        <v>20.716892415</v>
      </c>
      <c r="BC70" s="922">
        <v>24.957341805999999</v>
      </c>
      <c r="BD70" s="922">
        <v>25.461430303</v>
      </c>
      <c r="BE70" s="922">
        <v>27.658080757</v>
      </c>
      <c r="BF70" s="922">
        <v>25.994039999999998</v>
      </c>
      <c r="BG70" s="459">
        <v>23.54083</v>
      </c>
      <c r="BH70" s="459">
        <v>22.486419999999999</v>
      </c>
      <c r="BI70" s="459">
        <v>18.881989999999998</v>
      </c>
      <c r="BJ70" s="459">
        <v>19.242509999999999</v>
      </c>
      <c r="BK70" s="459">
        <v>19.66131</v>
      </c>
      <c r="BL70" s="459">
        <v>17.399799999999999</v>
      </c>
      <c r="BM70" s="459">
        <v>19.277139999999999</v>
      </c>
      <c r="BN70" s="459">
        <v>20.554649999999999</v>
      </c>
      <c r="BO70" s="459">
        <v>23.4785</v>
      </c>
      <c r="BP70" s="459">
        <v>25.593620000000001</v>
      </c>
      <c r="BQ70" s="459">
        <v>27.641670000000001</v>
      </c>
      <c r="BR70" s="459">
        <v>27.927109999999999</v>
      </c>
      <c r="BS70" s="459">
        <v>24.90334</v>
      </c>
      <c r="BT70" s="459">
        <v>22.791989999999998</v>
      </c>
      <c r="BU70" s="459">
        <v>19.130510000000001</v>
      </c>
      <c r="BV70" s="459">
        <v>19.478760000000001</v>
      </c>
    </row>
    <row r="71" spans="1:74" s="336" customFormat="1" ht="12.75" x14ac:dyDescent="0.2">
      <c r="A71" s="335"/>
      <c r="B71" s="1095" t="s">
        <v>1592</v>
      </c>
      <c r="C71" s="1090"/>
      <c r="D71" s="1090"/>
      <c r="E71" s="1090"/>
      <c r="F71" s="1090"/>
      <c r="G71" s="1090"/>
      <c r="H71" s="1090"/>
      <c r="I71" s="1090"/>
      <c r="J71" s="1090"/>
      <c r="K71" s="1090"/>
      <c r="L71" s="1090"/>
      <c r="M71" s="1090"/>
      <c r="N71" s="1090"/>
      <c r="O71" s="1090"/>
      <c r="P71" s="1090"/>
      <c r="Q71" s="1091"/>
      <c r="R71" s="765"/>
      <c r="AY71" s="339"/>
      <c r="AZ71" s="339"/>
      <c r="BA71" s="339"/>
      <c r="BB71" s="339"/>
      <c r="BC71" s="339"/>
      <c r="BD71" s="339"/>
      <c r="BE71" s="339"/>
      <c r="BF71" s="339"/>
      <c r="BG71" s="339"/>
      <c r="BH71" s="339"/>
      <c r="BI71" s="339"/>
    </row>
    <row r="72" spans="1:74" ht="12" customHeight="1" x14ac:dyDescent="0.2">
      <c r="A72" s="229"/>
      <c r="B72" s="1089" t="s">
        <v>1440</v>
      </c>
      <c r="C72" s="1090"/>
      <c r="D72" s="1090"/>
      <c r="E72" s="1090"/>
      <c r="F72" s="1090"/>
      <c r="G72" s="1090"/>
      <c r="H72" s="1090"/>
      <c r="I72" s="1090"/>
      <c r="J72" s="1090"/>
      <c r="K72" s="1090"/>
      <c r="L72" s="1090"/>
      <c r="M72" s="1090"/>
      <c r="N72" s="1090"/>
      <c r="O72" s="1090"/>
      <c r="P72" s="1090"/>
      <c r="Q72" s="1091"/>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2" customHeight="1" x14ac:dyDescent="0.2">
      <c r="A73" s="229"/>
      <c r="B73" s="1089" t="s">
        <v>1441</v>
      </c>
      <c r="C73" s="1090"/>
      <c r="D73" s="1090"/>
      <c r="E73" s="1090"/>
      <c r="F73" s="1090"/>
      <c r="G73" s="1090"/>
      <c r="H73" s="1090"/>
      <c r="I73" s="1090"/>
      <c r="J73" s="1090"/>
      <c r="K73" s="1090"/>
      <c r="L73" s="1090"/>
      <c r="M73" s="1090"/>
      <c r="N73" s="1090"/>
      <c r="O73" s="1090"/>
      <c r="P73" s="1090"/>
      <c r="Q73" s="1091"/>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2" customHeight="1" x14ac:dyDescent="0.2">
      <c r="A74" s="237"/>
      <c r="B74" s="1089" t="s">
        <v>1593</v>
      </c>
      <c r="C74" s="1090"/>
      <c r="D74" s="1090"/>
      <c r="E74" s="1090"/>
      <c r="F74" s="1090"/>
      <c r="G74" s="1090"/>
      <c r="H74" s="1090"/>
      <c r="I74" s="1090"/>
      <c r="J74" s="1090"/>
      <c r="K74" s="1090"/>
      <c r="L74" s="1090"/>
      <c r="M74" s="1090"/>
      <c r="N74" s="1090"/>
      <c r="O74" s="1090"/>
      <c r="P74" s="1090"/>
      <c r="Q74" s="1091"/>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2" customHeight="1" x14ac:dyDescent="0.2">
      <c r="A75" s="237"/>
      <c r="B75" s="1089" t="s">
        <v>1594</v>
      </c>
      <c r="C75" s="1090"/>
      <c r="D75" s="1090"/>
      <c r="E75" s="1090"/>
      <c r="F75" s="1090"/>
      <c r="G75" s="1090"/>
      <c r="H75" s="1090"/>
      <c r="I75" s="1090"/>
      <c r="J75" s="1090"/>
      <c r="K75" s="1090"/>
      <c r="L75" s="1090"/>
      <c r="M75" s="1090"/>
      <c r="N75" s="1090"/>
      <c r="O75" s="1090"/>
      <c r="P75" s="1090"/>
      <c r="Q75" s="1091"/>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2"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2" customHeight="1" x14ac:dyDescent="0.2">
      <c r="A77" s="237"/>
      <c r="B77" s="999" t="str">
        <f>Dates!$G$2</f>
        <v>EIA completed modeling and analysis for this report on Thursday, September 4, 2025.</v>
      </c>
      <c r="C77" s="1000"/>
      <c r="D77" s="1000"/>
      <c r="E77" s="1000"/>
      <c r="F77" s="1000"/>
      <c r="G77" s="1000"/>
      <c r="H77" s="1000"/>
      <c r="I77" s="1000"/>
      <c r="J77" s="1000"/>
      <c r="K77" s="1000"/>
      <c r="L77" s="1000"/>
      <c r="M77" s="1000"/>
      <c r="N77" s="1000"/>
      <c r="O77" s="1000"/>
      <c r="P77" s="1000"/>
      <c r="Q77" s="1000"/>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2" customHeight="1" x14ac:dyDescent="0.2">
      <c r="A78" s="237"/>
      <c r="B78" s="990" t="s">
        <v>1418</v>
      </c>
      <c r="C78" s="991"/>
      <c r="D78" s="991"/>
      <c r="E78" s="991"/>
      <c r="F78" s="991"/>
      <c r="G78" s="991"/>
      <c r="H78" s="991"/>
      <c r="I78" s="991"/>
      <c r="J78" s="991"/>
      <c r="K78" s="991"/>
      <c r="L78" s="991"/>
      <c r="M78" s="991"/>
      <c r="N78" s="991"/>
      <c r="O78" s="991"/>
      <c r="P78" s="991"/>
      <c r="Q78" s="991"/>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75" x14ac:dyDescent="0.2">
      <c r="A79" s="237"/>
      <c r="B79" s="1086" t="s">
        <v>1595</v>
      </c>
      <c r="C79" s="1087"/>
      <c r="D79" s="1087"/>
      <c r="E79" s="1087"/>
      <c r="F79" s="1087"/>
      <c r="G79" s="1087"/>
      <c r="H79" s="1087"/>
      <c r="I79" s="1087"/>
      <c r="J79" s="1087"/>
      <c r="K79" s="1087"/>
      <c r="L79" s="1087"/>
      <c r="M79" s="1087"/>
      <c r="N79" s="1087"/>
      <c r="O79" s="1087"/>
      <c r="P79" s="1087"/>
      <c r="Q79" s="1088"/>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2" customHeight="1" x14ac:dyDescent="0.2">
      <c r="A80" s="237"/>
      <c r="B80" s="979" t="s">
        <v>827</v>
      </c>
      <c r="C80" s="979"/>
      <c r="D80" s="979"/>
      <c r="E80" s="979"/>
      <c r="F80" s="979"/>
      <c r="G80" s="979"/>
      <c r="H80" s="979"/>
      <c r="I80" s="979"/>
      <c r="J80" s="979"/>
      <c r="K80" s="979"/>
      <c r="L80" s="979"/>
      <c r="M80" s="979"/>
      <c r="N80" s="979"/>
      <c r="O80" s="979"/>
      <c r="P80" s="979"/>
      <c r="Q80" s="979"/>
      <c r="R80" s="979"/>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2" customHeight="1" x14ac:dyDescent="0.2">
      <c r="A81" s="237"/>
      <c r="B81" s="1092" t="s">
        <v>1435</v>
      </c>
      <c r="C81" s="1093"/>
      <c r="D81" s="1093"/>
      <c r="E81" s="1093"/>
      <c r="F81" s="1093"/>
      <c r="G81" s="1093"/>
      <c r="H81" s="1093"/>
      <c r="I81" s="1093"/>
      <c r="J81" s="1093"/>
      <c r="K81" s="1093"/>
      <c r="L81" s="1093"/>
      <c r="M81" s="1093"/>
      <c r="N81" s="1093"/>
      <c r="O81" s="1093"/>
      <c r="P81" s="1093"/>
      <c r="Q81" s="1094"/>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2" customHeight="1" x14ac:dyDescent="0.2">
      <c r="A82" s="237"/>
      <c r="B82" s="1083" t="s">
        <v>804</v>
      </c>
      <c r="C82" s="1084"/>
      <c r="D82" s="1084"/>
      <c r="E82" s="1084"/>
      <c r="F82" s="1084"/>
      <c r="G82" s="1084"/>
      <c r="H82" s="1084"/>
      <c r="I82" s="1084"/>
      <c r="J82" s="1084"/>
      <c r="K82" s="1084"/>
      <c r="L82" s="1084"/>
      <c r="M82" s="1084"/>
      <c r="N82" s="1084"/>
      <c r="O82" s="1084"/>
      <c r="P82" s="1084"/>
      <c r="Q82" s="1085"/>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7"/>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75" x14ac:dyDescent="0.2">
      <c r="A83" s="237"/>
      <c r="B83" s="1096" t="s">
        <v>1436</v>
      </c>
      <c r="C83" s="1084"/>
      <c r="D83" s="1084"/>
      <c r="E83" s="1084"/>
      <c r="F83" s="1084"/>
      <c r="G83" s="1084"/>
      <c r="H83" s="1084"/>
      <c r="I83" s="1084"/>
      <c r="J83" s="1084"/>
      <c r="K83" s="1084"/>
      <c r="L83" s="1084"/>
      <c r="M83" s="1084"/>
      <c r="N83" s="1084"/>
      <c r="O83" s="1084"/>
      <c r="P83" s="1084"/>
      <c r="Q83" s="1094"/>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4" customWidth="1"/>
    <col min="56" max="58" width="6.5703125" style="693" customWidth="1"/>
    <col min="59" max="61" width="6.5703125" style="704" customWidth="1"/>
    <col min="62" max="74" width="6.5703125" style="227" customWidth="1"/>
    <col min="75" max="249" width="11" style="227"/>
    <col min="250" max="250" width="1.5703125" style="227" customWidth="1"/>
    <col min="251" max="16384" width="11" style="227"/>
  </cols>
  <sheetData>
    <row r="1" spans="1:74" ht="12.75" customHeight="1" x14ac:dyDescent="0.2">
      <c r="A1" s="1001"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
      <c r="A2" s="1002"/>
      <c r="B2" s="222" t="str">
        <f>"U.S. Energy Information Administration  |  Short-Term Energy Outlook  - "&amp;Dates!D1</f>
        <v>U.S. Energy Information Administration  |  Short-Term Energy Outlook  - September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04">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75" customHeight="1" x14ac:dyDescent="0.2">
      <c r="A4" s="322" t="str">
        <f>TEXT(Dates!$D$2,"dddd, mmmm d, yyyy")</f>
        <v>Thursday, September 4,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5"/>
      <c r="AZ5" s="925"/>
      <c r="BA5" s="925"/>
      <c r="BB5" s="925"/>
      <c r="BC5" s="925"/>
      <c r="BD5" s="969"/>
      <c r="BE5" s="969"/>
      <c r="BF5" s="969"/>
      <c r="BG5" s="864"/>
      <c r="BH5" s="864"/>
      <c r="BI5" s="864"/>
      <c r="BJ5" s="473"/>
      <c r="BK5" s="473"/>
      <c r="BL5" s="473"/>
      <c r="BM5" s="473"/>
      <c r="BN5" s="473"/>
      <c r="BO5" s="473"/>
      <c r="BP5" s="473"/>
      <c r="BQ5" s="473"/>
      <c r="BR5" s="473"/>
      <c r="BS5" s="473"/>
      <c r="BT5" s="473"/>
      <c r="BU5" s="473"/>
      <c r="BV5" s="473"/>
    </row>
    <row r="6" spans="1:74" s="285" customFormat="1" ht="11.1"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50.867129972000001</v>
      </c>
      <c r="AB6" s="301">
        <v>45.065241260999997</v>
      </c>
      <c r="AC6" s="301">
        <v>48.072060579000002</v>
      </c>
      <c r="AD6" s="301">
        <v>43.535920941000001</v>
      </c>
      <c r="AE6" s="301">
        <v>46.031898384000002</v>
      </c>
      <c r="AF6" s="301">
        <v>51.507862862000003</v>
      </c>
      <c r="AG6" s="301">
        <v>58.357869544000003</v>
      </c>
      <c r="AH6" s="301">
        <v>58.819403735000002</v>
      </c>
      <c r="AI6" s="301">
        <v>49.772459644000001</v>
      </c>
      <c r="AJ6" s="301">
        <v>46.563890057000002</v>
      </c>
      <c r="AK6" s="301">
        <v>46.114357497999997</v>
      </c>
      <c r="AL6" s="301">
        <v>49.030491466999997</v>
      </c>
      <c r="AM6" s="301">
        <v>55.761433679</v>
      </c>
      <c r="AN6" s="301">
        <v>44.394190596999998</v>
      </c>
      <c r="AO6" s="301">
        <v>46.287035467000003</v>
      </c>
      <c r="AP6" s="301">
        <v>45.131613477999998</v>
      </c>
      <c r="AQ6" s="301">
        <v>49.256363487000002</v>
      </c>
      <c r="AR6" s="301">
        <v>54.857823746999998</v>
      </c>
      <c r="AS6" s="301">
        <v>60.354379805000001</v>
      </c>
      <c r="AT6" s="301">
        <v>59.565522231000003</v>
      </c>
      <c r="AU6" s="301">
        <v>50.652268390000003</v>
      </c>
      <c r="AV6" s="301">
        <v>48.920122659999997</v>
      </c>
      <c r="AW6" s="301">
        <v>47.582694371000002</v>
      </c>
      <c r="AX6" s="301">
        <v>52.683915341000002</v>
      </c>
      <c r="AY6" s="919">
        <v>59.798262395999998</v>
      </c>
      <c r="AZ6" s="919">
        <v>51.143963417999998</v>
      </c>
      <c r="BA6" s="919">
        <v>48.841645923000002</v>
      </c>
      <c r="BB6" s="919">
        <v>47.366599802000003</v>
      </c>
      <c r="BC6" s="919">
        <v>47.281298657000001</v>
      </c>
      <c r="BD6" s="919">
        <v>55.234717817000003</v>
      </c>
      <c r="BE6" s="919">
        <v>64.226820000000004</v>
      </c>
      <c r="BF6" s="919">
        <v>59.198210000000003</v>
      </c>
      <c r="BG6" s="462">
        <v>50.329239999999999</v>
      </c>
      <c r="BH6" s="462">
        <v>48.770969999999998</v>
      </c>
      <c r="BI6" s="462">
        <v>48.164389999999997</v>
      </c>
      <c r="BJ6" s="462">
        <v>53.221769999999999</v>
      </c>
      <c r="BK6" s="462">
        <v>57.330559999999998</v>
      </c>
      <c r="BL6" s="462">
        <v>49.134320000000002</v>
      </c>
      <c r="BM6" s="462">
        <v>49.470309999999998</v>
      </c>
      <c r="BN6" s="462">
        <v>45.748480000000001</v>
      </c>
      <c r="BO6" s="462">
        <v>48.477330000000002</v>
      </c>
      <c r="BP6" s="462">
        <v>54.932259999999999</v>
      </c>
      <c r="BQ6" s="462">
        <v>62.738259999999997</v>
      </c>
      <c r="BR6" s="462">
        <v>61.145679999999999</v>
      </c>
      <c r="BS6" s="462">
        <v>51.7393</v>
      </c>
      <c r="BT6" s="462">
        <v>49.159179999999999</v>
      </c>
      <c r="BU6" s="462">
        <v>48.550420000000003</v>
      </c>
      <c r="BV6" s="462">
        <v>53.877780000000001</v>
      </c>
    </row>
    <row r="7" spans="1:74" ht="11.1"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14.760191986000001</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18.237275915000001</v>
      </c>
      <c r="AN7" s="468">
        <v>14.21551972</v>
      </c>
      <c r="AO7" s="468">
        <v>15.639449366999999</v>
      </c>
      <c r="AP7" s="468">
        <v>14.906300597</v>
      </c>
      <c r="AQ7" s="468">
        <v>18.948113399</v>
      </c>
      <c r="AR7" s="468">
        <v>20.119308644</v>
      </c>
      <c r="AS7" s="468">
        <v>25.914758623000001</v>
      </c>
      <c r="AT7" s="468">
        <v>24.788310904999999</v>
      </c>
      <c r="AU7" s="468">
        <v>18.283581483999999</v>
      </c>
      <c r="AV7" s="468">
        <v>16.558216904999998</v>
      </c>
      <c r="AW7" s="468">
        <v>16.248937974</v>
      </c>
      <c r="AX7" s="468">
        <v>16.213434116999998</v>
      </c>
      <c r="AY7" s="894">
        <v>16.151448771999998</v>
      </c>
      <c r="AZ7" s="894">
        <v>13.242737586000001</v>
      </c>
      <c r="BA7" s="894">
        <v>11.972041562999999</v>
      </c>
      <c r="BB7" s="894">
        <v>13.458598619</v>
      </c>
      <c r="BC7" s="894">
        <v>14.696687527</v>
      </c>
      <c r="BD7" s="894">
        <v>20.121713590999999</v>
      </c>
      <c r="BE7" s="894">
        <v>26.30789</v>
      </c>
      <c r="BF7" s="894">
        <v>22.127759999999999</v>
      </c>
      <c r="BG7" s="456">
        <v>17.25656</v>
      </c>
      <c r="BH7" s="456">
        <v>15.630979999999999</v>
      </c>
      <c r="BI7" s="456">
        <v>14.89813</v>
      </c>
      <c r="BJ7" s="456">
        <v>15.57475</v>
      </c>
      <c r="BK7" s="456">
        <v>16.037669999999999</v>
      </c>
      <c r="BL7" s="456">
        <v>13.0756</v>
      </c>
      <c r="BM7" s="456">
        <v>13.48481</v>
      </c>
      <c r="BN7" s="456">
        <v>13.274570000000001</v>
      </c>
      <c r="BO7" s="456">
        <v>15.845700000000001</v>
      </c>
      <c r="BP7" s="456">
        <v>19.84113</v>
      </c>
      <c r="BQ7" s="456">
        <v>24.760380000000001</v>
      </c>
      <c r="BR7" s="456">
        <v>21.84562</v>
      </c>
      <c r="BS7" s="456">
        <v>18.52863</v>
      </c>
      <c r="BT7" s="456">
        <v>16.61373</v>
      </c>
      <c r="BU7" s="456">
        <v>15.31955</v>
      </c>
      <c r="BV7" s="456">
        <v>15.07206</v>
      </c>
    </row>
    <row r="8" spans="1:74" ht="11.1"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20.75101312</v>
      </c>
      <c r="AN8" s="468">
        <v>11.710417155</v>
      </c>
      <c r="AO8" s="468">
        <v>10.372439882</v>
      </c>
      <c r="AP8" s="468">
        <v>9.7617896630000001</v>
      </c>
      <c r="AQ8" s="468">
        <v>12.332969965</v>
      </c>
      <c r="AR8" s="468">
        <v>16.048890983</v>
      </c>
      <c r="AS8" s="468">
        <v>18.207580502999999</v>
      </c>
      <c r="AT8" s="468">
        <v>17.876249582</v>
      </c>
      <c r="AU8" s="468">
        <v>15.235224455000001</v>
      </c>
      <c r="AV8" s="468">
        <v>12.663237355</v>
      </c>
      <c r="AW8" s="468">
        <v>12.527487695</v>
      </c>
      <c r="AX8" s="468">
        <v>16.882551587999998</v>
      </c>
      <c r="AY8" s="894">
        <v>21.062732866000001</v>
      </c>
      <c r="AZ8" s="894">
        <v>18.443088779</v>
      </c>
      <c r="BA8" s="894">
        <v>13.762126157999999</v>
      </c>
      <c r="BB8" s="894">
        <v>12.810426226000001</v>
      </c>
      <c r="BC8" s="894">
        <v>13.764026566</v>
      </c>
      <c r="BD8" s="894">
        <v>16.667289061999998</v>
      </c>
      <c r="BE8" s="894">
        <v>19.934850000000001</v>
      </c>
      <c r="BF8" s="894">
        <v>18.908809999999999</v>
      </c>
      <c r="BG8" s="456">
        <v>14.962569999999999</v>
      </c>
      <c r="BH8" s="456">
        <v>12.550750000000001</v>
      </c>
      <c r="BI8" s="456">
        <v>13.38428</v>
      </c>
      <c r="BJ8" s="456">
        <v>16.633970000000001</v>
      </c>
      <c r="BK8" s="456">
        <v>18.021100000000001</v>
      </c>
      <c r="BL8" s="456">
        <v>15.493600000000001</v>
      </c>
      <c r="BM8" s="456">
        <v>12.31711</v>
      </c>
      <c r="BN8" s="456">
        <v>9.5172779999999992</v>
      </c>
      <c r="BO8" s="456">
        <v>10.79776</v>
      </c>
      <c r="BP8" s="456">
        <v>14.322760000000001</v>
      </c>
      <c r="BQ8" s="456">
        <v>18.491710000000001</v>
      </c>
      <c r="BR8" s="456">
        <v>19.09064</v>
      </c>
      <c r="BS8" s="456">
        <v>14.22514</v>
      </c>
      <c r="BT8" s="456">
        <v>11.15193</v>
      </c>
      <c r="BU8" s="456">
        <v>14.23062</v>
      </c>
      <c r="BV8" s="456">
        <v>16.791550000000001</v>
      </c>
    </row>
    <row r="9" spans="1:74" ht="11.1"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6.7610710000000003</v>
      </c>
      <c r="AQ9" s="468">
        <v>7.093019</v>
      </c>
      <c r="AR9" s="468">
        <v>7.9303590000000002</v>
      </c>
      <c r="AS9" s="468">
        <v>8.5921819999999993</v>
      </c>
      <c r="AT9" s="468">
        <v>8.4710090000000005</v>
      </c>
      <c r="AU9" s="468">
        <v>8.0183769999999992</v>
      </c>
      <c r="AV9" s="468">
        <v>7.2526820000000001</v>
      </c>
      <c r="AW9" s="468">
        <v>7.4869300000000001</v>
      </c>
      <c r="AX9" s="468">
        <v>8.0071600000000007</v>
      </c>
      <c r="AY9" s="894">
        <v>8.5383499999999994</v>
      </c>
      <c r="AZ9" s="894">
        <v>7.1067260000000001</v>
      </c>
      <c r="BA9" s="894">
        <v>7.6304959999999999</v>
      </c>
      <c r="BB9" s="894">
        <v>6.8363199999999997</v>
      </c>
      <c r="BC9" s="894">
        <v>6.4154640000000001</v>
      </c>
      <c r="BD9" s="894">
        <v>6.9734590000000001</v>
      </c>
      <c r="BE9" s="894">
        <v>8.0677699999999994</v>
      </c>
      <c r="BF9" s="894">
        <v>8.2377300000000009</v>
      </c>
      <c r="BG9" s="456">
        <v>7.0705900000000002</v>
      </c>
      <c r="BH9" s="456">
        <v>6.9685600000000001</v>
      </c>
      <c r="BI9" s="456">
        <v>7.5939100000000002</v>
      </c>
      <c r="BJ9" s="456">
        <v>8.8656600000000001</v>
      </c>
      <c r="BK9" s="456">
        <v>8.8656600000000001</v>
      </c>
      <c r="BL9" s="456">
        <v>8.0076999999999998</v>
      </c>
      <c r="BM9" s="456">
        <v>7.8046600000000002</v>
      </c>
      <c r="BN9" s="456">
        <v>7.6268000000000002</v>
      </c>
      <c r="BO9" s="456">
        <v>8.8481000000000005</v>
      </c>
      <c r="BP9" s="456">
        <v>8.5796700000000001</v>
      </c>
      <c r="BQ9" s="456">
        <v>8.8656600000000001</v>
      </c>
      <c r="BR9" s="456">
        <v>8.8656600000000001</v>
      </c>
      <c r="BS9" s="456">
        <v>8.1957500000000003</v>
      </c>
      <c r="BT9" s="456">
        <v>7.3845400000000003</v>
      </c>
      <c r="BU9" s="456">
        <v>7.2995999999999999</v>
      </c>
      <c r="BV9" s="456">
        <v>8.7070600000000002</v>
      </c>
    </row>
    <row r="10" spans="1:74" ht="11.1"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0.84034386900000002</v>
      </c>
      <c r="AN10" s="468">
        <v>0.70019478800000001</v>
      </c>
      <c r="AO10" s="468">
        <v>0.76364664900000001</v>
      </c>
      <c r="AP10" s="468">
        <v>0.63937683499999998</v>
      </c>
      <c r="AQ10" s="468">
        <v>0.757488355</v>
      </c>
      <c r="AR10" s="468">
        <v>0.72700844099999995</v>
      </c>
      <c r="AS10" s="468">
        <v>0.74162018399999996</v>
      </c>
      <c r="AT10" s="468">
        <v>0.75168690599999999</v>
      </c>
      <c r="AU10" s="468">
        <v>0.55544660499999998</v>
      </c>
      <c r="AV10" s="468">
        <v>0.55258124600000003</v>
      </c>
      <c r="AW10" s="468">
        <v>0.69756004400000005</v>
      </c>
      <c r="AX10" s="468">
        <v>0.79016001899999999</v>
      </c>
      <c r="AY10" s="894">
        <v>0.79632652800000003</v>
      </c>
      <c r="AZ10" s="894">
        <v>0.65756503200000005</v>
      </c>
      <c r="BA10" s="894">
        <v>0.70830448499999998</v>
      </c>
      <c r="BB10" s="894">
        <v>0.78307475199999999</v>
      </c>
      <c r="BC10" s="894">
        <v>0.83897805599999997</v>
      </c>
      <c r="BD10" s="894">
        <v>0.79311583100000005</v>
      </c>
      <c r="BE10" s="894">
        <v>0.71414330000000004</v>
      </c>
      <c r="BF10" s="894">
        <v>0.61880420000000003</v>
      </c>
      <c r="BG10" s="456">
        <v>0.53392629999999996</v>
      </c>
      <c r="BH10" s="456">
        <v>0.58889820000000004</v>
      </c>
      <c r="BI10" s="456">
        <v>0.63626850000000001</v>
      </c>
      <c r="BJ10" s="456">
        <v>0.6870984</v>
      </c>
      <c r="BK10" s="456">
        <v>0.75386549999999997</v>
      </c>
      <c r="BL10" s="456">
        <v>0.68785399999999997</v>
      </c>
      <c r="BM10" s="456">
        <v>0.81928020000000001</v>
      </c>
      <c r="BN10" s="456">
        <v>0.90301200000000004</v>
      </c>
      <c r="BO10" s="456">
        <v>0.92190539999999999</v>
      </c>
      <c r="BP10" s="456">
        <v>0.87995809999999997</v>
      </c>
      <c r="BQ10" s="456">
        <v>0.81013409999999997</v>
      </c>
      <c r="BR10" s="456">
        <v>0.71551469999999995</v>
      </c>
      <c r="BS10" s="456">
        <v>0.62467030000000001</v>
      </c>
      <c r="BT10" s="456">
        <v>0.65351210000000004</v>
      </c>
      <c r="BU10" s="456">
        <v>0.67983000000000005</v>
      </c>
      <c r="BV10" s="456">
        <v>0.72190310000000002</v>
      </c>
    </row>
    <row r="11" spans="1:74" ht="11.1" customHeight="1" x14ac:dyDescent="0.2">
      <c r="A11" s="234" t="s">
        <v>1596</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8.0737737430000003</v>
      </c>
      <c r="AN11" s="468">
        <v>9.1354254019999992</v>
      </c>
      <c r="AO11" s="468">
        <v>11.239473751</v>
      </c>
      <c r="AP11" s="468">
        <v>11.355347335999999</v>
      </c>
      <c r="AQ11" s="468">
        <v>8.0671384820000007</v>
      </c>
      <c r="AR11" s="468">
        <v>7.8236239660000004</v>
      </c>
      <c r="AS11" s="468">
        <v>4.5592160770000003</v>
      </c>
      <c r="AT11" s="468">
        <v>5.3563277349999998</v>
      </c>
      <c r="AU11" s="468">
        <v>6.5941196980000001</v>
      </c>
      <c r="AV11" s="468">
        <v>9.7995229599999991</v>
      </c>
      <c r="AW11" s="468">
        <v>9.2740683829999995</v>
      </c>
      <c r="AX11" s="468">
        <v>9.4140932660000001</v>
      </c>
      <c r="AY11" s="894">
        <v>11.220755551</v>
      </c>
      <c r="AZ11" s="894">
        <v>9.5484441570000005</v>
      </c>
      <c r="BA11" s="894">
        <v>11.879776488999999</v>
      </c>
      <c r="BB11" s="894">
        <v>10.377114915</v>
      </c>
      <c r="BC11" s="894">
        <v>7.8890883890000003</v>
      </c>
      <c r="BD11" s="894">
        <v>6.6202573569999998</v>
      </c>
      <c r="BE11" s="894">
        <v>4.9743060000000003</v>
      </c>
      <c r="BF11" s="894">
        <v>5.2017360000000004</v>
      </c>
      <c r="BG11" s="456">
        <v>6.9965970000000004</v>
      </c>
      <c r="BH11" s="456">
        <v>9.7976270000000003</v>
      </c>
      <c r="BI11" s="456">
        <v>9.6099379999999996</v>
      </c>
      <c r="BJ11" s="456">
        <v>9.6450659999999999</v>
      </c>
      <c r="BK11" s="456">
        <v>11.3416</v>
      </c>
      <c r="BL11" s="456">
        <v>9.3014410000000005</v>
      </c>
      <c r="BM11" s="456">
        <v>11.445309999999999</v>
      </c>
      <c r="BN11" s="456">
        <v>10.668089999999999</v>
      </c>
      <c r="BO11" s="456">
        <v>7.7177870000000004</v>
      </c>
      <c r="BP11" s="456">
        <v>6.6114199999999999</v>
      </c>
      <c r="BQ11" s="456">
        <v>4.8427759999999997</v>
      </c>
      <c r="BR11" s="456">
        <v>5.9410499999999997</v>
      </c>
      <c r="BS11" s="456">
        <v>6.2031299999999998</v>
      </c>
      <c r="BT11" s="456">
        <v>9.8279519999999998</v>
      </c>
      <c r="BU11" s="456">
        <v>8.8151720000000005</v>
      </c>
      <c r="BV11" s="456">
        <v>10.6851</v>
      </c>
    </row>
    <row r="12" spans="1:74" ht="11.1" customHeight="1" x14ac:dyDescent="0.2">
      <c r="A12" s="234" t="s">
        <v>1597</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0.50689332099999995</v>
      </c>
      <c r="AN12" s="468">
        <v>0.89947284000000005</v>
      </c>
      <c r="AO12" s="468">
        <v>1.121276551</v>
      </c>
      <c r="AP12" s="468">
        <v>1.302318573</v>
      </c>
      <c r="AQ12" s="468">
        <v>1.632492947</v>
      </c>
      <c r="AR12" s="468">
        <v>1.7649682680000001</v>
      </c>
      <c r="AS12" s="468">
        <v>1.8885249180000001</v>
      </c>
      <c r="AT12" s="468">
        <v>1.957752765</v>
      </c>
      <c r="AU12" s="468">
        <v>1.592819974</v>
      </c>
      <c r="AV12" s="468">
        <v>1.6634728409999999</v>
      </c>
      <c r="AW12" s="468">
        <v>1.0114302399999999</v>
      </c>
      <c r="AX12" s="468">
        <v>0.94855226000000004</v>
      </c>
      <c r="AY12" s="894">
        <v>1.4094103929999999</v>
      </c>
      <c r="AZ12" s="894">
        <v>1.6161022700000001</v>
      </c>
      <c r="BA12" s="894">
        <v>2.5340667159999999</v>
      </c>
      <c r="BB12" s="894">
        <v>2.7377899530000001</v>
      </c>
      <c r="BC12" s="894">
        <v>3.2738294799999998</v>
      </c>
      <c r="BD12" s="894">
        <v>3.5186878190000002</v>
      </c>
      <c r="BE12" s="894">
        <v>3.6879010000000001</v>
      </c>
      <c r="BF12" s="894">
        <v>3.579294</v>
      </c>
      <c r="BG12" s="456">
        <v>2.9559859999999998</v>
      </c>
      <c r="BH12" s="456">
        <v>2.6573600000000002</v>
      </c>
      <c r="BI12" s="456">
        <v>1.5168839999999999</v>
      </c>
      <c r="BJ12" s="456">
        <v>1.2133879999999999</v>
      </c>
      <c r="BK12" s="456">
        <v>1.732656</v>
      </c>
      <c r="BL12" s="456">
        <v>2.0893899999999999</v>
      </c>
      <c r="BM12" s="456">
        <v>3.2127970000000001</v>
      </c>
      <c r="BN12" s="456">
        <v>3.3487589999999998</v>
      </c>
      <c r="BO12" s="456">
        <v>3.9149039999999999</v>
      </c>
      <c r="BP12" s="456">
        <v>4.1890450000000001</v>
      </c>
      <c r="BQ12" s="456">
        <v>4.4505039999999996</v>
      </c>
      <c r="BR12" s="456">
        <v>4.1922180000000004</v>
      </c>
      <c r="BS12" s="456">
        <v>3.4694590000000001</v>
      </c>
      <c r="BT12" s="456">
        <v>3.0202270000000002</v>
      </c>
      <c r="BU12" s="456">
        <v>1.774302</v>
      </c>
      <c r="BV12" s="456">
        <v>1.403602</v>
      </c>
    </row>
    <row r="13" spans="1:74" ht="11.1" customHeight="1" x14ac:dyDescent="0.2">
      <c r="A13" s="234" t="s">
        <v>695</v>
      </c>
      <c r="B13" s="478" t="s">
        <v>1582</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0.58669329599999998</v>
      </c>
      <c r="AB13" s="468">
        <v>0.52826710799999999</v>
      </c>
      <c r="AC13" s="468">
        <v>0.57879565099999997</v>
      </c>
      <c r="AD13" s="468">
        <v>0.44719618500000002</v>
      </c>
      <c r="AE13" s="468">
        <v>0.51419585800000001</v>
      </c>
      <c r="AF13" s="468">
        <v>0.53500519000000002</v>
      </c>
      <c r="AG13" s="468">
        <v>0.70109747499999997</v>
      </c>
      <c r="AH13" s="468">
        <v>0.74264168399999997</v>
      </c>
      <c r="AI13" s="468">
        <v>0.70946501799999995</v>
      </c>
      <c r="AJ13" s="468">
        <v>0.60789626799999996</v>
      </c>
      <c r="AK13" s="468">
        <v>0.46702442799999999</v>
      </c>
      <c r="AL13" s="468">
        <v>0.50832242000000005</v>
      </c>
      <c r="AM13" s="468">
        <v>0.62856771099999997</v>
      </c>
      <c r="AN13" s="468">
        <v>0.456068692</v>
      </c>
      <c r="AO13" s="468">
        <v>0.27648726699999998</v>
      </c>
      <c r="AP13" s="468">
        <v>0.40540947399999999</v>
      </c>
      <c r="AQ13" s="468">
        <v>0.42514133900000001</v>
      </c>
      <c r="AR13" s="468">
        <v>0.44366444500000002</v>
      </c>
      <c r="AS13" s="468">
        <v>0.4504975</v>
      </c>
      <c r="AT13" s="468">
        <v>0.36418533800000003</v>
      </c>
      <c r="AU13" s="468">
        <v>0.37269917400000002</v>
      </c>
      <c r="AV13" s="468">
        <v>0.43040935299999999</v>
      </c>
      <c r="AW13" s="468">
        <v>0.33628003499999998</v>
      </c>
      <c r="AX13" s="468">
        <v>0.42796409099999999</v>
      </c>
      <c r="AY13" s="894">
        <v>0.61923828599999997</v>
      </c>
      <c r="AZ13" s="894">
        <v>0.52929959400000004</v>
      </c>
      <c r="BA13" s="894">
        <v>0.35483451199999999</v>
      </c>
      <c r="BB13" s="894">
        <v>0.36327533699999998</v>
      </c>
      <c r="BC13" s="894">
        <v>0.403224639</v>
      </c>
      <c r="BD13" s="894">
        <v>0.54019515699999998</v>
      </c>
      <c r="BE13" s="894">
        <v>0.53995459999999995</v>
      </c>
      <c r="BF13" s="894">
        <v>0.52406839999999999</v>
      </c>
      <c r="BG13" s="456">
        <v>0.55299810000000005</v>
      </c>
      <c r="BH13" s="456">
        <v>0.57679230000000004</v>
      </c>
      <c r="BI13" s="456">
        <v>0.52497570000000005</v>
      </c>
      <c r="BJ13" s="456">
        <v>0.60184040000000005</v>
      </c>
      <c r="BK13" s="456">
        <v>0.5780151</v>
      </c>
      <c r="BL13" s="456">
        <v>0.47872910000000002</v>
      </c>
      <c r="BM13" s="456">
        <v>0.38634849999999998</v>
      </c>
      <c r="BN13" s="456">
        <v>0.40996120000000003</v>
      </c>
      <c r="BO13" s="456">
        <v>0.43118430000000002</v>
      </c>
      <c r="BP13" s="456">
        <v>0.50827270000000002</v>
      </c>
      <c r="BQ13" s="456">
        <v>0.51709870000000002</v>
      </c>
      <c r="BR13" s="456">
        <v>0.494973</v>
      </c>
      <c r="BS13" s="456">
        <v>0.49252829999999997</v>
      </c>
      <c r="BT13" s="456">
        <v>0.50729769999999996</v>
      </c>
      <c r="BU13" s="456">
        <v>0.43134090000000003</v>
      </c>
      <c r="BV13" s="456">
        <v>0.4965039</v>
      </c>
    </row>
    <row r="14" spans="1:74" ht="11.1" customHeight="1" x14ac:dyDescent="0.2">
      <c r="A14" s="234" t="s">
        <v>697</v>
      </c>
      <c r="B14" s="476" t="s">
        <v>1583</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94">
        <v>61.526001559999997</v>
      </c>
      <c r="AZ14" s="894">
        <v>53.119302509999997</v>
      </c>
      <c r="BA14" s="894">
        <v>51.65458194</v>
      </c>
      <c r="BB14" s="894">
        <v>49.50081093</v>
      </c>
      <c r="BC14" s="894">
        <v>51.587945349999998</v>
      </c>
      <c r="BD14" s="894">
        <v>60.281239509999999</v>
      </c>
      <c r="BE14" s="894">
        <v>68.578166719999999</v>
      </c>
      <c r="BF14" s="894">
        <v>63.23254</v>
      </c>
      <c r="BG14" s="456">
        <v>54.587229999999998</v>
      </c>
      <c r="BH14" s="456">
        <v>52.348030000000001</v>
      </c>
      <c r="BI14" s="456">
        <v>51.382559999999998</v>
      </c>
      <c r="BJ14" s="456">
        <v>56.616439999999997</v>
      </c>
      <c r="BK14" s="456">
        <v>60.295569999999998</v>
      </c>
      <c r="BL14" s="456">
        <v>52.240319999999997</v>
      </c>
      <c r="BM14" s="456">
        <v>52.895060000000001</v>
      </c>
      <c r="BN14" s="456">
        <v>49.347969999999997</v>
      </c>
      <c r="BO14" s="456">
        <v>53.008040000000001</v>
      </c>
      <c r="BP14" s="456">
        <v>59.911589999999997</v>
      </c>
      <c r="BQ14" s="456">
        <v>67.957909999999998</v>
      </c>
      <c r="BR14" s="456">
        <v>66.275869999999998</v>
      </c>
      <c r="BS14" s="456">
        <v>56.541919999999998</v>
      </c>
      <c r="BT14" s="456">
        <v>53.45261</v>
      </c>
      <c r="BU14" s="456">
        <v>52.361020000000003</v>
      </c>
      <c r="BV14" s="456">
        <v>57.479700000000001</v>
      </c>
    </row>
    <row r="15" spans="1:74" ht="11.1"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6"/>
      <c r="AZ15" s="926"/>
      <c r="BA15" s="926"/>
      <c r="BB15" s="926"/>
      <c r="BC15" s="926"/>
      <c r="BD15" s="926"/>
      <c r="BE15" s="926"/>
      <c r="BF15" s="926"/>
      <c r="BG15" s="474"/>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703</v>
      </c>
      <c r="B16" s="477" t="s">
        <v>1035</v>
      </c>
      <c r="C16" s="301">
        <v>24.986270892</v>
      </c>
      <c r="D16" s="301">
        <v>22.916161997</v>
      </c>
      <c r="E16" s="301">
        <v>22.089628402999999</v>
      </c>
      <c r="F16" s="301">
        <v>20.592496859000001</v>
      </c>
      <c r="G16" s="301">
        <v>22.155722446999999</v>
      </c>
      <c r="H16" s="301">
        <v>26.190286785000001</v>
      </c>
      <c r="I16" s="301">
        <v>27.885420867000001</v>
      </c>
      <c r="J16" s="301">
        <v>29.276183188000001</v>
      </c>
      <c r="K16" s="301">
        <v>25.203628966</v>
      </c>
      <c r="L16" s="301">
        <v>22.387071118000001</v>
      </c>
      <c r="M16" s="301">
        <v>22.281532398</v>
      </c>
      <c r="N16" s="301">
        <v>24.151268044999998</v>
      </c>
      <c r="O16" s="301">
        <v>26.656344494999999</v>
      </c>
      <c r="P16" s="301">
        <v>24.205208462000002</v>
      </c>
      <c r="Q16" s="301">
        <v>24.259572267999999</v>
      </c>
      <c r="R16" s="301">
        <v>22.368141605000002</v>
      </c>
      <c r="S16" s="301">
        <v>24.537297687999999</v>
      </c>
      <c r="T16" s="301">
        <v>27.834467859</v>
      </c>
      <c r="U16" s="301">
        <v>31.259424106000001</v>
      </c>
      <c r="V16" s="301">
        <v>29.819515749000001</v>
      </c>
      <c r="W16" s="301">
        <v>24.765099255999999</v>
      </c>
      <c r="X16" s="301">
        <v>21.697611573</v>
      </c>
      <c r="Y16" s="301">
        <v>23.594398174999998</v>
      </c>
      <c r="Z16" s="301">
        <v>26.890349987</v>
      </c>
      <c r="AA16" s="301">
        <v>26.265770460999999</v>
      </c>
      <c r="AB16" s="301">
        <v>22.8446292</v>
      </c>
      <c r="AC16" s="301">
        <v>24.589460987999999</v>
      </c>
      <c r="AD16" s="301">
        <v>22.060010719000001</v>
      </c>
      <c r="AE16" s="301">
        <v>23.165062940999999</v>
      </c>
      <c r="AF16" s="301">
        <v>25.841360506000001</v>
      </c>
      <c r="AG16" s="301">
        <v>29.517492223000001</v>
      </c>
      <c r="AH16" s="301">
        <v>30.951107225000001</v>
      </c>
      <c r="AI16" s="301">
        <v>25.839700442000002</v>
      </c>
      <c r="AJ16" s="301">
        <v>23.485509078</v>
      </c>
      <c r="AK16" s="301">
        <v>23.252833482</v>
      </c>
      <c r="AL16" s="301">
        <v>24.959713055000002</v>
      </c>
      <c r="AM16" s="301">
        <v>28.453201969999999</v>
      </c>
      <c r="AN16" s="301">
        <v>23.250983778999998</v>
      </c>
      <c r="AO16" s="301">
        <v>24.126430014</v>
      </c>
      <c r="AP16" s="301">
        <v>22.353189274000002</v>
      </c>
      <c r="AQ16" s="301">
        <v>24.941940353</v>
      </c>
      <c r="AR16" s="301">
        <v>28.572153839999999</v>
      </c>
      <c r="AS16" s="301">
        <v>31.177868733</v>
      </c>
      <c r="AT16" s="301">
        <v>31.330363287000001</v>
      </c>
      <c r="AU16" s="301">
        <v>25.986207534999998</v>
      </c>
      <c r="AV16" s="301">
        <v>24.503272973000001</v>
      </c>
      <c r="AW16" s="301">
        <v>23.392530599000001</v>
      </c>
      <c r="AX16" s="301">
        <v>26.429278009000001</v>
      </c>
      <c r="AY16" s="919">
        <v>29.91297818</v>
      </c>
      <c r="AZ16" s="919">
        <v>26.053932579000001</v>
      </c>
      <c r="BA16" s="919">
        <v>25.387792053999998</v>
      </c>
      <c r="BB16" s="919">
        <v>23.448396123999999</v>
      </c>
      <c r="BC16" s="919">
        <v>24.544824056</v>
      </c>
      <c r="BD16" s="919">
        <v>28.3881266</v>
      </c>
      <c r="BE16" s="919">
        <v>33.065620000000003</v>
      </c>
      <c r="BF16" s="919">
        <v>31.243770000000001</v>
      </c>
      <c r="BG16" s="462">
        <v>26.000830000000001</v>
      </c>
      <c r="BH16" s="462">
        <v>23.83446</v>
      </c>
      <c r="BI16" s="462">
        <v>23.558160000000001</v>
      </c>
      <c r="BJ16" s="462">
        <v>26.61279</v>
      </c>
      <c r="BK16" s="462">
        <v>27.781929999999999</v>
      </c>
      <c r="BL16" s="462">
        <v>23.952249999999999</v>
      </c>
      <c r="BM16" s="462">
        <v>24.117249999999999</v>
      </c>
      <c r="BN16" s="462">
        <v>23.07236</v>
      </c>
      <c r="BO16" s="462">
        <v>24.169530000000002</v>
      </c>
      <c r="BP16" s="462">
        <v>28.151810000000001</v>
      </c>
      <c r="BQ16" s="462">
        <v>32.365839999999999</v>
      </c>
      <c r="BR16" s="462">
        <v>31.34421</v>
      </c>
      <c r="BS16" s="462">
        <v>25.534230000000001</v>
      </c>
      <c r="BT16" s="462">
        <v>23.382470000000001</v>
      </c>
      <c r="BU16" s="462">
        <v>23.196870000000001</v>
      </c>
      <c r="BV16" s="462">
        <v>26.031269999999999</v>
      </c>
    </row>
    <row r="17" spans="1:74" ht="11.1"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7.5079099669999998</v>
      </c>
      <c r="AF17" s="468">
        <v>9.4072658770000004</v>
      </c>
      <c r="AG17" s="468">
        <v>10.481615762000001</v>
      </c>
      <c r="AH17" s="468">
        <v>11.157837976</v>
      </c>
      <c r="AI17" s="468">
        <v>8.3501218260000005</v>
      </c>
      <c r="AJ17" s="468">
        <v>5.633761003</v>
      </c>
      <c r="AK17" s="468">
        <v>5.8701799939999999</v>
      </c>
      <c r="AL17" s="468">
        <v>6.973570219</v>
      </c>
      <c r="AM17" s="468">
        <v>8.0373527409999994</v>
      </c>
      <c r="AN17" s="468">
        <v>5.8970814130000004</v>
      </c>
      <c r="AO17" s="468">
        <v>6.1346430310000004</v>
      </c>
      <c r="AP17" s="468">
        <v>5.4660101350000003</v>
      </c>
      <c r="AQ17" s="468">
        <v>7.8404768340000004</v>
      </c>
      <c r="AR17" s="468">
        <v>9.3829891429999996</v>
      </c>
      <c r="AS17" s="468">
        <v>11.773337599</v>
      </c>
      <c r="AT17" s="468">
        <v>11.52364803</v>
      </c>
      <c r="AU17" s="468">
        <v>8.2960343949999995</v>
      </c>
      <c r="AV17" s="468">
        <v>6.6373630769999998</v>
      </c>
      <c r="AW17" s="468">
        <v>6.112578847</v>
      </c>
      <c r="AX17" s="468">
        <v>6.6058453610000001</v>
      </c>
      <c r="AY17" s="894">
        <v>7.5166066880000004</v>
      </c>
      <c r="AZ17" s="894">
        <v>5.8258916000000003</v>
      </c>
      <c r="BA17" s="894">
        <v>5.0566916759999998</v>
      </c>
      <c r="BB17" s="894">
        <v>5.1296416379999998</v>
      </c>
      <c r="BC17" s="894">
        <v>7.0056007170000001</v>
      </c>
      <c r="BD17" s="894">
        <v>8.5885135530000003</v>
      </c>
      <c r="BE17" s="894">
        <v>11.243790000000001</v>
      </c>
      <c r="BF17" s="894">
        <v>9.8610640000000007</v>
      </c>
      <c r="BG17" s="456">
        <v>7.5336889999999999</v>
      </c>
      <c r="BH17" s="456">
        <v>6.0748699999999998</v>
      </c>
      <c r="BI17" s="456">
        <v>5.8812559999999996</v>
      </c>
      <c r="BJ17" s="456">
        <v>6.723789</v>
      </c>
      <c r="BK17" s="456">
        <v>6.0721309999999997</v>
      </c>
      <c r="BL17" s="456">
        <v>5.2383189999999997</v>
      </c>
      <c r="BM17" s="456">
        <v>4.6667500000000004</v>
      </c>
      <c r="BN17" s="456">
        <v>3.8174359999999998</v>
      </c>
      <c r="BO17" s="456">
        <v>6.609426</v>
      </c>
      <c r="BP17" s="456">
        <v>8.5372269999999997</v>
      </c>
      <c r="BQ17" s="456">
        <v>11.141859999999999</v>
      </c>
      <c r="BR17" s="456">
        <v>9.9074930000000005</v>
      </c>
      <c r="BS17" s="456">
        <v>8.1095839999999999</v>
      </c>
      <c r="BT17" s="456">
        <v>5.4009340000000003</v>
      </c>
      <c r="BU17" s="456">
        <v>5.8873470000000001</v>
      </c>
      <c r="BV17" s="456">
        <v>6.9753400000000001</v>
      </c>
    </row>
    <row r="18" spans="1:74" ht="11.1"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9.3622854380000007</v>
      </c>
      <c r="AN18" s="468">
        <v>4.3425221619999999</v>
      </c>
      <c r="AO18" s="468">
        <v>3.9792004740000002</v>
      </c>
      <c r="AP18" s="468">
        <v>3.7198836769999999</v>
      </c>
      <c r="AQ18" s="468">
        <v>5.134802487</v>
      </c>
      <c r="AR18" s="468">
        <v>6.6661594910000002</v>
      </c>
      <c r="AS18" s="468">
        <v>8.9663295600000001</v>
      </c>
      <c r="AT18" s="468">
        <v>9.3346211360000009</v>
      </c>
      <c r="AU18" s="468">
        <v>7.4018622000000001</v>
      </c>
      <c r="AV18" s="468">
        <v>5.6830327179999998</v>
      </c>
      <c r="AW18" s="468">
        <v>4.9964301119999996</v>
      </c>
      <c r="AX18" s="468">
        <v>7.420818336</v>
      </c>
      <c r="AY18" s="894">
        <v>9.6382414040000004</v>
      </c>
      <c r="AZ18" s="894">
        <v>8.2339860439999999</v>
      </c>
      <c r="BA18" s="894">
        <v>5.4826149810000002</v>
      </c>
      <c r="BB18" s="894">
        <v>4.3995095449999999</v>
      </c>
      <c r="BC18" s="894">
        <v>5.9456490459999998</v>
      </c>
      <c r="BD18" s="894">
        <v>7.8020137089999997</v>
      </c>
      <c r="BE18" s="894">
        <v>9.7599809999999998</v>
      </c>
      <c r="BF18" s="894">
        <v>9.6180059999999994</v>
      </c>
      <c r="BG18" s="456">
        <v>7.1717469999999999</v>
      </c>
      <c r="BH18" s="456">
        <v>5.5565030000000002</v>
      </c>
      <c r="BI18" s="456">
        <v>5.0108519999999999</v>
      </c>
      <c r="BJ18" s="456">
        <v>7.2086180000000004</v>
      </c>
      <c r="BK18" s="456">
        <v>7.3961430000000004</v>
      </c>
      <c r="BL18" s="456">
        <v>6.9490800000000004</v>
      </c>
      <c r="BM18" s="456">
        <v>4.5173329999999998</v>
      </c>
      <c r="BN18" s="456">
        <v>2.9161459999999999</v>
      </c>
      <c r="BO18" s="456">
        <v>5.0284060000000004</v>
      </c>
      <c r="BP18" s="456">
        <v>7.0511379999999999</v>
      </c>
      <c r="BQ18" s="456">
        <v>8.9612200000000009</v>
      </c>
      <c r="BR18" s="456">
        <v>8.0754149999999996</v>
      </c>
      <c r="BS18" s="456">
        <v>7.0552640000000002</v>
      </c>
      <c r="BT18" s="456">
        <v>4.3102900000000002</v>
      </c>
      <c r="BU18" s="456">
        <v>4.402399</v>
      </c>
      <c r="BV18" s="456">
        <v>6.7195330000000002</v>
      </c>
    </row>
    <row r="19" spans="1:74" ht="11.1"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94">
        <v>1.510186</v>
      </c>
      <c r="AZ19" s="894">
        <v>1.356069</v>
      </c>
      <c r="BA19" s="894">
        <v>1.50312</v>
      </c>
      <c r="BB19" s="894">
        <v>1.4429749999999999</v>
      </c>
      <c r="BC19" s="894">
        <v>1.4914689999999999</v>
      </c>
      <c r="BD19" s="894">
        <v>1.4339090000000001</v>
      </c>
      <c r="BE19" s="894">
        <v>1.43085</v>
      </c>
      <c r="BF19" s="894">
        <v>1.4243399999999999</v>
      </c>
      <c r="BG19" s="456">
        <v>1.28992</v>
      </c>
      <c r="BH19" s="456">
        <v>0.57428999999999997</v>
      </c>
      <c r="BI19" s="456">
        <v>1.07718</v>
      </c>
      <c r="BJ19" s="456">
        <v>1.4320900000000001</v>
      </c>
      <c r="BK19" s="456">
        <v>1.4320900000000001</v>
      </c>
      <c r="BL19" s="456">
        <v>1.2935000000000001</v>
      </c>
      <c r="BM19" s="456">
        <v>1.4320900000000001</v>
      </c>
      <c r="BN19" s="456">
        <v>1.3858900000000001</v>
      </c>
      <c r="BO19" s="456">
        <v>1.4320900000000001</v>
      </c>
      <c r="BP19" s="456">
        <v>1.3858900000000001</v>
      </c>
      <c r="BQ19" s="456">
        <v>1.4320900000000001</v>
      </c>
      <c r="BR19" s="456">
        <v>1.4320900000000001</v>
      </c>
      <c r="BS19" s="456">
        <v>1.3324100000000001</v>
      </c>
      <c r="BT19" s="456">
        <v>0.85780000000000001</v>
      </c>
      <c r="BU19" s="456">
        <v>1.3065199999999999</v>
      </c>
      <c r="BV19" s="456">
        <v>1.4320900000000001</v>
      </c>
    </row>
    <row r="20" spans="1:74" ht="11.1"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1.198714206</v>
      </c>
      <c r="AN20" s="468">
        <v>0.99110792400000003</v>
      </c>
      <c r="AO20" s="468">
        <v>1.137240885</v>
      </c>
      <c r="AP20" s="468">
        <v>0.87030693699999995</v>
      </c>
      <c r="AQ20" s="468">
        <v>1.0861994230000001</v>
      </c>
      <c r="AR20" s="468">
        <v>0.91761784199999996</v>
      </c>
      <c r="AS20" s="468">
        <v>0.89214424999999997</v>
      </c>
      <c r="AT20" s="468">
        <v>1.0377819349999999</v>
      </c>
      <c r="AU20" s="468">
        <v>0.82238170099999996</v>
      </c>
      <c r="AV20" s="468">
        <v>0.78942153699999995</v>
      </c>
      <c r="AW20" s="468">
        <v>0.93190941400000005</v>
      </c>
      <c r="AX20" s="468">
        <v>1.037442274</v>
      </c>
      <c r="AY20" s="894">
        <v>1.0827495499999999</v>
      </c>
      <c r="AZ20" s="894">
        <v>0.98509952300000003</v>
      </c>
      <c r="BA20" s="894">
        <v>1.062905577</v>
      </c>
      <c r="BB20" s="894">
        <v>1.102679811</v>
      </c>
      <c r="BC20" s="894">
        <v>1.1951330520000001</v>
      </c>
      <c r="BD20" s="894">
        <v>1.0985171869999999</v>
      </c>
      <c r="BE20" s="894">
        <v>1.191573</v>
      </c>
      <c r="BF20" s="894">
        <v>1.0730729999999999</v>
      </c>
      <c r="BG20" s="456">
        <v>0.99057589999999995</v>
      </c>
      <c r="BH20" s="456">
        <v>0.957229</v>
      </c>
      <c r="BI20" s="456">
        <v>0.94235329999999995</v>
      </c>
      <c r="BJ20" s="456">
        <v>0.98703300000000005</v>
      </c>
      <c r="BK20" s="456">
        <v>1.1536709999999999</v>
      </c>
      <c r="BL20" s="456">
        <v>1.05216</v>
      </c>
      <c r="BM20" s="456">
        <v>1.1550800000000001</v>
      </c>
      <c r="BN20" s="456">
        <v>1.2999909999999999</v>
      </c>
      <c r="BO20" s="456">
        <v>1.4639949999999999</v>
      </c>
      <c r="BP20" s="456">
        <v>1.364679</v>
      </c>
      <c r="BQ20" s="456">
        <v>1.3853759999999999</v>
      </c>
      <c r="BR20" s="456">
        <v>1.209349</v>
      </c>
      <c r="BS20" s="456">
        <v>1.0840810000000001</v>
      </c>
      <c r="BT20" s="456">
        <v>1.026106</v>
      </c>
      <c r="BU20" s="456">
        <v>0.99084050000000001</v>
      </c>
      <c r="BV20" s="456">
        <v>1.0167029999999999</v>
      </c>
    </row>
    <row r="21" spans="1:74" ht="11.1" customHeight="1" x14ac:dyDescent="0.2">
      <c r="A21" s="234" t="s">
        <v>1598</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8.1129529040000001</v>
      </c>
      <c r="AN21" s="468">
        <v>10.470265948</v>
      </c>
      <c r="AO21" s="468">
        <v>11.320885748</v>
      </c>
      <c r="AP21" s="468">
        <v>11.539771295</v>
      </c>
      <c r="AQ21" s="468">
        <v>9.3461938310000008</v>
      </c>
      <c r="AR21" s="468">
        <v>9.8431463170000004</v>
      </c>
      <c r="AS21" s="468">
        <v>7.7697215240000004</v>
      </c>
      <c r="AT21" s="468">
        <v>7.8909188480000001</v>
      </c>
      <c r="AU21" s="468">
        <v>7.9009924519999997</v>
      </c>
      <c r="AV21" s="468">
        <v>10.288916523999999</v>
      </c>
      <c r="AW21" s="468">
        <v>9.8207183209999993</v>
      </c>
      <c r="AX21" s="468">
        <v>9.6865264189999998</v>
      </c>
      <c r="AY21" s="894">
        <v>9.9018754540000007</v>
      </c>
      <c r="AZ21" s="894">
        <v>9.4336178589999999</v>
      </c>
      <c r="BA21" s="894">
        <v>12.011391933000001</v>
      </c>
      <c r="BB21" s="894">
        <v>11.074043853999999</v>
      </c>
      <c r="BC21" s="894">
        <v>8.5127899629999995</v>
      </c>
      <c r="BD21" s="894">
        <v>9.0189531289999998</v>
      </c>
      <c r="BE21" s="894">
        <v>9.1028939999999992</v>
      </c>
      <c r="BF21" s="894">
        <v>8.9556959999999997</v>
      </c>
      <c r="BG21" s="456">
        <v>8.737717</v>
      </c>
      <c r="BH21" s="456">
        <v>10.426679999999999</v>
      </c>
      <c r="BI21" s="456">
        <v>10.462210000000001</v>
      </c>
      <c r="BJ21" s="456">
        <v>10.0519</v>
      </c>
      <c r="BK21" s="456">
        <v>11.411110000000001</v>
      </c>
      <c r="BL21" s="456">
        <v>9.1321809999999992</v>
      </c>
      <c r="BM21" s="456">
        <v>11.903969999999999</v>
      </c>
      <c r="BN21" s="456">
        <v>13.16344</v>
      </c>
      <c r="BO21" s="456">
        <v>9.0599570000000007</v>
      </c>
      <c r="BP21" s="456">
        <v>9.1976600000000008</v>
      </c>
      <c r="BQ21" s="456">
        <v>8.9014389999999999</v>
      </c>
      <c r="BR21" s="456">
        <v>10.242990000000001</v>
      </c>
      <c r="BS21" s="456">
        <v>7.4758940000000003</v>
      </c>
      <c r="BT21" s="456">
        <v>11.368040000000001</v>
      </c>
      <c r="BU21" s="456">
        <v>10.28079</v>
      </c>
      <c r="BV21" s="456">
        <v>9.5397890000000007</v>
      </c>
    </row>
    <row r="22" spans="1:74" ht="11.1" customHeight="1" x14ac:dyDescent="0.2">
      <c r="A22" s="234" t="s">
        <v>1599</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6.4674016000000001E-2</v>
      </c>
      <c r="AN22" s="468">
        <v>7.6659741000000003E-2</v>
      </c>
      <c r="AO22" s="468">
        <v>9.7033496999999996E-2</v>
      </c>
      <c r="AP22" s="468">
        <v>0.10612147600000001</v>
      </c>
      <c r="AQ22" s="468">
        <v>0.17908648899999999</v>
      </c>
      <c r="AR22" s="468">
        <v>0.190596663</v>
      </c>
      <c r="AS22" s="468">
        <v>0.1944129</v>
      </c>
      <c r="AT22" s="468">
        <v>0.183838538</v>
      </c>
      <c r="AU22" s="468">
        <v>0.16362621899999999</v>
      </c>
      <c r="AV22" s="468">
        <v>0.142541164</v>
      </c>
      <c r="AW22" s="468">
        <v>8.7486769000000006E-2</v>
      </c>
      <c r="AX22" s="468">
        <v>8.4512374000000001E-2</v>
      </c>
      <c r="AY22" s="894">
        <v>0.10055937500000001</v>
      </c>
      <c r="AZ22" s="894">
        <v>0.113031428</v>
      </c>
      <c r="BA22" s="894">
        <v>0.17829487499999999</v>
      </c>
      <c r="BB22" s="894">
        <v>0.17964939199999999</v>
      </c>
      <c r="BC22" s="894">
        <v>0.25596877000000001</v>
      </c>
      <c r="BD22" s="894">
        <v>0.28241569500000002</v>
      </c>
      <c r="BE22" s="894">
        <v>0.28440349999999998</v>
      </c>
      <c r="BF22" s="894">
        <v>0.2606735</v>
      </c>
      <c r="BG22" s="456">
        <v>0.24308640000000001</v>
      </c>
      <c r="BH22" s="456">
        <v>0.1977846</v>
      </c>
      <c r="BI22" s="456">
        <v>0.12937000000000001</v>
      </c>
      <c r="BJ22" s="456">
        <v>0.13008040000000001</v>
      </c>
      <c r="BK22" s="456">
        <v>0.1827696</v>
      </c>
      <c r="BL22" s="456">
        <v>0.20851720000000001</v>
      </c>
      <c r="BM22" s="456">
        <v>0.35667759999999998</v>
      </c>
      <c r="BN22" s="456">
        <v>0.38440550000000001</v>
      </c>
      <c r="BO22" s="456">
        <v>0.4670647</v>
      </c>
      <c r="BP22" s="456">
        <v>0.48430299999999998</v>
      </c>
      <c r="BQ22" s="456">
        <v>0.49836710000000001</v>
      </c>
      <c r="BR22" s="456">
        <v>0.43694300000000003</v>
      </c>
      <c r="BS22" s="456">
        <v>0.48117569999999998</v>
      </c>
      <c r="BT22" s="456">
        <v>0.36987019999999998</v>
      </c>
      <c r="BU22" s="456">
        <v>0.27474720000000002</v>
      </c>
      <c r="BV22" s="456">
        <v>0.27447579999999999</v>
      </c>
    </row>
    <row r="23" spans="1:74" ht="11.1" customHeight="1" x14ac:dyDescent="0.2">
      <c r="A23" s="234" t="s">
        <v>702</v>
      </c>
      <c r="B23" s="478" t="s">
        <v>1582</v>
      </c>
      <c r="C23" s="468">
        <v>0.117963319</v>
      </c>
      <c r="D23" s="468">
        <v>0.269843359</v>
      </c>
      <c r="E23" s="468">
        <v>0.125702434</v>
      </c>
      <c r="F23" s="468">
        <v>0.12709617500000001</v>
      </c>
      <c r="G23" s="468">
        <v>0.12190951</v>
      </c>
      <c r="H23" s="468">
        <v>0.12968323600000001</v>
      </c>
      <c r="I23" s="468">
        <v>0.12841931200000001</v>
      </c>
      <c r="J23" s="468">
        <v>0.12502425</v>
      </c>
      <c r="K23" s="468">
        <v>0.11001438700000001</v>
      </c>
      <c r="L23" s="468">
        <v>0.10155245</v>
      </c>
      <c r="M23" s="468">
        <v>0.12430632599999999</v>
      </c>
      <c r="N23" s="468">
        <v>0.12564920600000001</v>
      </c>
      <c r="O23" s="468">
        <v>9.7248186E-2</v>
      </c>
      <c r="P23" s="468">
        <v>9.4643981000000002E-2</v>
      </c>
      <c r="Q23" s="468">
        <v>0.123555682</v>
      </c>
      <c r="R23" s="468">
        <v>0.12624212400000001</v>
      </c>
      <c r="S23" s="468">
        <v>0.17548745399999999</v>
      </c>
      <c r="T23" s="468">
        <v>0.16239321400000001</v>
      </c>
      <c r="U23" s="468">
        <v>6.3985179000000003E-2</v>
      </c>
      <c r="V23" s="468">
        <v>9.6180538999999995E-2</v>
      </c>
      <c r="W23" s="468">
        <v>7.8762902999999995E-2</v>
      </c>
      <c r="X23" s="468">
        <v>8.0232722000000006E-2</v>
      </c>
      <c r="Y23" s="468">
        <v>7.9901821999999997E-2</v>
      </c>
      <c r="Z23" s="468">
        <v>0.119392188</v>
      </c>
      <c r="AA23" s="468">
        <v>0.12768891900000001</v>
      </c>
      <c r="AB23" s="468">
        <v>0.104313143</v>
      </c>
      <c r="AC23" s="468">
        <v>0.120940591</v>
      </c>
      <c r="AD23" s="468">
        <v>9.5848671999999996E-2</v>
      </c>
      <c r="AE23" s="468">
        <v>0.102659768</v>
      </c>
      <c r="AF23" s="468">
        <v>0.11371732399999999</v>
      </c>
      <c r="AG23" s="468">
        <v>0.119982636</v>
      </c>
      <c r="AH23" s="468">
        <v>0.13285868000000001</v>
      </c>
      <c r="AI23" s="468">
        <v>0.111581131</v>
      </c>
      <c r="AJ23" s="468">
        <v>0.11032832300000001</v>
      </c>
      <c r="AK23" s="468">
        <v>0.106869487</v>
      </c>
      <c r="AL23" s="468">
        <v>0.121358383</v>
      </c>
      <c r="AM23" s="468">
        <v>0.17273666500000001</v>
      </c>
      <c r="AN23" s="468">
        <v>5.8372591000000001E-2</v>
      </c>
      <c r="AO23" s="468">
        <v>7.8730379000000003E-2</v>
      </c>
      <c r="AP23" s="468">
        <v>8.0052754000000004E-2</v>
      </c>
      <c r="AQ23" s="468">
        <v>0.19104428900000001</v>
      </c>
      <c r="AR23" s="468">
        <v>0.13958738400000001</v>
      </c>
      <c r="AS23" s="468">
        <v>0.1166869</v>
      </c>
      <c r="AT23" s="468">
        <v>9.1902800000000007E-2</v>
      </c>
      <c r="AU23" s="468">
        <v>6.8170568000000001E-2</v>
      </c>
      <c r="AV23" s="468">
        <v>7.4068953000000007E-2</v>
      </c>
      <c r="AW23" s="468">
        <v>7.4725135999999998E-2</v>
      </c>
      <c r="AX23" s="468">
        <v>8.2208244999999999E-2</v>
      </c>
      <c r="AY23" s="894">
        <v>0.162759709</v>
      </c>
      <c r="AZ23" s="894">
        <v>0.106237125</v>
      </c>
      <c r="BA23" s="894">
        <v>9.2773012000000002E-2</v>
      </c>
      <c r="BB23" s="894">
        <v>0.119896884</v>
      </c>
      <c r="BC23" s="894">
        <v>0.13821350800000001</v>
      </c>
      <c r="BD23" s="894">
        <v>0.163804327</v>
      </c>
      <c r="BE23" s="894">
        <v>5.2129000000000002E-2</v>
      </c>
      <c r="BF23" s="894">
        <v>5.0916000000000003E-2</v>
      </c>
      <c r="BG23" s="456">
        <v>3.4091999999999997E-2</v>
      </c>
      <c r="BH23" s="456">
        <v>4.7104199999999999E-2</v>
      </c>
      <c r="BI23" s="456">
        <v>5.4934999999999998E-2</v>
      </c>
      <c r="BJ23" s="456">
        <v>7.9277500000000001E-2</v>
      </c>
      <c r="BK23" s="456">
        <v>0.1340153</v>
      </c>
      <c r="BL23" s="456">
        <v>7.8497700000000004E-2</v>
      </c>
      <c r="BM23" s="456">
        <v>8.5352300000000006E-2</v>
      </c>
      <c r="BN23" s="456">
        <v>0.1050586</v>
      </c>
      <c r="BO23" s="456">
        <v>0.10859050000000001</v>
      </c>
      <c r="BP23" s="456">
        <v>0.13090950000000001</v>
      </c>
      <c r="BQ23" s="456">
        <v>4.5484700000000003E-2</v>
      </c>
      <c r="BR23" s="456">
        <v>3.9926700000000002E-2</v>
      </c>
      <c r="BS23" s="456">
        <v>-4.1798599999999997E-3</v>
      </c>
      <c r="BT23" s="456">
        <v>4.9427199999999998E-2</v>
      </c>
      <c r="BU23" s="456">
        <v>5.4221900000000003E-2</v>
      </c>
      <c r="BV23" s="456">
        <v>7.3335600000000001E-2</v>
      </c>
    </row>
    <row r="24" spans="1:74" ht="11.1" customHeight="1" x14ac:dyDescent="0.2">
      <c r="A24" s="234" t="s">
        <v>704</v>
      </c>
      <c r="B24" s="476" t="s">
        <v>1583</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29.062832799999999</v>
      </c>
      <c r="AN24" s="468">
        <v>22.782253059999999</v>
      </c>
      <c r="AO24" s="468">
        <v>23.266503920000002</v>
      </c>
      <c r="AP24" s="468">
        <v>22.18917137</v>
      </c>
      <c r="AQ24" s="468">
        <v>24.368835260000001</v>
      </c>
      <c r="AR24" s="468">
        <v>28.594126500000002</v>
      </c>
      <c r="AS24" s="468">
        <v>31.148357350000001</v>
      </c>
      <c r="AT24" s="468">
        <v>31.495178379999999</v>
      </c>
      <c r="AU24" s="468">
        <v>26.069154526999998</v>
      </c>
      <c r="AV24" s="468">
        <v>24.092071889</v>
      </c>
      <c r="AW24" s="468">
        <v>22.87427164</v>
      </c>
      <c r="AX24" s="468">
        <v>26.11755952</v>
      </c>
      <c r="AY24" s="894">
        <v>29.810903723999999</v>
      </c>
      <c r="AZ24" s="894">
        <v>26.015298327</v>
      </c>
      <c r="BA24" s="894">
        <v>24.272649094999998</v>
      </c>
      <c r="BB24" s="894">
        <v>23.217767867999999</v>
      </c>
      <c r="BC24" s="894">
        <v>24.732086541000001</v>
      </c>
      <c r="BD24" s="894">
        <v>28.141701719</v>
      </c>
      <c r="BE24" s="894">
        <v>32.866542332000002</v>
      </c>
      <c r="BF24" s="894">
        <v>30.941009999999999</v>
      </c>
      <c r="BG24" s="456">
        <v>25.573830000000001</v>
      </c>
      <c r="BH24" s="456">
        <v>23.57159</v>
      </c>
      <c r="BI24" s="456">
        <v>23.311209999999999</v>
      </c>
      <c r="BJ24" s="456">
        <v>26.26652</v>
      </c>
      <c r="BK24" s="456">
        <v>27.722729999999999</v>
      </c>
      <c r="BL24" s="456">
        <v>23.95776</v>
      </c>
      <c r="BM24" s="456">
        <v>23.677630000000001</v>
      </c>
      <c r="BN24" s="456">
        <v>22.345559999999999</v>
      </c>
      <c r="BO24" s="456">
        <v>23.679539999999999</v>
      </c>
      <c r="BP24" s="456">
        <v>28.03538</v>
      </c>
      <c r="BQ24" s="456">
        <v>32.52881</v>
      </c>
      <c r="BR24" s="456">
        <v>31.486139999999999</v>
      </c>
      <c r="BS24" s="456">
        <v>25.311039999999998</v>
      </c>
      <c r="BT24" s="456">
        <v>23.027280000000001</v>
      </c>
      <c r="BU24" s="456">
        <v>22.808009999999999</v>
      </c>
      <c r="BV24" s="456">
        <v>25.824919999999999</v>
      </c>
    </row>
    <row r="25" spans="1:74" ht="11.1"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6"/>
      <c r="AZ25" s="926"/>
      <c r="BA25" s="926"/>
      <c r="BB25" s="926"/>
      <c r="BC25" s="926"/>
      <c r="BD25" s="926"/>
      <c r="BE25" s="926"/>
      <c r="BF25" s="926"/>
      <c r="BG25" s="474"/>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32.556563730999997</v>
      </c>
      <c r="AB26" s="301">
        <v>30.234562970999999</v>
      </c>
      <c r="AC26" s="301">
        <v>31.500038364000002</v>
      </c>
      <c r="AD26" s="301">
        <v>30.494501107000001</v>
      </c>
      <c r="AE26" s="301">
        <v>36.107461923000002</v>
      </c>
      <c r="AF26" s="301">
        <v>41.927254976999997</v>
      </c>
      <c r="AG26" s="301">
        <v>46.553049874999999</v>
      </c>
      <c r="AH26" s="301">
        <v>48.948404363000002</v>
      </c>
      <c r="AI26" s="301">
        <v>42.164860144000002</v>
      </c>
      <c r="AJ26" s="301">
        <v>35.492916921999999</v>
      </c>
      <c r="AK26" s="301">
        <v>31.153514264999998</v>
      </c>
      <c r="AL26" s="301">
        <v>33.449911268999998</v>
      </c>
      <c r="AM26" s="301">
        <v>38.512082221999997</v>
      </c>
      <c r="AN26" s="301">
        <v>31.260898702999999</v>
      </c>
      <c r="AO26" s="301">
        <v>32.516930840999997</v>
      </c>
      <c r="AP26" s="301">
        <v>33.040187498000002</v>
      </c>
      <c r="AQ26" s="301">
        <v>39.219359785000002</v>
      </c>
      <c r="AR26" s="301">
        <v>43.444075320000003</v>
      </c>
      <c r="AS26" s="301">
        <v>44.465266106999998</v>
      </c>
      <c r="AT26" s="301">
        <v>47.786430027999998</v>
      </c>
      <c r="AU26" s="301">
        <v>40.885635563999998</v>
      </c>
      <c r="AV26" s="301">
        <v>38.618456973000001</v>
      </c>
      <c r="AW26" s="301">
        <v>33.870949875999997</v>
      </c>
      <c r="AX26" s="301">
        <v>35.351568610000001</v>
      </c>
      <c r="AY26" s="919">
        <v>40.920729115999997</v>
      </c>
      <c r="AZ26" s="919">
        <v>34.981273059000003</v>
      </c>
      <c r="BA26" s="919">
        <v>35.037591005000003</v>
      </c>
      <c r="BB26" s="919">
        <v>36.133347598</v>
      </c>
      <c r="BC26" s="919">
        <v>40.950147475999998</v>
      </c>
      <c r="BD26" s="919">
        <v>44.190981549</v>
      </c>
      <c r="BE26" s="919">
        <v>46.918599999999998</v>
      </c>
      <c r="BF26" s="919">
        <v>47.572499999999998</v>
      </c>
      <c r="BG26" s="462">
        <v>44.395449999999997</v>
      </c>
      <c r="BH26" s="462">
        <v>40.743830000000003</v>
      </c>
      <c r="BI26" s="462">
        <v>36.982379999999999</v>
      </c>
      <c r="BJ26" s="462">
        <v>39.618699999999997</v>
      </c>
      <c r="BK26" s="462">
        <v>42.29327</v>
      </c>
      <c r="BL26" s="462">
        <v>38.18271</v>
      </c>
      <c r="BM26" s="462">
        <v>39.356720000000003</v>
      </c>
      <c r="BN26" s="462">
        <v>40.728529999999999</v>
      </c>
      <c r="BO26" s="462">
        <v>46.620049999999999</v>
      </c>
      <c r="BP26" s="462">
        <v>52.155949999999997</v>
      </c>
      <c r="BQ26" s="462">
        <v>58.058770000000003</v>
      </c>
      <c r="BR26" s="462">
        <v>59.118549999999999</v>
      </c>
      <c r="BS26" s="462">
        <v>51.354909999999997</v>
      </c>
      <c r="BT26" s="462">
        <v>46.098680000000002</v>
      </c>
      <c r="BU26" s="462">
        <v>41.681510000000003</v>
      </c>
      <c r="BV26" s="462">
        <v>44.399250000000002</v>
      </c>
    </row>
    <row r="27" spans="1:74" ht="11.1"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11.822222326</v>
      </c>
      <c r="AD27" s="468">
        <v>11.525473972</v>
      </c>
      <c r="AE27" s="468">
        <v>17.957761937000001</v>
      </c>
      <c r="AF27" s="468">
        <v>21.321700665000002</v>
      </c>
      <c r="AG27" s="468">
        <v>23.881803691999998</v>
      </c>
      <c r="AH27" s="468">
        <v>27.282707467000002</v>
      </c>
      <c r="AI27" s="468">
        <v>22.490610968999999</v>
      </c>
      <c r="AJ27" s="468">
        <v>15.996497335999999</v>
      </c>
      <c r="AK27" s="468">
        <v>13.555839557000001</v>
      </c>
      <c r="AL27" s="468">
        <v>13.787453403000001</v>
      </c>
      <c r="AM27" s="468">
        <v>18.252356409000001</v>
      </c>
      <c r="AN27" s="468">
        <v>11.442090764</v>
      </c>
      <c r="AO27" s="468">
        <v>13.160822596999999</v>
      </c>
      <c r="AP27" s="468">
        <v>12.246457382999999</v>
      </c>
      <c r="AQ27" s="468">
        <v>18.395070489999998</v>
      </c>
      <c r="AR27" s="468">
        <v>20.875391764</v>
      </c>
      <c r="AS27" s="468">
        <v>22.632648798000002</v>
      </c>
      <c r="AT27" s="468">
        <v>25.506600338999998</v>
      </c>
      <c r="AU27" s="468">
        <v>20.995667467000001</v>
      </c>
      <c r="AV27" s="468">
        <v>17.282440769000001</v>
      </c>
      <c r="AW27" s="468">
        <v>13.674018343</v>
      </c>
      <c r="AX27" s="468">
        <v>14.113608315</v>
      </c>
      <c r="AY27" s="894">
        <v>17.850374057</v>
      </c>
      <c r="AZ27" s="894">
        <v>14.209785338</v>
      </c>
      <c r="BA27" s="894">
        <v>10.263840338</v>
      </c>
      <c r="BB27" s="894">
        <v>11.954528331000001</v>
      </c>
      <c r="BC27" s="894">
        <v>17.828847972999998</v>
      </c>
      <c r="BD27" s="894">
        <v>18.568599892000002</v>
      </c>
      <c r="BE27" s="894">
        <v>21.865559999999999</v>
      </c>
      <c r="BF27" s="894">
        <v>24.121009999999998</v>
      </c>
      <c r="BG27" s="456">
        <v>21.827960000000001</v>
      </c>
      <c r="BH27" s="456">
        <v>16.048950000000001</v>
      </c>
      <c r="BI27" s="456">
        <v>13.592180000000001</v>
      </c>
      <c r="BJ27" s="456">
        <v>16.03368</v>
      </c>
      <c r="BK27" s="456">
        <v>19.039110000000001</v>
      </c>
      <c r="BL27" s="456">
        <v>15.893380000000001</v>
      </c>
      <c r="BM27" s="456">
        <v>12.43272</v>
      </c>
      <c r="BN27" s="456">
        <v>13.98057</v>
      </c>
      <c r="BO27" s="456">
        <v>20.893509999999999</v>
      </c>
      <c r="BP27" s="456">
        <v>22.0365</v>
      </c>
      <c r="BQ27" s="456">
        <v>28.132490000000001</v>
      </c>
      <c r="BR27" s="456">
        <v>30.621390000000002</v>
      </c>
      <c r="BS27" s="456">
        <v>26.038229999999999</v>
      </c>
      <c r="BT27" s="456">
        <v>18.34591</v>
      </c>
      <c r="BU27" s="456">
        <v>16.475770000000001</v>
      </c>
      <c r="BV27" s="456">
        <v>20.090019999999999</v>
      </c>
    </row>
    <row r="28" spans="1:74" ht="11.1"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94">
        <v>6.4649320870000002</v>
      </c>
      <c r="AZ28" s="894">
        <v>4.7453924540000001</v>
      </c>
      <c r="BA28" s="894">
        <v>4.1612777269999999</v>
      </c>
      <c r="BB28" s="894">
        <v>4.1141224980000004</v>
      </c>
      <c r="BC28" s="894">
        <v>4.6356416290000002</v>
      </c>
      <c r="BD28" s="894">
        <v>5.4201148349999997</v>
      </c>
      <c r="BE28" s="894">
        <v>5.5290319999999999</v>
      </c>
      <c r="BF28" s="894">
        <v>5.6993970000000003</v>
      </c>
      <c r="BG28" s="456">
        <v>6.3288890000000002</v>
      </c>
      <c r="BH28" s="456">
        <v>5.3880860000000004</v>
      </c>
      <c r="BI28" s="456">
        <v>5.6094140000000001</v>
      </c>
      <c r="BJ28" s="456">
        <v>6.5628270000000004</v>
      </c>
      <c r="BK28" s="456">
        <v>5.8068150000000003</v>
      </c>
      <c r="BL28" s="456">
        <v>5.3456919999999997</v>
      </c>
      <c r="BM28" s="456">
        <v>4.2768940000000004</v>
      </c>
      <c r="BN28" s="456">
        <v>4.1527450000000004</v>
      </c>
      <c r="BO28" s="456">
        <v>4.8658580000000002</v>
      </c>
      <c r="BP28" s="456">
        <v>6.7702179999999998</v>
      </c>
      <c r="BQ28" s="456">
        <v>7.4891310000000004</v>
      </c>
      <c r="BR28" s="456">
        <v>8.8696090000000005</v>
      </c>
      <c r="BS28" s="456">
        <v>7.0740470000000002</v>
      </c>
      <c r="BT28" s="456">
        <v>6.5503590000000003</v>
      </c>
      <c r="BU28" s="456">
        <v>6.1642640000000002</v>
      </c>
      <c r="BV28" s="456">
        <v>6.2034089999999997</v>
      </c>
    </row>
    <row r="29" spans="1:74" ht="11.1"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94">
        <v>3.5891540000000002</v>
      </c>
      <c r="AZ29" s="894">
        <v>3.4143870000000001</v>
      </c>
      <c r="BA29" s="894">
        <v>3.769469</v>
      </c>
      <c r="BB29" s="894">
        <v>3.304449</v>
      </c>
      <c r="BC29" s="894">
        <v>3.2981280000000002</v>
      </c>
      <c r="BD29" s="894">
        <v>3.5992120000000001</v>
      </c>
      <c r="BE29" s="894">
        <v>3.6630699999999998</v>
      </c>
      <c r="BF29" s="894">
        <v>3.6626799999999999</v>
      </c>
      <c r="BG29" s="456">
        <v>3.5290400000000002</v>
      </c>
      <c r="BH29" s="456">
        <v>3.5554000000000001</v>
      </c>
      <c r="BI29" s="456">
        <v>3.5706600000000002</v>
      </c>
      <c r="BJ29" s="456">
        <v>3.6896800000000001</v>
      </c>
      <c r="BK29" s="456">
        <v>3.6896800000000001</v>
      </c>
      <c r="BL29" s="456">
        <v>3.3326099999999999</v>
      </c>
      <c r="BM29" s="456">
        <v>3.6896800000000001</v>
      </c>
      <c r="BN29" s="456">
        <v>3.3578999999999999</v>
      </c>
      <c r="BO29" s="456">
        <v>3.4933800000000002</v>
      </c>
      <c r="BP29" s="456">
        <v>3.5706600000000002</v>
      </c>
      <c r="BQ29" s="456">
        <v>3.6896800000000001</v>
      </c>
      <c r="BR29" s="456">
        <v>3.6896800000000001</v>
      </c>
      <c r="BS29" s="456">
        <v>3.5706600000000002</v>
      </c>
      <c r="BT29" s="456">
        <v>3.6493099999999998</v>
      </c>
      <c r="BU29" s="456">
        <v>3.5245199999999999</v>
      </c>
      <c r="BV29" s="456">
        <v>3.6896800000000001</v>
      </c>
    </row>
    <row r="30" spans="1:74" ht="11.1"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0.101322023</v>
      </c>
      <c r="AN30" s="468">
        <v>5.9660444999999999E-2</v>
      </c>
      <c r="AO30" s="468">
        <v>6.3716815999999996E-2</v>
      </c>
      <c r="AP30" s="468">
        <v>2.0769577000000001E-2</v>
      </c>
      <c r="AQ30" s="468">
        <v>4.9531413000000003E-2</v>
      </c>
      <c r="AR30" s="468">
        <v>6.8396890000000004E-3</v>
      </c>
      <c r="AS30" s="468">
        <v>6.4616960000000003E-3</v>
      </c>
      <c r="AT30" s="468">
        <v>5.7552463999999998E-2</v>
      </c>
      <c r="AU30" s="468">
        <v>5.5916746000000003E-2</v>
      </c>
      <c r="AV30" s="468">
        <v>3.5040938000000001E-2</v>
      </c>
      <c r="AW30" s="468">
        <v>2.3710052999999998E-2</v>
      </c>
      <c r="AX30" s="468">
        <v>2.2520218000000002E-2</v>
      </c>
      <c r="AY30" s="894">
        <v>3.1633965E-2</v>
      </c>
      <c r="AZ30" s="894">
        <v>7.6876354999999993E-2</v>
      </c>
      <c r="BA30" s="894">
        <v>5.4228296000000002E-2</v>
      </c>
      <c r="BB30" s="894">
        <v>4.7017233999999998E-2</v>
      </c>
      <c r="BC30" s="894">
        <v>6.7697416999999996E-2</v>
      </c>
      <c r="BD30" s="894">
        <v>4.7662626999999999E-2</v>
      </c>
      <c r="BE30" s="894">
        <v>4.3515999999999999E-2</v>
      </c>
      <c r="BF30" s="894">
        <v>4.0068699999999999E-2</v>
      </c>
      <c r="BG30" s="456">
        <v>3.8918399999999999E-2</v>
      </c>
      <c r="BH30" s="456">
        <v>3.14563E-2</v>
      </c>
      <c r="BI30" s="456">
        <v>3.1812899999999998E-2</v>
      </c>
      <c r="BJ30" s="456">
        <v>3.2452000000000002E-2</v>
      </c>
      <c r="BK30" s="456">
        <v>4.4303200000000001E-2</v>
      </c>
      <c r="BL30" s="456">
        <v>4.0188300000000003E-2</v>
      </c>
      <c r="BM30" s="456">
        <v>5.7813299999999998E-2</v>
      </c>
      <c r="BN30" s="456">
        <v>7.0716299999999996E-2</v>
      </c>
      <c r="BO30" s="456">
        <v>6.8423300000000006E-2</v>
      </c>
      <c r="BP30" s="456">
        <v>6.04091E-2</v>
      </c>
      <c r="BQ30" s="456">
        <v>5.0403099999999999E-2</v>
      </c>
      <c r="BR30" s="456">
        <v>4.3669899999999998E-2</v>
      </c>
      <c r="BS30" s="456">
        <v>4.0740600000000002E-2</v>
      </c>
      <c r="BT30" s="456">
        <v>3.2440900000000002E-2</v>
      </c>
      <c r="BU30" s="456">
        <v>3.2311100000000002E-2</v>
      </c>
      <c r="BV30" s="456">
        <v>3.2721199999999999E-2</v>
      </c>
    </row>
    <row r="31" spans="1:74" ht="11.1" customHeight="1" x14ac:dyDescent="0.2">
      <c r="A31" s="234" t="s">
        <v>1600</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8.5810340160000003</v>
      </c>
      <c r="AN31" s="468">
        <v>10.871149961</v>
      </c>
      <c r="AO31" s="468">
        <v>10.45766122</v>
      </c>
      <c r="AP31" s="468">
        <v>11.721111068000001</v>
      </c>
      <c r="AQ31" s="468">
        <v>10.273253281000001</v>
      </c>
      <c r="AR31" s="468">
        <v>10.037474794</v>
      </c>
      <c r="AS31" s="468">
        <v>8.2265641180000006</v>
      </c>
      <c r="AT31" s="468">
        <v>7.6744122150000003</v>
      </c>
      <c r="AU31" s="468">
        <v>6.2592944350000002</v>
      </c>
      <c r="AV31" s="468">
        <v>9.5601716470000007</v>
      </c>
      <c r="AW31" s="468">
        <v>10.014129571</v>
      </c>
      <c r="AX31" s="468">
        <v>9.3684884139999998</v>
      </c>
      <c r="AY31" s="894">
        <v>9.8867572809999995</v>
      </c>
      <c r="AZ31" s="894">
        <v>9.2381391379999993</v>
      </c>
      <c r="BA31" s="894">
        <v>12.348125867</v>
      </c>
      <c r="BB31" s="894">
        <v>12.071957923999999</v>
      </c>
      <c r="BC31" s="894">
        <v>9.5382374050000003</v>
      </c>
      <c r="BD31" s="894">
        <v>10.544663723999999</v>
      </c>
      <c r="BE31" s="894">
        <v>9.1738090000000003</v>
      </c>
      <c r="BF31" s="894">
        <v>7.1545969999999999</v>
      </c>
      <c r="BG31" s="456">
        <v>6.6836900000000004</v>
      </c>
      <c r="BH31" s="456">
        <v>10.109500000000001</v>
      </c>
      <c r="BI31" s="456">
        <v>10.39878</v>
      </c>
      <c r="BJ31" s="456">
        <v>9.7366419999999998</v>
      </c>
      <c r="BK31" s="456">
        <v>10.02153</v>
      </c>
      <c r="BL31" s="456">
        <v>9.3764610000000008</v>
      </c>
      <c r="BM31" s="456">
        <v>12.97406</v>
      </c>
      <c r="BN31" s="456">
        <v>12.818479999999999</v>
      </c>
      <c r="BO31" s="456">
        <v>9.4269219999999994</v>
      </c>
      <c r="BP31" s="456">
        <v>11.15795</v>
      </c>
      <c r="BQ31" s="456">
        <v>9.7349840000000007</v>
      </c>
      <c r="BR31" s="456">
        <v>6.9140879999999996</v>
      </c>
      <c r="BS31" s="456">
        <v>6.9863280000000003</v>
      </c>
      <c r="BT31" s="456">
        <v>10.277810000000001</v>
      </c>
      <c r="BU31" s="456">
        <v>10.706799999999999</v>
      </c>
      <c r="BV31" s="456">
        <v>9.8649269999999998</v>
      </c>
    </row>
    <row r="32" spans="1:74" ht="11.1" customHeight="1" x14ac:dyDescent="0.2">
      <c r="A32" s="234" t="s">
        <v>1601</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1.935119998</v>
      </c>
      <c r="AN32" s="468">
        <v>2.2221368479999999</v>
      </c>
      <c r="AO32" s="468">
        <v>2.7557218419999998</v>
      </c>
      <c r="AP32" s="468">
        <v>2.8429421270000002</v>
      </c>
      <c r="AQ32" s="468">
        <v>3.3135310680000001</v>
      </c>
      <c r="AR32" s="468">
        <v>4.0336323500000004</v>
      </c>
      <c r="AS32" s="468">
        <v>4.1352060980000003</v>
      </c>
      <c r="AT32" s="468">
        <v>4.4548422499999996</v>
      </c>
      <c r="AU32" s="468">
        <v>3.9278152940000002</v>
      </c>
      <c r="AV32" s="468">
        <v>4.0332278209999997</v>
      </c>
      <c r="AW32" s="468">
        <v>2.9220564059999998</v>
      </c>
      <c r="AX32" s="468">
        <v>2.5375152540000001</v>
      </c>
      <c r="AY32" s="894">
        <v>2.8758022919999999</v>
      </c>
      <c r="AZ32" s="894">
        <v>3.1577716819999999</v>
      </c>
      <c r="BA32" s="894">
        <v>4.3237007910000003</v>
      </c>
      <c r="BB32" s="894">
        <v>4.5050740090000003</v>
      </c>
      <c r="BC32" s="894">
        <v>5.4800845069999999</v>
      </c>
      <c r="BD32" s="894">
        <v>5.8634890899999998</v>
      </c>
      <c r="BE32" s="894">
        <v>6.5191860000000004</v>
      </c>
      <c r="BF32" s="894">
        <v>6.7667219999999997</v>
      </c>
      <c r="BG32" s="456">
        <v>5.8884790000000002</v>
      </c>
      <c r="BH32" s="456">
        <v>5.5367249999999997</v>
      </c>
      <c r="BI32" s="456">
        <v>3.7394120000000002</v>
      </c>
      <c r="BJ32" s="456">
        <v>3.4513449999999999</v>
      </c>
      <c r="BK32" s="456">
        <v>3.55321</v>
      </c>
      <c r="BL32" s="456">
        <v>4.1346740000000004</v>
      </c>
      <c r="BM32" s="456">
        <v>5.8551149999999996</v>
      </c>
      <c r="BN32" s="456">
        <v>6.2394100000000003</v>
      </c>
      <c r="BO32" s="456">
        <v>7.7243890000000004</v>
      </c>
      <c r="BP32" s="456">
        <v>8.3661429999999992</v>
      </c>
      <c r="BQ32" s="456">
        <v>8.8170850000000005</v>
      </c>
      <c r="BR32" s="456">
        <v>8.8514269999999993</v>
      </c>
      <c r="BS32" s="456">
        <v>7.5861890000000001</v>
      </c>
      <c r="BT32" s="456">
        <v>7.2171430000000001</v>
      </c>
      <c r="BU32" s="456">
        <v>4.7855249999999998</v>
      </c>
      <c r="BV32" s="456">
        <v>4.4795059999999998</v>
      </c>
    </row>
    <row r="33" spans="1:74" ht="11.1" customHeight="1" x14ac:dyDescent="0.2">
      <c r="A33" s="234" t="s">
        <v>709</v>
      </c>
      <c r="B33" s="478" t="s">
        <v>1582</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0.111038699</v>
      </c>
      <c r="AB33" s="468">
        <v>0.113007548</v>
      </c>
      <c r="AC33" s="468">
        <v>0.101140588</v>
      </c>
      <c r="AD33" s="468">
        <v>0.11553289999999999</v>
      </c>
      <c r="AE33" s="468">
        <v>0.148462079</v>
      </c>
      <c r="AF33" s="468">
        <v>0.156503217</v>
      </c>
      <c r="AG33" s="468">
        <v>0.16648386100000001</v>
      </c>
      <c r="AH33" s="468">
        <v>0.198601259</v>
      </c>
      <c r="AI33" s="468">
        <v>0.15896818700000001</v>
      </c>
      <c r="AJ33" s="468">
        <v>9.5543000000000003E-2</v>
      </c>
      <c r="AK33" s="468">
        <v>8.9028787999999998E-2</v>
      </c>
      <c r="AL33" s="468">
        <v>0.12876570800000001</v>
      </c>
      <c r="AM33" s="468">
        <v>0.179252562</v>
      </c>
      <c r="AN33" s="468">
        <v>5.7797508999999997E-2</v>
      </c>
      <c r="AO33" s="468">
        <v>0.12561081199999999</v>
      </c>
      <c r="AP33" s="468">
        <v>0.12743049100000001</v>
      </c>
      <c r="AQ33" s="468">
        <v>0.118514526</v>
      </c>
      <c r="AR33" s="468">
        <v>0.16356942099999999</v>
      </c>
      <c r="AS33" s="468">
        <v>0.12430429799999999</v>
      </c>
      <c r="AT33" s="468">
        <v>0.14947961100000001</v>
      </c>
      <c r="AU33" s="468">
        <v>0.105144108</v>
      </c>
      <c r="AV33" s="468">
        <v>0.12415612700000001</v>
      </c>
      <c r="AW33" s="468">
        <v>9.6009304000000004E-2</v>
      </c>
      <c r="AX33" s="468">
        <v>0.13181991200000001</v>
      </c>
      <c r="AY33" s="894">
        <v>0.22207543399999999</v>
      </c>
      <c r="AZ33" s="894">
        <v>0.138921092</v>
      </c>
      <c r="BA33" s="894">
        <v>0.116948986</v>
      </c>
      <c r="BB33" s="894">
        <v>0.136198602</v>
      </c>
      <c r="BC33" s="894">
        <v>0.10151054499999999</v>
      </c>
      <c r="BD33" s="894">
        <v>0.147239381</v>
      </c>
      <c r="BE33" s="894">
        <v>0.12443319999999999</v>
      </c>
      <c r="BF33" s="894">
        <v>0.12802959999999999</v>
      </c>
      <c r="BG33" s="456">
        <v>9.84791E-2</v>
      </c>
      <c r="BH33" s="456">
        <v>7.3707499999999995E-2</v>
      </c>
      <c r="BI33" s="456">
        <v>4.0121799999999999E-2</v>
      </c>
      <c r="BJ33" s="456">
        <v>0.1120718</v>
      </c>
      <c r="BK33" s="456">
        <v>0.13862940000000001</v>
      </c>
      <c r="BL33" s="456">
        <v>5.9708400000000002E-2</v>
      </c>
      <c r="BM33" s="456">
        <v>7.0434499999999997E-2</v>
      </c>
      <c r="BN33" s="456">
        <v>0.1087013</v>
      </c>
      <c r="BO33" s="456">
        <v>0.14757410000000001</v>
      </c>
      <c r="BP33" s="456">
        <v>0.194075</v>
      </c>
      <c r="BQ33" s="456">
        <v>0.1449983</v>
      </c>
      <c r="BR33" s="456">
        <v>0.1286803</v>
      </c>
      <c r="BS33" s="456">
        <v>5.8717900000000003E-2</v>
      </c>
      <c r="BT33" s="456">
        <v>2.5701700000000001E-2</v>
      </c>
      <c r="BU33" s="456">
        <v>-7.6855100000000004E-3</v>
      </c>
      <c r="BV33" s="456">
        <v>3.89872E-2</v>
      </c>
    </row>
    <row r="34" spans="1:74" ht="11.1" customHeight="1" x14ac:dyDescent="0.2">
      <c r="A34" s="234" t="s">
        <v>711</v>
      </c>
      <c r="B34" s="476" t="s">
        <v>1583</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32.243196632</v>
      </c>
      <c r="AP34" s="468">
        <v>33.461922217000001</v>
      </c>
      <c r="AQ34" s="468">
        <v>39.971881758000002</v>
      </c>
      <c r="AR34" s="468">
        <v>44.390528310000001</v>
      </c>
      <c r="AS34" s="468">
        <v>44.542524606000001</v>
      </c>
      <c r="AT34" s="468">
        <v>49.262875469000001</v>
      </c>
      <c r="AU34" s="468">
        <v>40.990693215999997</v>
      </c>
      <c r="AV34" s="468">
        <v>39.220296279000003</v>
      </c>
      <c r="AW34" s="468">
        <v>33.712000185999997</v>
      </c>
      <c r="AX34" s="468">
        <v>34.890418883000002</v>
      </c>
      <c r="AY34" s="894">
        <v>40.481518045000001</v>
      </c>
      <c r="AZ34" s="894">
        <v>34.700207094</v>
      </c>
      <c r="BA34" s="894">
        <v>34.698669506999998</v>
      </c>
      <c r="BB34" s="894">
        <v>36.502694183999999</v>
      </c>
      <c r="BC34" s="894">
        <v>41.180905297999999</v>
      </c>
      <c r="BD34" s="894">
        <v>45.166010856</v>
      </c>
      <c r="BE34" s="894">
        <v>46.918599999999998</v>
      </c>
      <c r="BF34" s="894">
        <v>47.572499999999998</v>
      </c>
      <c r="BG34" s="456">
        <v>44.395449999999997</v>
      </c>
      <c r="BH34" s="456">
        <v>40.743830000000003</v>
      </c>
      <c r="BI34" s="456">
        <v>36.982379999999999</v>
      </c>
      <c r="BJ34" s="456">
        <v>39.618699999999997</v>
      </c>
      <c r="BK34" s="456">
        <v>42.29327</v>
      </c>
      <c r="BL34" s="456">
        <v>38.18271</v>
      </c>
      <c r="BM34" s="456">
        <v>39.356720000000003</v>
      </c>
      <c r="BN34" s="456">
        <v>40.728529999999999</v>
      </c>
      <c r="BO34" s="456">
        <v>46.620049999999999</v>
      </c>
      <c r="BP34" s="456">
        <v>52.155949999999997</v>
      </c>
      <c r="BQ34" s="456">
        <v>58.058770000000003</v>
      </c>
      <c r="BR34" s="456">
        <v>59.118549999999999</v>
      </c>
      <c r="BS34" s="456">
        <v>51.354909999999997</v>
      </c>
      <c r="BT34" s="456">
        <v>46.098680000000002</v>
      </c>
      <c r="BU34" s="456">
        <v>41.681510000000003</v>
      </c>
      <c r="BV34" s="456">
        <v>44.399250000000002</v>
      </c>
    </row>
    <row r="35" spans="1:74" ht="11.1"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6"/>
      <c r="AZ35" s="926"/>
      <c r="BA35" s="926"/>
      <c r="BB35" s="926"/>
      <c r="BC35" s="926"/>
      <c r="BD35" s="926"/>
      <c r="BE35" s="926"/>
      <c r="BF35" s="926"/>
      <c r="BG35" s="474"/>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34.544457328</v>
      </c>
      <c r="AB36" s="301">
        <v>30.767004635999999</v>
      </c>
      <c r="AC36" s="301">
        <v>31.618393963999999</v>
      </c>
      <c r="AD36" s="301">
        <v>27.341586047</v>
      </c>
      <c r="AE36" s="301">
        <v>30.692488257000001</v>
      </c>
      <c r="AF36" s="301">
        <v>29.534913161999999</v>
      </c>
      <c r="AG36" s="301">
        <v>36.791260504999997</v>
      </c>
      <c r="AH36" s="301">
        <v>36.124226497999999</v>
      </c>
      <c r="AI36" s="301">
        <v>30.169058173</v>
      </c>
      <c r="AJ36" s="301">
        <v>29.235886519000001</v>
      </c>
      <c r="AK36" s="301">
        <v>30.449884727000001</v>
      </c>
      <c r="AL36" s="301">
        <v>33.088933853</v>
      </c>
      <c r="AM36" s="301">
        <v>32.798752636000003</v>
      </c>
      <c r="AN36" s="301">
        <v>29.863018654000001</v>
      </c>
      <c r="AO36" s="301">
        <v>30.562620401</v>
      </c>
      <c r="AP36" s="301">
        <v>27.033048206</v>
      </c>
      <c r="AQ36" s="301">
        <v>27.722808266000001</v>
      </c>
      <c r="AR36" s="301">
        <v>32.028090618999997</v>
      </c>
      <c r="AS36" s="301">
        <v>36.207420489</v>
      </c>
      <c r="AT36" s="301">
        <v>34.414592218000003</v>
      </c>
      <c r="AU36" s="301">
        <v>29.214229984999999</v>
      </c>
      <c r="AV36" s="301">
        <v>28.450520005000001</v>
      </c>
      <c r="AW36" s="301">
        <v>30.815398239</v>
      </c>
      <c r="AX36" s="301">
        <v>33.789200434000001</v>
      </c>
      <c r="AY36" s="919">
        <v>35.585653303999997</v>
      </c>
      <c r="AZ36" s="919">
        <v>30.057741936999999</v>
      </c>
      <c r="BA36" s="919">
        <v>31.227078084999999</v>
      </c>
      <c r="BB36" s="919">
        <v>28.901674269000001</v>
      </c>
      <c r="BC36" s="919">
        <v>29.150490026</v>
      </c>
      <c r="BD36" s="919">
        <v>32.018676395</v>
      </c>
      <c r="BE36" s="919">
        <v>35.111229999999999</v>
      </c>
      <c r="BF36" s="919">
        <v>33.75759</v>
      </c>
      <c r="BG36" s="462">
        <v>30.066410000000001</v>
      </c>
      <c r="BH36" s="462">
        <v>28.638280000000002</v>
      </c>
      <c r="BI36" s="462">
        <v>30.212700000000002</v>
      </c>
      <c r="BJ36" s="462">
        <v>33.747079999999997</v>
      </c>
      <c r="BK36" s="462">
        <v>35.998040000000003</v>
      </c>
      <c r="BL36" s="462">
        <v>31.215060000000001</v>
      </c>
      <c r="BM36" s="462">
        <v>31.917760000000001</v>
      </c>
      <c r="BN36" s="462">
        <v>30.00694</v>
      </c>
      <c r="BO36" s="462">
        <v>30.94678</v>
      </c>
      <c r="BP36" s="462">
        <v>33.580959999999997</v>
      </c>
      <c r="BQ36" s="462">
        <v>38.630139999999997</v>
      </c>
      <c r="BR36" s="462">
        <v>36.959530000000001</v>
      </c>
      <c r="BS36" s="462">
        <v>31.782319999999999</v>
      </c>
      <c r="BT36" s="462">
        <v>30.11551</v>
      </c>
      <c r="BU36" s="462">
        <v>31.09844</v>
      </c>
      <c r="BV36" s="462">
        <v>34.581290000000003</v>
      </c>
    </row>
    <row r="37" spans="1:74" ht="11.1"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4.997030809</v>
      </c>
      <c r="AF37" s="468">
        <v>6.7766913500000001</v>
      </c>
      <c r="AG37" s="468">
        <v>10.793222001</v>
      </c>
      <c r="AH37" s="468">
        <v>10.709464176999999</v>
      </c>
      <c r="AI37" s="468">
        <v>9.3253722159999999</v>
      </c>
      <c r="AJ37" s="468">
        <v>8.6803831959999993</v>
      </c>
      <c r="AK37" s="468">
        <v>8.4388826980000005</v>
      </c>
      <c r="AL37" s="468">
        <v>9.8059654520000006</v>
      </c>
      <c r="AM37" s="468">
        <v>10.003412048</v>
      </c>
      <c r="AN37" s="468">
        <v>8.8435435150000004</v>
      </c>
      <c r="AO37" s="468">
        <v>8.3198142310000005</v>
      </c>
      <c r="AP37" s="468">
        <v>6.6847507899999998</v>
      </c>
      <c r="AQ37" s="468">
        <v>5.9035446680000003</v>
      </c>
      <c r="AR37" s="468">
        <v>8.0945911269999993</v>
      </c>
      <c r="AS37" s="468">
        <v>11.652410766999999</v>
      </c>
      <c r="AT37" s="468">
        <v>11.009985915</v>
      </c>
      <c r="AU37" s="468">
        <v>9.0781422630000002</v>
      </c>
      <c r="AV37" s="468">
        <v>8.1325530629999996</v>
      </c>
      <c r="AW37" s="468">
        <v>8.2291975859999997</v>
      </c>
      <c r="AX37" s="468">
        <v>9.0540633479999997</v>
      </c>
      <c r="AY37" s="894">
        <v>9.4390862109999993</v>
      </c>
      <c r="AZ37" s="894">
        <v>7.6978035360000003</v>
      </c>
      <c r="BA37" s="894">
        <v>6.3513666469999999</v>
      </c>
      <c r="BB37" s="894">
        <v>5.4278841690000004</v>
      </c>
      <c r="BC37" s="894">
        <v>6.0418241009999996</v>
      </c>
      <c r="BD37" s="894">
        <v>8.5315075369999995</v>
      </c>
      <c r="BE37" s="894">
        <v>10.924298339</v>
      </c>
      <c r="BF37" s="894">
        <v>10.408606595</v>
      </c>
      <c r="BG37" s="456">
        <v>8.4176099999999998</v>
      </c>
      <c r="BH37" s="456">
        <v>7.1661780000000004</v>
      </c>
      <c r="BI37" s="456">
        <v>7.5452659999999998</v>
      </c>
      <c r="BJ37" s="456">
        <v>9.2441069999999996</v>
      </c>
      <c r="BK37" s="456">
        <v>9.3131419999999991</v>
      </c>
      <c r="BL37" s="456">
        <v>6.7331909999999997</v>
      </c>
      <c r="BM37" s="456">
        <v>5.9345189999999999</v>
      </c>
      <c r="BN37" s="456">
        <v>5.4721089999999997</v>
      </c>
      <c r="BO37" s="456">
        <v>4.0295750000000004</v>
      </c>
      <c r="BP37" s="456">
        <v>5.4945269999999997</v>
      </c>
      <c r="BQ37" s="456">
        <v>10.712350000000001</v>
      </c>
      <c r="BR37" s="456">
        <v>11.38008</v>
      </c>
      <c r="BS37" s="456">
        <v>9.1631990000000005</v>
      </c>
      <c r="BT37" s="456">
        <v>7.7905439999999997</v>
      </c>
      <c r="BU37" s="456">
        <v>7.8759959999999998</v>
      </c>
      <c r="BV37" s="456">
        <v>8.9944950000000006</v>
      </c>
    </row>
    <row r="38" spans="1:74" ht="11.1"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6.9143479340000003</v>
      </c>
      <c r="AN38" s="468">
        <v>5.8747642859999996</v>
      </c>
      <c r="AO38" s="468">
        <v>4.6473529789999999</v>
      </c>
      <c r="AP38" s="468">
        <v>3.5153625750000002</v>
      </c>
      <c r="AQ38" s="468">
        <v>3.1590735599999999</v>
      </c>
      <c r="AR38" s="468">
        <v>4.4369484549999996</v>
      </c>
      <c r="AS38" s="468">
        <v>6.5272583749999997</v>
      </c>
      <c r="AT38" s="468">
        <v>6.5774731519999996</v>
      </c>
      <c r="AU38" s="468">
        <v>6.0316558960000002</v>
      </c>
      <c r="AV38" s="468">
        <v>5.9317219229999996</v>
      </c>
      <c r="AW38" s="468">
        <v>5.7365995740000004</v>
      </c>
      <c r="AX38" s="468">
        <v>6.5105171799999999</v>
      </c>
      <c r="AY38" s="894">
        <v>7.2605950689999998</v>
      </c>
      <c r="AZ38" s="894">
        <v>6.5184974670000004</v>
      </c>
      <c r="BA38" s="894">
        <v>5.7465196409999999</v>
      </c>
      <c r="BB38" s="894">
        <v>4.2965097920000002</v>
      </c>
      <c r="BC38" s="894">
        <v>4.3680587119999998</v>
      </c>
      <c r="BD38" s="894">
        <v>5.5319065539999999</v>
      </c>
      <c r="BE38" s="894">
        <v>7.2679980000000004</v>
      </c>
      <c r="BF38" s="894">
        <v>6.4465219999999999</v>
      </c>
      <c r="BG38" s="456">
        <v>6.2086649999999999</v>
      </c>
      <c r="BH38" s="456">
        <v>5.8552470000000003</v>
      </c>
      <c r="BI38" s="456">
        <v>5.6792610000000003</v>
      </c>
      <c r="BJ38" s="456">
        <v>6.2362640000000003</v>
      </c>
      <c r="BK38" s="456">
        <v>6.6721959999999996</v>
      </c>
      <c r="BL38" s="456">
        <v>5.7022719999999998</v>
      </c>
      <c r="BM38" s="456">
        <v>4.9731019999999999</v>
      </c>
      <c r="BN38" s="456">
        <v>3.7851149999999998</v>
      </c>
      <c r="BO38" s="456">
        <v>3.0802800000000001</v>
      </c>
      <c r="BP38" s="456">
        <v>3.5903049999999999</v>
      </c>
      <c r="BQ38" s="456">
        <v>6.0217140000000002</v>
      </c>
      <c r="BR38" s="456">
        <v>6.4853740000000002</v>
      </c>
      <c r="BS38" s="456">
        <v>5.8331169999999997</v>
      </c>
      <c r="BT38" s="456">
        <v>5.3437749999999999</v>
      </c>
      <c r="BU38" s="456">
        <v>5.2178360000000001</v>
      </c>
      <c r="BV38" s="456">
        <v>5.9442009999999996</v>
      </c>
    </row>
    <row r="39" spans="1:74" ht="11.1"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94">
        <v>0.851742</v>
      </c>
      <c r="AZ39" s="894">
        <v>0.76475499999999996</v>
      </c>
      <c r="BA39" s="894">
        <v>0.76521499999999998</v>
      </c>
      <c r="BB39" s="894">
        <v>0.23291899999999999</v>
      </c>
      <c r="BC39" s="894">
        <v>-3.3170000000000001E-3</v>
      </c>
      <c r="BD39" s="894">
        <v>0.103162</v>
      </c>
      <c r="BE39" s="894">
        <v>0.84526000000000001</v>
      </c>
      <c r="BF39" s="894">
        <v>0.84243000000000001</v>
      </c>
      <c r="BG39" s="456">
        <v>0.79639000000000004</v>
      </c>
      <c r="BH39" s="456">
        <v>0.82294</v>
      </c>
      <c r="BI39" s="456">
        <v>0.79639000000000004</v>
      </c>
      <c r="BJ39" s="456">
        <v>0.82294</v>
      </c>
      <c r="BK39" s="456">
        <v>0.82294</v>
      </c>
      <c r="BL39" s="456">
        <v>0.74329999999999996</v>
      </c>
      <c r="BM39" s="456">
        <v>0.82294</v>
      </c>
      <c r="BN39" s="456">
        <v>0.79639000000000004</v>
      </c>
      <c r="BO39" s="456">
        <v>0.82294</v>
      </c>
      <c r="BP39" s="456">
        <v>0.79639000000000004</v>
      </c>
      <c r="BQ39" s="456">
        <v>0.82294</v>
      </c>
      <c r="BR39" s="456">
        <v>0.82294</v>
      </c>
      <c r="BS39" s="456">
        <v>0.79639000000000004</v>
      </c>
      <c r="BT39" s="456">
        <v>0.82294</v>
      </c>
      <c r="BU39" s="456">
        <v>0.79639000000000004</v>
      </c>
      <c r="BV39" s="456">
        <v>0.82294</v>
      </c>
    </row>
    <row r="40" spans="1:74" ht="11.1"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9.2733240880000007</v>
      </c>
      <c r="AN40" s="468">
        <v>8.0056335159999996</v>
      </c>
      <c r="AO40" s="468">
        <v>9.5524513790000007</v>
      </c>
      <c r="AP40" s="468">
        <v>7.8403431909999997</v>
      </c>
      <c r="AQ40" s="468">
        <v>9.3668326309999994</v>
      </c>
      <c r="AR40" s="468">
        <v>10.557574244</v>
      </c>
      <c r="AS40" s="468">
        <v>10.303617688999999</v>
      </c>
      <c r="AT40" s="468">
        <v>9.1184654369999993</v>
      </c>
      <c r="AU40" s="468">
        <v>6.435716556</v>
      </c>
      <c r="AV40" s="468">
        <v>6.6565636489999997</v>
      </c>
      <c r="AW40" s="468">
        <v>9.3402891659999998</v>
      </c>
      <c r="AX40" s="468">
        <v>10.543041721</v>
      </c>
      <c r="AY40" s="894">
        <v>10.902964786</v>
      </c>
      <c r="AZ40" s="894">
        <v>8.3640643580000003</v>
      </c>
      <c r="BA40" s="894">
        <v>9.8814446749999991</v>
      </c>
      <c r="BB40" s="894">
        <v>10.696252443000001</v>
      </c>
      <c r="BC40" s="894">
        <v>10.513049398</v>
      </c>
      <c r="BD40" s="894">
        <v>9.7821082310000005</v>
      </c>
      <c r="BE40" s="894">
        <v>8.7640390000000004</v>
      </c>
      <c r="BF40" s="894">
        <v>8.8321550000000002</v>
      </c>
      <c r="BG40" s="456">
        <v>7.202515</v>
      </c>
      <c r="BH40" s="456">
        <v>7.2878629999999998</v>
      </c>
      <c r="BI40" s="456">
        <v>9.2209289999999999</v>
      </c>
      <c r="BJ40" s="456">
        <v>10.07695</v>
      </c>
      <c r="BK40" s="456">
        <v>11.430389999999999</v>
      </c>
      <c r="BL40" s="456">
        <v>10.348100000000001</v>
      </c>
      <c r="BM40" s="456">
        <v>10.986610000000001</v>
      </c>
      <c r="BN40" s="456">
        <v>10.79163</v>
      </c>
      <c r="BO40" s="456">
        <v>14.03731</v>
      </c>
      <c r="BP40" s="456">
        <v>14.2529</v>
      </c>
      <c r="BQ40" s="456">
        <v>12.60093</v>
      </c>
      <c r="BR40" s="456">
        <v>10.008139999999999</v>
      </c>
      <c r="BS40" s="456">
        <v>7.7920410000000002</v>
      </c>
      <c r="BT40" s="456">
        <v>7.7464019999999998</v>
      </c>
      <c r="BU40" s="456">
        <v>9.5063969999999998</v>
      </c>
      <c r="BV40" s="456">
        <v>10.3636</v>
      </c>
    </row>
    <row r="41" spans="1:74" ht="11.1" customHeight="1" x14ac:dyDescent="0.2">
      <c r="A41" s="234" t="s">
        <v>1602</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4.1963365899999996</v>
      </c>
      <c r="AN41" s="468">
        <v>4.6347546529999999</v>
      </c>
      <c r="AO41" s="468">
        <v>4.9728028130000004</v>
      </c>
      <c r="AP41" s="468">
        <v>5.5316473310000003</v>
      </c>
      <c r="AQ41" s="468">
        <v>5.2331366460000002</v>
      </c>
      <c r="AR41" s="468">
        <v>4.7454642250000001</v>
      </c>
      <c r="AS41" s="468">
        <v>3.4722464579999999</v>
      </c>
      <c r="AT41" s="468">
        <v>3.7513864140000002</v>
      </c>
      <c r="AU41" s="468">
        <v>4.043632498</v>
      </c>
      <c r="AV41" s="468">
        <v>4.4993571890000004</v>
      </c>
      <c r="AW41" s="468">
        <v>4.925045742</v>
      </c>
      <c r="AX41" s="468">
        <v>5.1088653529999997</v>
      </c>
      <c r="AY41" s="894">
        <v>5.2330056259999997</v>
      </c>
      <c r="AZ41" s="894">
        <v>4.6858728440000004</v>
      </c>
      <c r="BA41" s="894">
        <v>5.7717008889999999</v>
      </c>
      <c r="BB41" s="894">
        <v>5.1398326000000001</v>
      </c>
      <c r="BC41" s="894">
        <v>4.8837113050000003</v>
      </c>
      <c r="BD41" s="894">
        <v>4.4298405870000002</v>
      </c>
      <c r="BE41" s="894">
        <v>3.6728239999999999</v>
      </c>
      <c r="BF41" s="894">
        <v>3.930558</v>
      </c>
      <c r="BG41" s="456">
        <v>4.4411240000000003</v>
      </c>
      <c r="BH41" s="456">
        <v>4.9706000000000001</v>
      </c>
      <c r="BI41" s="456">
        <v>5.1657469999999996</v>
      </c>
      <c r="BJ41" s="456">
        <v>5.5365120000000001</v>
      </c>
      <c r="BK41" s="456">
        <v>5.6603389999999996</v>
      </c>
      <c r="BL41" s="456">
        <v>5.3813409999999999</v>
      </c>
      <c r="BM41" s="456">
        <v>6.2755739999999998</v>
      </c>
      <c r="BN41" s="456">
        <v>5.8123760000000004</v>
      </c>
      <c r="BO41" s="456">
        <v>5.2612870000000003</v>
      </c>
      <c r="BP41" s="456">
        <v>5.4972099999999999</v>
      </c>
      <c r="BQ41" s="456">
        <v>4.4764049999999997</v>
      </c>
      <c r="BR41" s="456">
        <v>4.5998830000000002</v>
      </c>
      <c r="BS41" s="456">
        <v>4.9142429999999999</v>
      </c>
      <c r="BT41" s="456">
        <v>5.7016559999999998</v>
      </c>
      <c r="BU41" s="456">
        <v>5.7717010000000002</v>
      </c>
      <c r="BV41" s="456">
        <v>6.4096460000000004</v>
      </c>
    </row>
    <row r="42" spans="1:74" ht="11.1" customHeight="1" x14ac:dyDescent="0.2">
      <c r="A42" s="234" t="s">
        <v>1603</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0.94980230300000001</v>
      </c>
      <c r="AN42" s="468">
        <v>1.176259038</v>
      </c>
      <c r="AO42" s="468">
        <v>1.6983699409999999</v>
      </c>
      <c r="AP42" s="468">
        <v>2.1665225160000001</v>
      </c>
      <c r="AQ42" s="468">
        <v>2.7388336120000001</v>
      </c>
      <c r="AR42" s="468">
        <v>2.9145539550000001</v>
      </c>
      <c r="AS42" s="468">
        <v>2.9400589070000001</v>
      </c>
      <c r="AT42" s="468">
        <v>2.6570683580000001</v>
      </c>
      <c r="AU42" s="468">
        <v>2.3733418780000002</v>
      </c>
      <c r="AV42" s="468">
        <v>1.9757426259999999</v>
      </c>
      <c r="AW42" s="468">
        <v>1.3400354999999999</v>
      </c>
      <c r="AX42" s="468">
        <v>1.206252804</v>
      </c>
      <c r="AY42" s="894">
        <v>1.3927929029999999</v>
      </c>
      <c r="AZ42" s="894">
        <v>1.565965981</v>
      </c>
      <c r="BA42" s="894">
        <v>2.1761263799999999</v>
      </c>
      <c r="BB42" s="894">
        <v>2.6599715659999998</v>
      </c>
      <c r="BC42" s="894">
        <v>2.941776827</v>
      </c>
      <c r="BD42" s="894">
        <v>3.186159886</v>
      </c>
      <c r="BE42" s="894">
        <v>3.1686909999999999</v>
      </c>
      <c r="BF42" s="894">
        <v>2.813958</v>
      </c>
      <c r="BG42" s="456">
        <v>2.548397</v>
      </c>
      <c r="BH42" s="456">
        <v>2.1161910000000002</v>
      </c>
      <c r="BI42" s="456">
        <v>1.3884000000000001</v>
      </c>
      <c r="BJ42" s="456">
        <v>1.2942180000000001</v>
      </c>
      <c r="BK42" s="456">
        <v>1.5576730000000001</v>
      </c>
      <c r="BL42" s="456">
        <v>1.823313</v>
      </c>
      <c r="BM42" s="456">
        <v>2.4070360000000002</v>
      </c>
      <c r="BN42" s="456">
        <v>2.9154110000000002</v>
      </c>
      <c r="BO42" s="456">
        <v>3.3638150000000002</v>
      </c>
      <c r="BP42" s="456">
        <v>3.5489259999999998</v>
      </c>
      <c r="BQ42" s="456">
        <v>3.536057</v>
      </c>
      <c r="BR42" s="456">
        <v>3.1653190000000002</v>
      </c>
      <c r="BS42" s="456">
        <v>2.8093110000000001</v>
      </c>
      <c r="BT42" s="456">
        <v>2.2905880000000001</v>
      </c>
      <c r="BU42" s="456">
        <v>1.4913920000000001</v>
      </c>
      <c r="BV42" s="456">
        <v>1.4908189999999999</v>
      </c>
    </row>
    <row r="43" spans="1:74" ht="11.1" customHeight="1" x14ac:dyDescent="0.2">
      <c r="A43" s="234" t="s">
        <v>716</v>
      </c>
      <c r="B43" s="478" t="s">
        <v>1582</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0.59084397099999997</v>
      </c>
      <c r="AB43" s="468">
        <v>0.53186302799999996</v>
      </c>
      <c r="AC43" s="468">
        <v>0.56710901899999999</v>
      </c>
      <c r="AD43" s="468">
        <v>0.49608079799999999</v>
      </c>
      <c r="AE43" s="468">
        <v>0.47683082900000001</v>
      </c>
      <c r="AF43" s="468">
        <v>0.47160691599999999</v>
      </c>
      <c r="AG43" s="468">
        <v>0.43376330699999999</v>
      </c>
      <c r="AH43" s="468">
        <v>0.46902519999999998</v>
      </c>
      <c r="AI43" s="468">
        <v>0.487766213</v>
      </c>
      <c r="AJ43" s="468">
        <v>0.55166566699999997</v>
      </c>
      <c r="AK43" s="468">
        <v>0.59069746700000003</v>
      </c>
      <c r="AL43" s="468">
        <v>0.62913374200000005</v>
      </c>
      <c r="AM43" s="468">
        <v>0.60310467300000004</v>
      </c>
      <c r="AN43" s="468">
        <v>0.52556464599999997</v>
      </c>
      <c r="AO43" s="468">
        <v>0.53039505799999997</v>
      </c>
      <c r="AP43" s="468">
        <v>0.46859880300000001</v>
      </c>
      <c r="AQ43" s="468">
        <v>0.47501914899999997</v>
      </c>
      <c r="AR43" s="468">
        <v>0.47320261299999999</v>
      </c>
      <c r="AS43" s="468">
        <v>0.47869329300000002</v>
      </c>
      <c r="AT43" s="468">
        <v>0.458644942</v>
      </c>
      <c r="AU43" s="468">
        <v>0.45470489400000003</v>
      </c>
      <c r="AV43" s="468">
        <v>0.401493555</v>
      </c>
      <c r="AW43" s="468">
        <v>0.422614671</v>
      </c>
      <c r="AX43" s="468">
        <v>0.52606902799999999</v>
      </c>
      <c r="AY43" s="894">
        <v>0.50546670900000001</v>
      </c>
      <c r="AZ43" s="894">
        <v>0.46078275099999999</v>
      </c>
      <c r="BA43" s="894">
        <v>0.53470485300000004</v>
      </c>
      <c r="BB43" s="894">
        <v>0.44830469899999997</v>
      </c>
      <c r="BC43" s="894">
        <v>0.40538668300000003</v>
      </c>
      <c r="BD43" s="894">
        <v>0.4539916</v>
      </c>
      <c r="BE43" s="894">
        <v>0.4681189</v>
      </c>
      <c r="BF43" s="894">
        <v>0.48336069999999998</v>
      </c>
      <c r="BG43" s="456">
        <v>0.45171109999999998</v>
      </c>
      <c r="BH43" s="456">
        <v>0.41926540000000001</v>
      </c>
      <c r="BI43" s="456">
        <v>0.41670360000000001</v>
      </c>
      <c r="BJ43" s="456">
        <v>0.53608999999999996</v>
      </c>
      <c r="BK43" s="456">
        <v>0.54135770000000005</v>
      </c>
      <c r="BL43" s="456">
        <v>0.4835449</v>
      </c>
      <c r="BM43" s="456">
        <v>0.51798370000000005</v>
      </c>
      <c r="BN43" s="456">
        <v>0.43391010000000002</v>
      </c>
      <c r="BO43" s="456">
        <v>0.35156900000000002</v>
      </c>
      <c r="BP43" s="456">
        <v>0.40070329999999998</v>
      </c>
      <c r="BQ43" s="456">
        <v>0.45974150000000003</v>
      </c>
      <c r="BR43" s="456">
        <v>0.49779899999999999</v>
      </c>
      <c r="BS43" s="456">
        <v>0.47401480000000001</v>
      </c>
      <c r="BT43" s="456">
        <v>0.41960330000000001</v>
      </c>
      <c r="BU43" s="456">
        <v>0.43872489999999997</v>
      </c>
      <c r="BV43" s="456">
        <v>0.55559559999999997</v>
      </c>
    </row>
    <row r="44" spans="1:74" ht="11.1" customHeight="1" x14ac:dyDescent="0.2">
      <c r="A44" s="234" t="s">
        <v>718</v>
      </c>
      <c r="B44" s="476" t="s">
        <v>1583</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33.549410379999998</v>
      </c>
      <c r="AN44" s="468">
        <v>29.154791790000001</v>
      </c>
      <c r="AO44" s="468">
        <v>29.350706800000001</v>
      </c>
      <c r="AP44" s="468">
        <v>26.819150539999999</v>
      </c>
      <c r="AQ44" s="468">
        <v>27.870403599999999</v>
      </c>
      <c r="AR44" s="468">
        <v>30.62046569</v>
      </c>
      <c r="AS44" s="468">
        <v>35.077326710000001</v>
      </c>
      <c r="AT44" s="468">
        <v>33.041549519999997</v>
      </c>
      <c r="AU44" s="468">
        <v>28.700086559999999</v>
      </c>
      <c r="AV44" s="468">
        <v>27.933450780000001</v>
      </c>
      <c r="AW44" s="468">
        <v>29.24949852</v>
      </c>
      <c r="AX44" s="468">
        <v>32.323727740000002</v>
      </c>
      <c r="AY44" s="894">
        <v>34.676278867000001</v>
      </c>
      <c r="AZ44" s="894">
        <v>30.537324244000001</v>
      </c>
      <c r="BA44" s="894">
        <v>30.32800666</v>
      </c>
      <c r="BB44" s="894">
        <v>27.453253595</v>
      </c>
      <c r="BC44" s="894">
        <v>28.696459367999999</v>
      </c>
      <c r="BD44" s="894">
        <v>31.142880694999999</v>
      </c>
      <c r="BE44" s="894">
        <v>34.908041462</v>
      </c>
      <c r="BF44" s="894">
        <v>33.343179999999997</v>
      </c>
      <c r="BG44" s="456">
        <v>28.774339999999999</v>
      </c>
      <c r="BH44" s="456">
        <v>28.256810000000002</v>
      </c>
      <c r="BI44" s="456">
        <v>29.155940000000001</v>
      </c>
      <c r="BJ44" s="456">
        <v>32.90446</v>
      </c>
      <c r="BK44" s="456">
        <v>33.97871</v>
      </c>
      <c r="BL44" s="456">
        <v>29.77572</v>
      </c>
      <c r="BM44" s="456">
        <v>30.466650000000001</v>
      </c>
      <c r="BN44" s="456">
        <v>28.561679999999999</v>
      </c>
      <c r="BO44" s="456">
        <v>28.868390000000002</v>
      </c>
      <c r="BP44" s="456">
        <v>31.366389999999999</v>
      </c>
      <c r="BQ44" s="456">
        <v>36.440770000000001</v>
      </c>
      <c r="BR44" s="456">
        <v>34.813130000000001</v>
      </c>
      <c r="BS44" s="456">
        <v>29.7608</v>
      </c>
      <c r="BT44" s="456">
        <v>29.396429999999999</v>
      </c>
      <c r="BU44" s="456">
        <v>29.995650000000001</v>
      </c>
      <c r="BV44" s="456">
        <v>33.688200000000002</v>
      </c>
    </row>
    <row r="45" spans="1:74" ht="11.1"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6"/>
      <c r="AZ45" s="926"/>
      <c r="BA45" s="926"/>
      <c r="BB45" s="926"/>
      <c r="BC45" s="926"/>
      <c r="BD45" s="926"/>
      <c r="BE45" s="926"/>
      <c r="BF45" s="926"/>
      <c r="BG45" s="474"/>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11.785141353</v>
      </c>
      <c r="AB46" s="301">
        <v>10.922724393999999</v>
      </c>
      <c r="AC46" s="301">
        <v>11.621465860000001</v>
      </c>
      <c r="AD46" s="301">
        <v>10.805441566000001</v>
      </c>
      <c r="AE46" s="301">
        <v>11.786624143999999</v>
      </c>
      <c r="AF46" s="301">
        <v>13.320702239999999</v>
      </c>
      <c r="AG46" s="301">
        <v>16.201811616000001</v>
      </c>
      <c r="AH46" s="301">
        <v>15.753490006</v>
      </c>
      <c r="AI46" s="301">
        <v>13.921400897</v>
      </c>
      <c r="AJ46" s="301">
        <v>12.461088935999999</v>
      </c>
      <c r="AK46" s="301">
        <v>11.205402360000001</v>
      </c>
      <c r="AL46" s="301">
        <v>12.20937369</v>
      </c>
      <c r="AM46" s="301">
        <v>12.423009635</v>
      </c>
      <c r="AN46" s="301">
        <v>11.211227974</v>
      </c>
      <c r="AO46" s="301">
        <v>10.945353933</v>
      </c>
      <c r="AP46" s="301">
        <v>10.656394877</v>
      </c>
      <c r="AQ46" s="301">
        <v>11.908862600000001</v>
      </c>
      <c r="AR46" s="301">
        <v>14.570576006</v>
      </c>
      <c r="AS46" s="301">
        <v>16.323153669</v>
      </c>
      <c r="AT46" s="301">
        <v>15.87734068</v>
      </c>
      <c r="AU46" s="301">
        <v>14.261637595</v>
      </c>
      <c r="AV46" s="301">
        <v>13.160919825000001</v>
      </c>
      <c r="AW46" s="301">
        <v>11.201176102</v>
      </c>
      <c r="AX46" s="301">
        <v>12.486090022000001</v>
      </c>
      <c r="AY46" s="919">
        <v>12.325524229000001</v>
      </c>
      <c r="AZ46" s="919">
        <v>10.559994142000001</v>
      </c>
      <c r="BA46" s="919">
        <v>10.912822601</v>
      </c>
      <c r="BB46" s="919">
        <v>10.602868522</v>
      </c>
      <c r="BC46" s="919">
        <v>12.356320023</v>
      </c>
      <c r="BD46" s="919">
        <v>14.355637420000001</v>
      </c>
      <c r="BE46" s="919">
        <v>16.10313</v>
      </c>
      <c r="BF46" s="919">
        <v>16.604620000000001</v>
      </c>
      <c r="BG46" s="462">
        <v>15.027620000000001</v>
      </c>
      <c r="BH46" s="462">
        <v>13.35934</v>
      </c>
      <c r="BI46" s="462">
        <v>11.631679999999999</v>
      </c>
      <c r="BJ46" s="462">
        <v>12.98034</v>
      </c>
      <c r="BK46" s="462">
        <v>12.979419999999999</v>
      </c>
      <c r="BL46" s="462">
        <v>11.32042</v>
      </c>
      <c r="BM46" s="462">
        <v>11.96857</v>
      </c>
      <c r="BN46" s="462">
        <v>11.677250000000001</v>
      </c>
      <c r="BO46" s="462">
        <v>13.034750000000001</v>
      </c>
      <c r="BP46" s="462">
        <v>15.23509</v>
      </c>
      <c r="BQ46" s="462">
        <v>17.657520000000002</v>
      </c>
      <c r="BR46" s="462">
        <v>17.631409999999999</v>
      </c>
      <c r="BS46" s="462">
        <v>15.706770000000001</v>
      </c>
      <c r="BT46" s="462">
        <v>13.664020000000001</v>
      </c>
      <c r="BU46" s="462">
        <v>12.030139999999999</v>
      </c>
      <c r="BV46" s="462">
        <v>13.32817</v>
      </c>
    </row>
    <row r="47" spans="1:74" ht="11.1"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4.172951522</v>
      </c>
      <c r="AB47" s="468">
        <v>3.7547964569999999</v>
      </c>
      <c r="AC47" s="468">
        <v>3.892634116</v>
      </c>
      <c r="AD47" s="468">
        <v>5.3204685859999996</v>
      </c>
      <c r="AE47" s="468">
        <v>5.1863593860000003</v>
      </c>
      <c r="AF47" s="468">
        <v>5.4864811170000003</v>
      </c>
      <c r="AG47" s="468">
        <v>7.5551194580000001</v>
      </c>
      <c r="AH47" s="468">
        <v>7.7571218169999998</v>
      </c>
      <c r="AI47" s="468">
        <v>6.6738682589999998</v>
      </c>
      <c r="AJ47" s="468">
        <v>6.1002007450000004</v>
      </c>
      <c r="AK47" s="468">
        <v>4.9528960030000002</v>
      </c>
      <c r="AL47" s="468">
        <v>5.1458427469999997</v>
      </c>
      <c r="AM47" s="468">
        <v>4.6309420570000004</v>
      </c>
      <c r="AN47" s="468">
        <v>3.9272638529999999</v>
      </c>
      <c r="AO47" s="468">
        <v>3.8147759379999999</v>
      </c>
      <c r="AP47" s="468">
        <v>4.2411475569999997</v>
      </c>
      <c r="AQ47" s="468">
        <v>4.5808438779999996</v>
      </c>
      <c r="AR47" s="468">
        <v>6.4772823260000001</v>
      </c>
      <c r="AS47" s="468">
        <v>8.0984152399999996</v>
      </c>
      <c r="AT47" s="468">
        <v>8.1071428549999993</v>
      </c>
      <c r="AU47" s="468">
        <v>6.8469638479999997</v>
      </c>
      <c r="AV47" s="468">
        <v>6.7377477069999996</v>
      </c>
      <c r="AW47" s="468">
        <v>4.7087732000000004</v>
      </c>
      <c r="AX47" s="468">
        <v>5.2514114750000003</v>
      </c>
      <c r="AY47" s="894">
        <v>5.0667747570000001</v>
      </c>
      <c r="AZ47" s="894">
        <v>3.4917510300000001</v>
      </c>
      <c r="BA47" s="894">
        <v>2.8610241589999998</v>
      </c>
      <c r="BB47" s="894">
        <v>3.9086358859999999</v>
      </c>
      <c r="BC47" s="894">
        <v>4.7578190080000002</v>
      </c>
      <c r="BD47" s="894">
        <v>5.8071807839999998</v>
      </c>
      <c r="BE47" s="894">
        <v>7.2360189999999998</v>
      </c>
      <c r="BF47" s="894">
        <v>7.5548900000000003</v>
      </c>
      <c r="BG47" s="456">
        <v>6.4804890000000004</v>
      </c>
      <c r="BH47" s="456">
        <v>6.1659179999999996</v>
      </c>
      <c r="BI47" s="456">
        <v>4.5073379999999998</v>
      </c>
      <c r="BJ47" s="456">
        <v>5.3911009999999999</v>
      </c>
      <c r="BK47" s="456">
        <v>4.9534609999999999</v>
      </c>
      <c r="BL47" s="456">
        <v>3.5270009999999998</v>
      </c>
      <c r="BM47" s="456">
        <v>2.8220149999999999</v>
      </c>
      <c r="BN47" s="456">
        <v>3.6963789999999999</v>
      </c>
      <c r="BO47" s="456">
        <v>4.3995790000000001</v>
      </c>
      <c r="BP47" s="456">
        <v>5.7690890000000001</v>
      </c>
      <c r="BQ47" s="456">
        <v>7.7433480000000001</v>
      </c>
      <c r="BR47" s="456">
        <v>7.9126690000000002</v>
      </c>
      <c r="BS47" s="456">
        <v>6.4632129999999997</v>
      </c>
      <c r="BT47" s="456">
        <v>5.9438029999999999</v>
      </c>
      <c r="BU47" s="456">
        <v>4.2327459999999997</v>
      </c>
      <c r="BV47" s="456">
        <v>5.4130969999999996</v>
      </c>
    </row>
    <row r="48" spans="1:74" ht="11.1"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94">
        <v>1.237222601</v>
      </c>
      <c r="AZ48" s="894">
        <v>1.251932552</v>
      </c>
      <c r="BA48" s="894">
        <v>1.258397473</v>
      </c>
      <c r="BB48" s="894">
        <v>0.933785227</v>
      </c>
      <c r="BC48" s="894">
        <v>1.11251357</v>
      </c>
      <c r="BD48" s="894">
        <v>1.549343578</v>
      </c>
      <c r="BE48" s="894">
        <v>1.8739159999999999</v>
      </c>
      <c r="BF48" s="894">
        <v>2.0609850000000001</v>
      </c>
      <c r="BG48" s="456">
        <v>1.831013</v>
      </c>
      <c r="BH48" s="456">
        <v>1.2912980000000001</v>
      </c>
      <c r="BI48" s="456">
        <v>1.201675</v>
      </c>
      <c r="BJ48" s="456">
        <v>1.323037</v>
      </c>
      <c r="BK48" s="456">
        <v>1.5777589999999999</v>
      </c>
      <c r="BL48" s="456">
        <v>1.241946</v>
      </c>
      <c r="BM48" s="456">
        <v>1.300406</v>
      </c>
      <c r="BN48" s="456">
        <v>1.103936</v>
      </c>
      <c r="BO48" s="456">
        <v>1.166981</v>
      </c>
      <c r="BP48" s="456">
        <v>1.606506</v>
      </c>
      <c r="BQ48" s="456">
        <v>2.0626470000000001</v>
      </c>
      <c r="BR48" s="456">
        <v>1.9947379999999999</v>
      </c>
      <c r="BS48" s="456">
        <v>1.8587290000000001</v>
      </c>
      <c r="BT48" s="456">
        <v>1.2547509999999999</v>
      </c>
      <c r="BU48" s="456">
        <v>1.2150019999999999</v>
      </c>
      <c r="BV48" s="456">
        <v>1.34077</v>
      </c>
    </row>
    <row r="49" spans="1:74" ht="11.1"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94">
        <v>2.9845190000000001</v>
      </c>
      <c r="AZ49" s="894">
        <v>2.6895180000000001</v>
      </c>
      <c r="BA49" s="894">
        <v>2.8748330000000002</v>
      </c>
      <c r="BB49" s="894">
        <v>1.8490839999999999</v>
      </c>
      <c r="BC49" s="894">
        <v>2.5802870000000002</v>
      </c>
      <c r="BD49" s="894">
        <v>2.848268</v>
      </c>
      <c r="BE49" s="894">
        <v>2.8959199999999998</v>
      </c>
      <c r="BF49" s="894">
        <v>2.8956300000000001</v>
      </c>
      <c r="BG49" s="456">
        <v>2.8136100000000002</v>
      </c>
      <c r="BH49" s="456">
        <v>2.0658400000000001</v>
      </c>
      <c r="BI49" s="456">
        <v>2.4897100000000001</v>
      </c>
      <c r="BJ49" s="456">
        <v>2.9073899999999999</v>
      </c>
      <c r="BK49" s="456">
        <v>2.9073899999999999</v>
      </c>
      <c r="BL49" s="456">
        <v>2.6260300000000001</v>
      </c>
      <c r="BM49" s="456">
        <v>2.9073899999999999</v>
      </c>
      <c r="BN49" s="456">
        <v>1.99081</v>
      </c>
      <c r="BO49" s="456">
        <v>2.66229</v>
      </c>
      <c r="BP49" s="456">
        <v>2.8136100000000002</v>
      </c>
      <c r="BQ49" s="456">
        <v>2.9073899999999999</v>
      </c>
      <c r="BR49" s="456">
        <v>2.9073899999999999</v>
      </c>
      <c r="BS49" s="456">
        <v>2.7417799999999999</v>
      </c>
      <c r="BT49" s="456">
        <v>1.9284600000000001</v>
      </c>
      <c r="BU49" s="456">
        <v>2.7063199999999998</v>
      </c>
      <c r="BV49" s="456">
        <v>2.9073899999999999</v>
      </c>
    </row>
    <row r="50" spans="1:74" ht="11.1"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0.53214216800000003</v>
      </c>
      <c r="AN50" s="468">
        <v>0.49428885099999997</v>
      </c>
      <c r="AO50" s="468">
        <v>0.69078691699999994</v>
      </c>
      <c r="AP50" s="468">
        <v>0.69106556900000005</v>
      </c>
      <c r="AQ50" s="468">
        <v>0.75309183099999999</v>
      </c>
      <c r="AR50" s="468">
        <v>0.75140748400000001</v>
      </c>
      <c r="AS50" s="468">
        <v>0.63438157500000003</v>
      </c>
      <c r="AT50" s="468">
        <v>0.54971065100000005</v>
      </c>
      <c r="AU50" s="468">
        <v>0.40466867499999998</v>
      </c>
      <c r="AV50" s="468">
        <v>0.46775572599999998</v>
      </c>
      <c r="AW50" s="468">
        <v>0.48723832500000003</v>
      </c>
      <c r="AX50" s="468">
        <v>0.51598215400000003</v>
      </c>
      <c r="AY50" s="894">
        <v>0.59534202000000003</v>
      </c>
      <c r="AZ50" s="894">
        <v>0.55281685999999997</v>
      </c>
      <c r="BA50" s="894">
        <v>0.65501558199999999</v>
      </c>
      <c r="BB50" s="894">
        <v>0.71315064100000003</v>
      </c>
      <c r="BC50" s="894">
        <v>0.73625755999999998</v>
      </c>
      <c r="BD50" s="894">
        <v>0.68314163400000005</v>
      </c>
      <c r="BE50" s="894">
        <v>0.60899999999999999</v>
      </c>
      <c r="BF50" s="894">
        <v>0.54586270000000003</v>
      </c>
      <c r="BG50" s="456">
        <v>0.4820237</v>
      </c>
      <c r="BH50" s="456">
        <v>0.47292230000000002</v>
      </c>
      <c r="BI50" s="456">
        <v>0.41656929999999998</v>
      </c>
      <c r="BJ50" s="456">
        <v>0.41778729999999997</v>
      </c>
      <c r="BK50" s="456">
        <v>0.48780109999999999</v>
      </c>
      <c r="BL50" s="456">
        <v>0.47394570000000003</v>
      </c>
      <c r="BM50" s="456">
        <v>0.61454330000000001</v>
      </c>
      <c r="BN50" s="456">
        <v>0.69355420000000001</v>
      </c>
      <c r="BO50" s="456">
        <v>0.70563640000000005</v>
      </c>
      <c r="BP50" s="456">
        <v>0.65590409999999999</v>
      </c>
      <c r="BQ50" s="456">
        <v>0.66015469999999998</v>
      </c>
      <c r="BR50" s="456">
        <v>0.65333269999999999</v>
      </c>
      <c r="BS50" s="456">
        <v>0.55172180000000004</v>
      </c>
      <c r="BT50" s="456">
        <v>0.4260429</v>
      </c>
      <c r="BU50" s="456">
        <v>0.44047570000000003</v>
      </c>
      <c r="BV50" s="456">
        <v>0.45731100000000002</v>
      </c>
    </row>
    <row r="51" spans="1:74" ht="11.1" customHeight="1" x14ac:dyDescent="0.2">
      <c r="A51" s="234" t="s">
        <v>1604</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1.0779334380000001</v>
      </c>
      <c r="AN51" s="468">
        <v>1.297061354</v>
      </c>
      <c r="AO51" s="468">
        <v>1.362828395</v>
      </c>
      <c r="AP51" s="468">
        <v>1.2383411630000001</v>
      </c>
      <c r="AQ51" s="468">
        <v>1.2689005449999999</v>
      </c>
      <c r="AR51" s="468">
        <v>1.0922186410000001</v>
      </c>
      <c r="AS51" s="468">
        <v>0.85330382699999996</v>
      </c>
      <c r="AT51" s="468">
        <v>0.84255863099999995</v>
      </c>
      <c r="AU51" s="468">
        <v>0.84939949699999995</v>
      </c>
      <c r="AV51" s="468">
        <v>1.1106688920000001</v>
      </c>
      <c r="AW51" s="468">
        <v>1.2709533390000001</v>
      </c>
      <c r="AX51" s="468">
        <v>1.289961167</v>
      </c>
      <c r="AY51" s="894">
        <v>1.2191297830000001</v>
      </c>
      <c r="AZ51" s="894">
        <v>1.263073176</v>
      </c>
      <c r="BA51" s="894">
        <v>1.5956733919999999</v>
      </c>
      <c r="BB51" s="894">
        <v>1.2216343140000001</v>
      </c>
      <c r="BC51" s="894">
        <v>1.036519379</v>
      </c>
      <c r="BD51" s="894">
        <v>0.98414771000000001</v>
      </c>
      <c r="BE51" s="894">
        <v>0.9210005</v>
      </c>
      <c r="BF51" s="894">
        <v>0.91966139999999996</v>
      </c>
      <c r="BG51" s="456">
        <v>0.9634895</v>
      </c>
      <c r="BH51" s="456">
        <v>1.2345569999999999</v>
      </c>
      <c r="BI51" s="456">
        <v>1.3516410000000001</v>
      </c>
      <c r="BJ51" s="456">
        <v>1.301984</v>
      </c>
      <c r="BK51" s="456">
        <v>1.2255499999999999</v>
      </c>
      <c r="BL51" s="456">
        <v>1.3326990000000001</v>
      </c>
      <c r="BM51" s="456">
        <v>1.7557860000000001</v>
      </c>
      <c r="BN51" s="456">
        <v>1.343558</v>
      </c>
      <c r="BO51" s="456">
        <v>1.1415040000000001</v>
      </c>
      <c r="BP51" s="456">
        <v>1.074838</v>
      </c>
      <c r="BQ51" s="456">
        <v>0.99060179999999998</v>
      </c>
      <c r="BR51" s="456">
        <v>0.89309649999999996</v>
      </c>
      <c r="BS51" s="456">
        <v>0.99247929999999995</v>
      </c>
      <c r="BT51" s="456">
        <v>1.300848</v>
      </c>
      <c r="BU51" s="456">
        <v>1.4305140000000001</v>
      </c>
      <c r="BV51" s="456">
        <v>1.229646</v>
      </c>
    </row>
    <row r="52" spans="1:74" ht="11.1" customHeight="1" x14ac:dyDescent="0.2">
      <c r="A52" s="234" t="s">
        <v>1605</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0.53626830800000003</v>
      </c>
      <c r="AN52" s="468">
        <v>0.64527378700000004</v>
      </c>
      <c r="AO52" s="468">
        <v>0.86039375600000001</v>
      </c>
      <c r="AP52" s="468">
        <v>1.07871373</v>
      </c>
      <c r="AQ52" s="468">
        <v>1.2604550409999999</v>
      </c>
      <c r="AR52" s="468">
        <v>1.365855386</v>
      </c>
      <c r="AS52" s="468">
        <v>1.4005077909999999</v>
      </c>
      <c r="AT52" s="468">
        <v>1.3270502159999999</v>
      </c>
      <c r="AU52" s="468">
        <v>1.2171865710000001</v>
      </c>
      <c r="AV52" s="468">
        <v>1.1084480880000001</v>
      </c>
      <c r="AW52" s="468">
        <v>0.90694767300000001</v>
      </c>
      <c r="AX52" s="468">
        <v>0.84185171999999997</v>
      </c>
      <c r="AY52" s="894">
        <v>0.89083014299999996</v>
      </c>
      <c r="AZ52" s="894">
        <v>0.99614712400000005</v>
      </c>
      <c r="BA52" s="894">
        <v>1.301768475</v>
      </c>
      <c r="BB52" s="894">
        <v>1.691062675</v>
      </c>
      <c r="BC52" s="894">
        <v>1.8752145710000001</v>
      </c>
      <c r="BD52" s="894">
        <v>2.1295719540000002</v>
      </c>
      <c r="BE52" s="894">
        <v>2.2018710000000001</v>
      </c>
      <c r="BF52" s="894">
        <v>2.2270699999999999</v>
      </c>
      <c r="BG52" s="456">
        <v>2.0808680000000002</v>
      </c>
      <c r="BH52" s="456">
        <v>1.8408279999999999</v>
      </c>
      <c r="BI52" s="456">
        <v>1.355612</v>
      </c>
      <c r="BJ52" s="456">
        <v>1.279636</v>
      </c>
      <c r="BK52" s="456">
        <v>1.458915</v>
      </c>
      <c r="BL52" s="456">
        <v>1.789061</v>
      </c>
      <c r="BM52" s="456">
        <v>2.1992259999999999</v>
      </c>
      <c r="BN52" s="456">
        <v>2.5411969999999999</v>
      </c>
      <c r="BO52" s="456">
        <v>2.7403430000000002</v>
      </c>
      <c r="BP52" s="456">
        <v>2.9887239999999999</v>
      </c>
      <c r="BQ52" s="456">
        <v>2.9140760000000001</v>
      </c>
      <c r="BR52" s="456">
        <v>2.8594170000000001</v>
      </c>
      <c r="BS52" s="456">
        <v>2.7154509999999998</v>
      </c>
      <c r="BT52" s="456">
        <v>2.4987249999999999</v>
      </c>
      <c r="BU52" s="456">
        <v>1.7053119999999999</v>
      </c>
      <c r="BV52" s="456">
        <v>1.631092</v>
      </c>
    </row>
    <row r="53" spans="1:74" ht="11.1" customHeight="1" x14ac:dyDescent="0.2">
      <c r="A53" s="234" t="s">
        <v>724</v>
      </c>
      <c r="B53" s="478" t="s">
        <v>1582</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0.285829895</v>
      </c>
      <c r="AB53" s="468">
        <v>0.31525477600000001</v>
      </c>
      <c r="AC53" s="468">
        <v>0.37429084099999999</v>
      </c>
      <c r="AD53" s="468">
        <v>0.38630800900000001</v>
      </c>
      <c r="AE53" s="468">
        <v>0.38025514100000002</v>
      </c>
      <c r="AF53" s="468">
        <v>0.38917166399999997</v>
      </c>
      <c r="AG53" s="468">
        <v>0.35094289899999997</v>
      </c>
      <c r="AH53" s="468">
        <v>0.309929489</v>
      </c>
      <c r="AI53" s="468">
        <v>0.34224338199999998</v>
      </c>
      <c r="AJ53" s="468">
        <v>0.37407501700000001</v>
      </c>
      <c r="AK53" s="468">
        <v>0.36385345499999999</v>
      </c>
      <c r="AL53" s="468">
        <v>0.38883389099999999</v>
      </c>
      <c r="AM53" s="468">
        <v>0.35313541900000001</v>
      </c>
      <c r="AN53" s="468">
        <v>0.32502810799999998</v>
      </c>
      <c r="AO53" s="468">
        <v>0.28096273900000002</v>
      </c>
      <c r="AP53" s="468">
        <v>0.31198825499999999</v>
      </c>
      <c r="AQ53" s="468">
        <v>0.28555261700000001</v>
      </c>
      <c r="AR53" s="468">
        <v>0.32706729499999998</v>
      </c>
      <c r="AS53" s="468">
        <v>0.36264147299999999</v>
      </c>
      <c r="AT53" s="468">
        <v>0.353393497</v>
      </c>
      <c r="AU53" s="468">
        <v>0.34143619800000002</v>
      </c>
      <c r="AV53" s="468">
        <v>0.27410159699999997</v>
      </c>
      <c r="AW53" s="468">
        <v>0.29980695200000002</v>
      </c>
      <c r="AX53" s="468">
        <v>0.37770172099999999</v>
      </c>
      <c r="AY53" s="894">
        <v>0.33170592500000001</v>
      </c>
      <c r="AZ53" s="894">
        <v>0.31475540000000002</v>
      </c>
      <c r="BA53" s="894">
        <v>0.36611051999999999</v>
      </c>
      <c r="BB53" s="894">
        <v>0.28551577900000003</v>
      </c>
      <c r="BC53" s="894">
        <v>0.25770893499999997</v>
      </c>
      <c r="BD53" s="894">
        <v>0.35398375999999998</v>
      </c>
      <c r="BE53" s="894">
        <v>0.36540840000000002</v>
      </c>
      <c r="BF53" s="894">
        <v>0.40052470000000001</v>
      </c>
      <c r="BG53" s="456">
        <v>0.37613160000000001</v>
      </c>
      <c r="BH53" s="456">
        <v>0.28798170000000001</v>
      </c>
      <c r="BI53" s="456">
        <v>0.30913639999999998</v>
      </c>
      <c r="BJ53" s="456">
        <v>0.35940840000000002</v>
      </c>
      <c r="BK53" s="456">
        <v>0.36854300000000001</v>
      </c>
      <c r="BL53" s="456">
        <v>0.32973330000000001</v>
      </c>
      <c r="BM53" s="456">
        <v>0.36920609999999998</v>
      </c>
      <c r="BN53" s="456">
        <v>0.30781789999999998</v>
      </c>
      <c r="BO53" s="456">
        <v>0.21841840000000001</v>
      </c>
      <c r="BP53" s="456">
        <v>0.32641500000000001</v>
      </c>
      <c r="BQ53" s="456">
        <v>0.37930350000000002</v>
      </c>
      <c r="BR53" s="456">
        <v>0.41077000000000002</v>
      </c>
      <c r="BS53" s="456">
        <v>0.38339830000000003</v>
      </c>
      <c r="BT53" s="456">
        <v>0.311386</v>
      </c>
      <c r="BU53" s="456">
        <v>0.29976649999999999</v>
      </c>
      <c r="BV53" s="456">
        <v>0.34886450000000002</v>
      </c>
    </row>
    <row r="54" spans="1:74" ht="11.1" customHeight="1" x14ac:dyDescent="0.2">
      <c r="A54" s="234" t="s">
        <v>726</v>
      </c>
      <c r="B54" s="476" t="s">
        <v>1583</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8.3526819999999997</v>
      </c>
      <c r="AN54" s="468">
        <v>7.2879519999999998</v>
      </c>
      <c r="AO54" s="468">
        <v>7.5008460000000001</v>
      </c>
      <c r="AP54" s="468">
        <v>7.7597440000000004</v>
      </c>
      <c r="AQ54" s="468">
        <v>9.4907609999999991</v>
      </c>
      <c r="AR54" s="468">
        <v>12.238465</v>
      </c>
      <c r="AS54" s="468">
        <v>14.03598</v>
      </c>
      <c r="AT54" s="468">
        <v>13.395792999999999</v>
      </c>
      <c r="AU54" s="468">
        <v>11.46499</v>
      </c>
      <c r="AV54" s="468">
        <v>9.8649009999999997</v>
      </c>
      <c r="AW54" s="468">
        <v>7.5047050000000004</v>
      </c>
      <c r="AX54" s="468">
        <v>8.1058970000000006</v>
      </c>
      <c r="AY54" s="894">
        <v>8.8356584763000008</v>
      </c>
      <c r="AZ54" s="894">
        <v>7.6395242625000002</v>
      </c>
      <c r="BA54" s="894">
        <v>8.2807095155999999</v>
      </c>
      <c r="BB54" s="894">
        <v>8.3043902547999995</v>
      </c>
      <c r="BC54" s="894">
        <v>10.133592712</v>
      </c>
      <c r="BD54" s="894">
        <v>12.158392358</v>
      </c>
      <c r="BE54" s="894">
        <v>13.63789418</v>
      </c>
      <c r="BF54" s="894">
        <v>13.02148</v>
      </c>
      <c r="BG54" s="456">
        <v>11.37021</v>
      </c>
      <c r="BH54" s="456">
        <v>9.4331890000000005</v>
      </c>
      <c r="BI54" s="456">
        <v>8.0103530000000003</v>
      </c>
      <c r="BJ54" s="456">
        <v>8.6521159999999995</v>
      </c>
      <c r="BK54" s="456">
        <v>8.9329210000000003</v>
      </c>
      <c r="BL54" s="456">
        <v>7.8250299999999999</v>
      </c>
      <c r="BM54" s="456">
        <v>8.4280419999999996</v>
      </c>
      <c r="BN54" s="456">
        <v>8.7302929999999996</v>
      </c>
      <c r="BO54" s="456">
        <v>10.274620000000001</v>
      </c>
      <c r="BP54" s="456">
        <v>12.3195</v>
      </c>
      <c r="BQ54" s="456">
        <v>14.31828</v>
      </c>
      <c r="BR54" s="456">
        <v>13.91104</v>
      </c>
      <c r="BS54" s="456">
        <v>11.637119999999999</v>
      </c>
      <c r="BT54" s="456">
        <v>9.5068199999999994</v>
      </c>
      <c r="BU54" s="456">
        <v>8.0211559999999995</v>
      </c>
      <c r="BV54" s="456">
        <v>8.7054939999999998</v>
      </c>
    </row>
    <row r="55" spans="1:74" ht="11.1"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6"/>
      <c r="AZ55" s="926"/>
      <c r="BA55" s="926"/>
      <c r="BB55" s="926"/>
      <c r="BC55" s="926"/>
      <c r="BD55" s="926"/>
      <c r="BE55" s="926"/>
      <c r="BF55" s="926"/>
      <c r="BG55" s="474"/>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15.697290457999999</v>
      </c>
      <c r="AB56" s="301">
        <v>14.007980597</v>
      </c>
      <c r="AC56" s="301">
        <v>15.70146993</v>
      </c>
      <c r="AD56" s="301">
        <v>16.306523259999999</v>
      </c>
      <c r="AE56" s="301">
        <v>15.454755709000001</v>
      </c>
      <c r="AF56" s="301">
        <v>16.836962611000001</v>
      </c>
      <c r="AG56" s="301">
        <v>23.589732083000001</v>
      </c>
      <c r="AH56" s="301">
        <v>22.260429188</v>
      </c>
      <c r="AI56" s="301">
        <v>17.992997541000001</v>
      </c>
      <c r="AJ56" s="301">
        <v>17.474774192999998</v>
      </c>
      <c r="AK56" s="301">
        <v>15.214563822000001</v>
      </c>
      <c r="AL56" s="301">
        <v>16.856746642000001</v>
      </c>
      <c r="AM56" s="301">
        <v>16.916401122</v>
      </c>
      <c r="AN56" s="301">
        <v>14.882996776000001</v>
      </c>
      <c r="AO56" s="301">
        <v>14.735266659000001</v>
      </c>
      <c r="AP56" s="301">
        <v>14.478410709</v>
      </c>
      <c r="AQ56" s="301">
        <v>15.620033496</v>
      </c>
      <c r="AR56" s="301">
        <v>17.893926702000002</v>
      </c>
      <c r="AS56" s="301">
        <v>23.728007428000002</v>
      </c>
      <c r="AT56" s="301">
        <v>21.910648164000001</v>
      </c>
      <c r="AU56" s="301">
        <v>19.205318858999998</v>
      </c>
      <c r="AV56" s="301">
        <v>17.866348883000001</v>
      </c>
      <c r="AW56" s="301">
        <v>14.786133361999999</v>
      </c>
      <c r="AX56" s="301">
        <v>15.188672815</v>
      </c>
      <c r="AY56" s="919">
        <v>15.822847273000001</v>
      </c>
      <c r="AZ56" s="919">
        <v>14.665329908</v>
      </c>
      <c r="BA56" s="919">
        <v>14.714220235999999</v>
      </c>
      <c r="BB56" s="919">
        <v>14.932470967</v>
      </c>
      <c r="BC56" s="919">
        <v>16.651021032999999</v>
      </c>
      <c r="BD56" s="919">
        <v>17.86854301</v>
      </c>
      <c r="BE56" s="919">
        <v>22.041090000000001</v>
      </c>
      <c r="BF56" s="919">
        <v>22.49484</v>
      </c>
      <c r="BG56" s="462">
        <v>19.270299999999999</v>
      </c>
      <c r="BH56" s="462">
        <v>17.679950000000002</v>
      </c>
      <c r="BI56" s="462">
        <v>15.06597</v>
      </c>
      <c r="BJ56" s="462">
        <v>15.992929999999999</v>
      </c>
      <c r="BK56" s="462">
        <v>15.59801</v>
      </c>
      <c r="BL56" s="462">
        <v>14.07931</v>
      </c>
      <c r="BM56" s="462">
        <v>15.723839999999999</v>
      </c>
      <c r="BN56" s="462">
        <v>16.0031</v>
      </c>
      <c r="BO56" s="462">
        <v>17.087340000000001</v>
      </c>
      <c r="BP56" s="462">
        <v>19.023489999999999</v>
      </c>
      <c r="BQ56" s="462">
        <v>23.277439999999999</v>
      </c>
      <c r="BR56" s="462">
        <v>23.101780000000002</v>
      </c>
      <c r="BS56" s="462">
        <v>19.59459</v>
      </c>
      <c r="BT56" s="462">
        <v>18.016269999999999</v>
      </c>
      <c r="BU56" s="462">
        <v>15.2049</v>
      </c>
      <c r="BV56" s="462">
        <v>16.154810000000001</v>
      </c>
    </row>
    <row r="57" spans="1:74" ht="11.1"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7.5027066380000003</v>
      </c>
      <c r="AB57" s="468">
        <v>6.4348422989999996</v>
      </c>
      <c r="AC57" s="468">
        <v>6.2532282830000003</v>
      </c>
      <c r="AD57" s="468">
        <v>4.9159552709999996</v>
      </c>
      <c r="AE57" s="468">
        <v>2.6896540170000001</v>
      </c>
      <c r="AF57" s="468">
        <v>3.7968591040000002</v>
      </c>
      <c r="AG57" s="468">
        <v>9.9913593990000003</v>
      </c>
      <c r="AH57" s="468">
        <v>10.023996996999999</v>
      </c>
      <c r="AI57" s="468">
        <v>6.7445557650000003</v>
      </c>
      <c r="AJ57" s="468">
        <v>8.6006860459999999</v>
      </c>
      <c r="AK57" s="468">
        <v>7.8931875749999998</v>
      </c>
      <c r="AL57" s="468">
        <v>9.6937266080000004</v>
      </c>
      <c r="AM57" s="468">
        <v>9.0341546489999995</v>
      </c>
      <c r="AN57" s="468">
        <v>5.7677922209999997</v>
      </c>
      <c r="AO57" s="468">
        <v>3.7829374649999998</v>
      </c>
      <c r="AP57" s="468">
        <v>3.326243571</v>
      </c>
      <c r="AQ57" s="468">
        <v>2.7180981549999998</v>
      </c>
      <c r="AR57" s="468">
        <v>4.6380139209999998</v>
      </c>
      <c r="AS57" s="468">
        <v>9.9965168369999997</v>
      </c>
      <c r="AT57" s="468">
        <v>8.4529445289999998</v>
      </c>
      <c r="AU57" s="468">
        <v>7.5052481560000004</v>
      </c>
      <c r="AV57" s="468">
        <v>7.7456202029999996</v>
      </c>
      <c r="AW57" s="468">
        <v>6.1291898570000001</v>
      </c>
      <c r="AX57" s="468">
        <v>6.7153863329999997</v>
      </c>
      <c r="AY57" s="894">
        <v>6.3336481170000001</v>
      </c>
      <c r="AZ57" s="894">
        <v>4.6738510030000002</v>
      </c>
      <c r="BA57" s="894">
        <v>3.2659270509999998</v>
      </c>
      <c r="BB57" s="894">
        <v>2.8952030299999998</v>
      </c>
      <c r="BC57" s="894">
        <v>3.467497893</v>
      </c>
      <c r="BD57" s="894">
        <v>4.1131017209999996</v>
      </c>
      <c r="BE57" s="894">
        <v>7.6274839999999999</v>
      </c>
      <c r="BF57" s="894">
        <v>9.0015640000000001</v>
      </c>
      <c r="BG57" s="456">
        <v>7.2124110000000003</v>
      </c>
      <c r="BH57" s="456">
        <v>8.2722610000000003</v>
      </c>
      <c r="BI57" s="456">
        <v>6.6804839999999999</v>
      </c>
      <c r="BJ57" s="456">
        <v>7.6897859999999998</v>
      </c>
      <c r="BK57" s="456">
        <v>7.0644099999999996</v>
      </c>
      <c r="BL57" s="456">
        <v>5.3479460000000003</v>
      </c>
      <c r="BM57" s="456">
        <v>4.882733</v>
      </c>
      <c r="BN57" s="456">
        <v>4.0609489999999999</v>
      </c>
      <c r="BO57" s="456">
        <v>2.7669890000000001</v>
      </c>
      <c r="BP57" s="456">
        <v>4.1300610000000004</v>
      </c>
      <c r="BQ57" s="456">
        <v>8.9399639999999998</v>
      </c>
      <c r="BR57" s="456">
        <v>9.8292099999999998</v>
      </c>
      <c r="BS57" s="456">
        <v>7.5668420000000003</v>
      </c>
      <c r="BT57" s="456">
        <v>7.9842009999999997</v>
      </c>
      <c r="BU57" s="456">
        <v>6.7082519999999999</v>
      </c>
      <c r="BV57" s="456">
        <v>7.502561</v>
      </c>
    </row>
    <row r="58" spans="1:74" ht="11.1"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94">
        <v>0.82443443699999996</v>
      </c>
      <c r="AZ58" s="894">
        <v>0.69024366699999995</v>
      </c>
      <c r="BA58" s="894">
        <v>0.41694276800000002</v>
      </c>
      <c r="BB58" s="894">
        <v>0.14090604900000001</v>
      </c>
      <c r="BC58" s="894">
        <v>0.226477704</v>
      </c>
      <c r="BD58" s="894">
        <v>0.22841378800000001</v>
      </c>
      <c r="BE58" s="894">
        <v>0.44143470000000001</v>
      </c>
      <c r="BF58" s="894">
        <v>0.45454280000000002</v>
      </c>
      <c r="BG58" s="456">
        <v>0.61370539999999996</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94">
        <v>1.68634</v>
      </c>
      <c r="AZ59" s="894">
        <v>1.523028</v>
      </c>
      <c r="BA59" s="894">
        <v>1.583593</v>
      </c>
      <c r="BB59" s="894">
        <v>1.141022</v>
      </c>
      <c r="BC59" s="894">
        <v>1.150741</v>
      </c>
      <c r="BD59" s="894">
        <v>1.6376679999999999</v>
      </c>
      <c r="BE59" s="894">
        <v>1.62374</v>
      </c>
      <c r="BF59" s="894">
        <v>1.4946600000000001</v>
      </c>
      <c r="BG59" s="456">
        <v>1.5428599999999999</v>
      </c>
      <c r="BH59" s="456">
        <v>0.92859000000000003</v>
      </c>
      <c r="BI59" s="456">
        <v>1.1279399999999999</v>
      </c>
      <c r="BJ59" s="456">
        <v>1.5943700000000001</v>
      </c>
      <c r="BK59" s="456">
        <v>1.5943700000000001</v>
      </c>
      <c r="BL59" s="456">
        <v>1.44001</v>
      </c>
      <c r="BM59" s="456">
        <v>1.5943700000000001</v>
      </c>
      <c r="BN59" s="456">
        <v>1.5428599999999999</v>
      </c>
      <c r="BO59" s="456">
        <v>1.5943700000000001</v>
      </c>
      <c r="BP59" s="456">
        <v>1.5428599999999999</v>
      </c>
      <c r="BQ59" s="456">
        <v>1.5943700000000001</v>
      </c>
      <c r="BR59" s="456">
        <v>1.5943700000000001</v>
      </c>
      <c r="BS59" s="456">
        <v>1.5428599999999999</v>
      </c>
      <c r="BT59" s="456">
        <v>0.98341999999999996</v>
      </c>
      <c r="BU59" s="456">
        <v>1.0135700000000001</v>
      </c>
      <c r="BV59" s="456">
        <v>1.5943700000000001</v>
      </c>
    </row>
    <row r="60" spans="1:74" ht="11.1"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1.570116995</v>
      </c>
      <c r="AN60" s="468">
        <v>2.5084726370000001</v>
      </c>
      <c r="AO60" s="468">
        <v>3.1647638730000001</v>
      </c>
      <c r="AP60" s="468">
        <v>3.1422757570000002</v>
      </c>
      <c r="AQ60" s="468">
        <v>3.6089505630000001</v>
      </c>
      <c r="AR60" s="468">
        <v>3.0617771880000002</v>
      </c>
      <c r="AS60" s="468">
        <v>3.381411817</v>
      </c>
      <c r="AT60" s="468">
        <v>3.3188868199999999</v>
      </c>
      <c r="AU60" s="468">
        <v>2.5517872370000001</v>
      </c>
      <c r="AV60" s="468">
        <v>1.519081415</v>
      </c>
      <c r="AW60" s="468">
        <v>1.1981064889999999</v>
      </c>
      <c r="AX60" s="468">
        <v>1.242999339</v>
      </c>
      <c r="AY60" s="894">
        <v>1.6115602309999999</v>
      </c>
      <c r="AZ60" s="894">
        <v>2.4464918820000001</v>
      </c>
      <c r="BA60" s="894">
        <v>2.6915918269999999</v>
      </c>
      <c r="BB60" s="894">
        <v>2.940440771</v>
      </c>
      <c r="BC60" s="894">
        <v>3.0695735179999999</v>
      </c>
      <c r="BD60" s="894">
        <v>2.7522182609999999</v>
      </c>
      <c r="BE60" s="894">
        <v>3.1630630000000002</v>
      </c>
      <c r="BF60" s="894">
        <v>2.82</v>
      </c>
      <c r="BG60" s="456">
        <v>2.1770010000000002</v>
      </c>
      <c r="BH60" s="456">
        <v>1.526842</v>
      </c>
      <c r="BI60" s="456">
        <v>1.3535820000000001</v>
      </c>
      <c r="BJ60" s="456">
        <v>1.4473689999999999</v>
      </c>
      <c r="BK60" s="456">
        <v>1.362617</v>
      </c>
      <c r="BL60" s="456">
        <v>1.4204870000000001</v>
      </c>
      <c r="BM60" s="456">
        <v>2.2969020000000002</v>
      </c>
      <c r="BN60" s="456">
        <v>2.7388219999999999</v>
      </c>
      <c r="BO60" s="456">
        <v>3.532956</v>
      </c>
      <c r="BP60" s="456">
        <v>3.221438</v>
      </c>
      <c r="BQ60" s="456">
        <v>3.1822050000000002</v>
      </c>
      <c r="BR60" s="456">
        <v>2.6626799999999999</v>
      </c>
      <c r="BS60" s="456">
        <v>2.1076060000000001</v>
      </c>
      <c r="BT60" s="456">
        <v>1.5234570000000001</v>
      </c>
      <c r="BU60" s="456">
        <v>1.2662340000000001</v>
      </c>
      <c r="BV60" s="456">
        <v>1.382679</v>
      </c>
    </row>
    <row r="61" spans="1:74" ht="11.1" customHeight="1" x14ac:dyDescent="0.2">
      <c r="A61" s="234" t="s">
        <v>1606</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1.08029055</v>
      </c>
      <c r="AN61" s="468">
        <v>1.265350156</v>
      </c>
      <c r="AO61" s="468">
        <v>1.4353417429999999</v>
      </c>
      <c r="AP61" s="468">
        <v>1.458646718</v>
      </c>
      <c r="AQ61" s="468">
        <v>1.5407786649999999</v>
      </c>
      <c r="AR61" s="468">
        <v>1.5064417800000001</v>
      </c>
      <c r="AS61" s="468">
        <v>1.2092303010000001</v>
      </c>
      <c r="AT61" s="468">
        <v>1.2811894530000001</v>
      </c>
      <c r="AU61" s="468">
        <v>1.0436245150000001</v>
      </c>
      <c r="AV61" s="468">
        <v>1.188913018</v>
      </c>
      <c r="AW61" s="468">
        <v>1.2167873659999999</v>
      </c>
      <c r="AX61" s="468">
        <v>1.13209044</v>
      </c>
      <c r="AY61" s="894">
        <v>1.2159798319999999</v>
      </c>
      <c r="AZ61" s="894">
        <v>1.24207819</v>
      </c>
      <c r="BA61" s="894">
        <v>1.698328112</v>
      </c>
      <c r="BB61" s="894">
        <v>1.60857154</v>
      </c>
      <c r="BC61" s="894">
        <v>1.5301774829999999</v>
      </c>
      <c r="BD61" s="894">
        <v>1.5501501289999999</v>
      </c>
      <c r="BE61" s="894">
        <v>1.3749279999999999</v>
      </c>
      <c r="BF61" s="894">
        <v>1.3297110000000001</v>
      </c>
      <c r="BG61" s="456">
        <v>1.1262239999999999</v>
      </c>
      <c r="BH61" s="456">
        <v>1.2505029999999999</v>
      </c>
      <c r="BI61" s="456">
        <v>1.332325</v>
      </c>
      <c r="BJ61" s="456">
        <v>1.2268950000000001</v>
      </c>
      <c r="BK61" s="456">
        <v>1.23794</v>
      </c>
      <c r="BL61" s="456">
        <v>1.280205</v>
      </c>
      <c r="BM61" s="456">
        <v>1.7734650000000001</v>
      </c>
      <c r="BN61" s="456">
        <v>1.5667899999999999</v>
      </c>
      <c r="BO61" s="456">
        <v>1.617424</v>
      </c>
      <c r="BP61" s="456">
        <v>1.7277960000000001</v>
      </c>
      <c r="BQ61" s="456">
        <v>1.367858</v>
      </c>
      <c r="BR61" s="456">
        <v>1.3256250000000001</v>
      </c>
      <c r="BS61" s="456">
        <v>1.179937</v>
      </c>
      <c r="BT61" s="456">
        <v>1.2790539999999999</v>
      </c>
      <c r="BU61" s="456">
        <v>1.350698</v>
      </c>
      <c r="BV61" s="456">
        <v>1.2223349999999999</v>
      </c>
    </row>
    <row r="62" spans="1:74" ht="11.1" customHeight="1" x14ac:dyDescent="0.2">
      <c r="A62" s="234" t="s">
        <v>1607</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2.4086623309999999</v>
      </c>
      <c r="AN62" s="468">
        <v>2.7978980959999999</v>
      </c>
      <c r="AO62" s="468">
        <v>3.617795959</v>
      </c>
      <c r="AP62" s="468">
        <v>4.629202448</v>
      </c>
      <c r="AQ62" s="468">
        <v>5.5338990880000001</v>
      </c>
      <c r="AR62" s="468">
        <v>5.952893789</v>
      </c>
      <c r="AS62" s="468">
        <v>5.9717563499999997</v>
      </c>
      <c r="AT62" s="468">
        <v>5.7813716670000002</v>
      </c>
      <c r="AU62" s="468">
        <v>4.9576254239999997</v>
      </c>
      <c r="AV62" s="468">
        <v>4.2138692469999999</v>
      </c>
      <c r="AW62" s="468">
        <v>3.0880735709999998</v>
      </c>
      <c r="AX62" s="468">
        <v>2.8560363190000002</v>
      </c>
      <c r="AY62" s="894">
        <v>3.3925601090000002</v>
      </c>
      <c r="AZ62" s="894">
        <v>3.3889650730000001</v>
      </c>
      <c r="BA62" s="894">
        <v>4.3006158079999999</v>
      </c>
      <c r="BB62" s="894">
        <v>5.4872406959999998</v>
      </c>
      <c r="BC62" s="894">
        <v>6.3991271559999996</v>
      </c>
      <c r="BD62" s="894">
        <v>6.8000776250000001</v>
      </c>
      <c r="BE62" s="894">
        <v>6.922091</v>
      </c>
      <c r="BF62" s="894">
        <v>6.6443649999999996</v>
      </c>
      <c r="BG62" s="456">
        <v>5.823556</v>
      </c>
      <c r="BH62" s="456">
        <v>4.9956959999999997</v>
      </c>
      <c r="BI62" s="456">
        <v>3.8042340000000001</v>
      </c>
      <c r="BJ62" s="456">
        <v>3.2724829999999998</v>
      </c>
      <c r="BK62" s="456">
        <v>3.6210149999999999</v>
      </c>
      <c r="BL62" s="456">
        <v>3.8844650000000001</v>
      </c>
      <c r="BM62" s="456">
        <v>4.5386819999999997</v>
      </c>
      <c r="BN62" s="456">
        <v>5.5074249999999996</v>
      </c>
      <c r="BO62" s="456">
        <v>6.882701</v>
      </c>
      <c r="BP62" s="456">
        <v>7.6405620000000001</v>
      </c>
      <c r="BQ62" s="456">
        <v>7.3680479999999999</v>
      </c>
      <c r="BR62" s="456">
        <v>6.9430120000000004</v>
      </c>
      <c r="BS62" s="456">
        <v>6.4007610000000001</v>
      </c>
      <c r="BT62" s="456">
        <v>5.5346840000000004</v>
      </c>
      <c r="BU62" s="456">
        <v>4.1265619999999998</v>
      </c>
      <c r="BV62" s="456">
        <v>3.7055720000000001</v>
      </c>
    </row>
    <row r="63" spans="1:74" ht="11.1" customHeight="1" x14ac:dyDescent="0.2">
      <c r="A63" s="234" t="s">
        <v>732</v>
      </c>
      <c r="B63" s="478" t="s">
        <v>1582</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0.76311004599999999</v>
      </c>
      <c r="AB63" s="468">
        <v>0.692248219</v>
      </c>
      <c r="AC63" s="468">
        <v>0.71894569500000005</v>
      </c>
      <c r="AD63" s="468">
        <v>0.81630481099999996</v>
      </c>
      <c r="AE63" s="468">
        <v>0.84346564099999999</v>
      </c>
      <c r="AF63" s="468">
        <v>0.87575429299999996</v>
      </c>
      <c r="AG63" s="468">
        <v>0.96839966600000005</v>
      </c>
      <c r="AH63" s="468">
        <v>0.99790490499999995</v>
      </c>
      <c r="AI63" s="468">
        <v>0.96166439999999997</v>
      </c>
      <c r="AJ63" s="468">
        <v>0.87847628899999997</v>
      </c>
      <c r="AK63" s="468">
        <v>0.858875693</v>
      </c>
      <c r="AL63" s="468">
        <v>0.87367984200000004</v>
      </c>
      <c r="AM63" s="468">
        <v>0.86432834199999997</v>
      </c>
      <c r="AN63" s="468">
        <v>0.76114684700000002</v>
      </c>
      <c r="AO63" s="468">
        <v>0.83457698700000005</v>
      </c>
      <c r="AP63" s="468">
        <v>0.79293214400000001</v>
      </c>
      <c r="AQ63" s="468">
        <v>0.96518926199999999</v>
      </c>
      <c r="AR63" s="468">
        <v>0.83555430799999997</v>
      </c>
      <c r="AS63" s="468">
        <v>0.89666049999999997</v>
      </c>
      <c r="AT63" s="468">
        <v>0.81774660300000002</v>
      </c>
      <c r="AU63" s="468">
        <v>0.811078623</v>
      </c>
      <c r="AV63" s="468">
        <v>0.747201844</v>
      </c>
      <c r="AW63" s="468">
        <v>0.79743551499999998</v>
      </c>
      <c r="AX63" s="468">
        <v>0.77064376800000001</v>
      </c>
      <c r="AY63" s="894">
        <v>0.75832454699999996</v>
      </c>
      <c r="AZ63" s="894">
        <v>0.700672093</v>
      </c>
      <c r="BA63" s="894">
        <v>0.75722166999999996</v>
      </c>
      <c r="BB63" s="894">
        <v>0.71908688099999996</v>
      </c>
      <c r="BC63" s="894">
        <v>0.80742627899999997</v>
      </c>
      <c r="BD63" s="894">
        <v>0.786913486</v>
      </c>
      <c r="BE63" s="894">
        <v>0.88835399999999998</v>
      </c>
      <c r="BF63" s="894">
        <v>0.75000080000000002</v>
      </c>
      <c r="BG63" s="456">
        <v>0.77454670000000003</v>
      </c>
      <c r="BH63" s="456">
        <v>0.70605399999999996</v>
      </c>
      <c r="BI63" s="456">
        <v>0.76741060000000005</v>
      </c>
      <c r="BJ63" s="456">
        <v>0.76202599999999998</v>
      </c>
      <c r="BK63" s="456">
        <v>0.71765570000000001</v>
      </c>
      <c r="BL63" s="456">
        <v>0.70619359999999998</v>
      </c>
      <c r="BM63" s="456">
        <v>0.63768389999999997</v>
      </c>
      <c r="BN63" s="456">
        <v>0.58625740000000004</v>
      </c>
      <c r="BO63" s="456">
        <v>0.69289679999999998</v>
      </c>
      <c r="BP63" s="456">
        <v>0.76077609999999996</v>
      </c>
      <c r="BQ63" s="456">
        <v>0.82499129999999998</v>
      </c>
      <c r="BR63" s="456">
        <v>0.74688480000000002</v>
      </c>
      <c r="BS63" s="456">
        <v>0.79658289999999998</v>
      </c>
      <c r="BT63" s="456">
        <v>0.71145630000000004</v>
      </c>
      <c r="BU63" s="456">
        <v>0.73958250000000003</v>
      </c>
      <c r="BV63" s="456">
        <v>0.74729109999999999</v>
      </c>
    </row>
    <row r="64" spans="1:74" ht="11.1" customHeight="1" x14ac:dyDescent="0.2">
      <c r="A64" s="234" t="s">
        <v>734</v>
      </c>
      <c r="B64" s="479" t="s">
        <v>1583</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20.705880109999999</v>
      </c>
      <c r="AN64" s="470">
        <v>18.906279040000001</v>
      </c>
      <c r="AO64" s="470">
        <v>19.030381389999999</v>
      </c>
      <c r="AP64" s="470">
        <v>18.503169939999999</v>
      </c>
      <c r="AQ64" s="470">
        <v>20.269604009999998</v>
      </c>
      <c r="AR64" s="470">
        <v>23.105117320000002</v>
      </c>
      <c r="AS64" s="470">
        <v>28.34334514</v>
      </c>
      <c r="AT64" s="470">
        <v>27.21439479</v>
      </c>
      <c r="AU64" s="470">
        <v>24.675143640000002</v>
      </c>
      <c r="AV64" s="470">
        <v>23.014480370000001</v>
      </c>
      <c r="AW64" s="470">
        <v>20.199605040000002</v>
      </c>
      <c r="AX64" s="470">
        <v>21.46422905</v>
      </c>
      <c r="AY64" s="922">
        <v>20.614696149</v>
      </c>
      <c r="AZ64" s="922">
        <v>18.218589757</v>
      </c>
      <c r="BA64" s="922">
        <v>19.495377532999999</v>
      </c>
      <c r="BB64" s="922">
        <v>19.200755443999999</v>
      </c>
      <c r="BC64" s="922">
        <v>21.313826135999999</v>
      </c>
      <c r="BD64" s="922">
        <v>22.796902622000001</v>
      </c>
      <c r="BE64" s="922">
        <v>24.888249653999999</v>
      </c>
      <c r="BF64" s="922">
        <v>26.4924</v>
      </c>
      <c r="BG64" s="459">
        <v>24.21979</v>
      </c>
      <c r="BH64" s="459">
        <v>21.987570000000002</v>
      </c>
      <c r="BI64" s="459">
        <v>19.744060000000001</v>
      </c>
      <c r="BJ64" s="459">
        <v>21.163779999999999</v>
      </c>
      <c r="BK64" s="459">
        <v>21.663830000000001</v>
      </c>
      <c r="BL64" s="459">
        <v>19.014030000000002</v>
      </c>
      <c r="BM64" s="459">
        <v>20.715479999999999</v>
      </c>
      <c r="BN64" s="459">
        <v>20.395320000000002</v>
      </c>
      <c r="BO64" s="459">
        <v>21.925850000000001</v>
      </c>
      <c r="BP64" s="459">
        <v>24.153659999999999</v>
      </c>
      <c r="BQ64" s="459">
        <v>28.806039999999999</v>
      </c>
      <c r="BR64" s="459">
        <v>28.96855</v>
      </c>
      <c r="BS64" s="459">
        <v>25.685759999999998</v>
      </c>
      <c r="BT64" s="459">
        <v>22.89255</v>
      </c>
      <c r="BU64" s="459">
        <v>20.316669999999998</v>
      </c>
      <c r="BV64" s="459">
        <v>21.670580000000001</v>
      </c>
    </row>
    <row r="65" spans="1:74" s="336" customFormat="1" ht="12.75" x14ac:dyDescent="0.2">
      <c r="A65" s="335"/>
      <c r="B65" s="1095" t="s">
        <v>1592</v>
      </c>
      <c r="C65" s="1090"/>
      <c r="D65" s="1090"/>
      <c r="E65" s="1090"/>
      <c r="F65" s="1090"/>
      <c r="G65" s="1090"/>
      <c r="H65" s="1090"/>
      <c r="I65" s="1090"/>
      <c r="J65" s="1090"/>
      <c r="K65" s="1090"/>
      <c r="L65" s="1090"/>
      <c r="M65" s="1090"/>
      <c r="N65" s="1090"/>
      <c r="O65" s="1090"/>
      <c r="P65" s="1090"/>
      <c r="Q65" s="1091"/>
      <c r="R65" s="773"/>
      <c r="AY65" s="339"/>
      <c r="AZ65" s="339"/>
      <c r="BA65" s="339"/>
      <c r="BB65" s="339"/>
      <c r="BC65" s="339"/>
      <c r="BD65" s="339"/>
      <c r="BE65" s="339"/>
      <c r="BF65" s="339"/>
      <c r="BG65" s="339"/>
      <c r="BH65" s="339"/>
      <c r="BI65" s="339"/>
    </row>
    <row r="66" spans="1:74" ht="12" customHeight="1" x14ac:dyDescent="0.2">
      <c r="A66" s="229"/>
      <c r="B66" s="1089" t="s">
        <v>1440</v>
      </c>
      <c r="C66" s="1090"/>
      <c r="D66" s="1090"/>
      <c r="E66" s="1090"/>
      <c r="F66" s="1090"/>
      <c r="G66" s="1090"/>
      <c r="H66" s="1090"/>
      <c r="I66" s="1090"/>
      <c r="J66" s="1090"/>
      <c r="K66" s="1090"/>
      <c r="L66" s="1090"/>
      <c r="M66" s="1090"/>
      <c r="N66" s="1090"/>
      <c r="O66" s="1090"/>
      <c r="P66" s="1090"/>
      <c r="Q66" s="1091"/>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2" customHeight="1" x14ac:dyDescent="0.2">
      <c r="A67" s="229"/>
      <c r="B67" s="1089" t="s">
        <v>1441</v>
      </c>
      <c r="C67" s="1090"/>
      <c r="D67" s="1090"/>
      <c r="E67" s="1090"/>
      <c r="F67" s="1090"/>
      <c r="G67" s="1090"/>
      <c r="H67" s="1090"/>
      <c r="I67" s="1090"/>
      <c r="J67" s="1090"/>
      <c r="K67" s="1090"/>
      <c r="L67" s="1090"/>
      <c r="M67" s="1090"/>
      <c r="N67" s="1090"/>
      <c r="O67" s="1090"/>
      <c r="P67" s="1090"/>
      <c r="Q67" s="1091"/>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2" customHeight="1" x14ac:dyDescent="0.2">
      <c r="A68" s="229"/>
      <c r="B68" s="1089" t="s">
        <v>1593</v>
      </c>
      <c r="C68" s="1090"/>
      <c r="D68" s="1090"/>
      <c r="E68" s="1090"/>
      <c r="F68" s="1090"/>
      <c r="G68" s="1090"/>
      <c r="H68" s="1090"/>
      <c r="I68" s="1090"/>
      <c r="J68" s="1090"/>
      <c r="K68" s="1090"/>
      <c r="L68" s="1090"/>
      <c r="M68" s="1090"/>
      <c r="N68" s="1090"/>
      <c r="O68" s="1090"/>
      <c r="P68" s="1090"/>
      <c r="Q68" s="1091"/>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2" customHeight="1" x14ac:dyDescent="0.2">
      <c r="A69" s="237"/>
      <c r="B69" s="1089" t="s">
        <v>1594</v>
      </c>
      <c r="C69" s="1090"/>
      <c r="D69" s="1090"/>
      <c r="E69" s="1090"/>
      <c r="F69" s="1090"/>
      <c r="G69" s="1090"/>
      <c r="H69" s="1090"/>
      <c r="I69" s="1090"/>
      <c r="J69" s="1090"/>
      <c r="K69" s="1090"/>
      <c r="L69" s="1090"/>
      <c r="M69" s="1090"/>
      <c r="N69" s="1090"/>
      <c r="O69" s="1090"/>
      <c r="P69" s="1090"/>
      <c r="Q69" s="1091"/>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2"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2" customHeight="1" x14ac:dyDescent="0.2">
      <c r="A71" s="237"/>
      <c r="B71" s="999" t="str">
        <f>Dates!$G$2</f>
        <v>EIA completed modeling and analysis for this report on Thursday, September 4, 2025.</v>
      </c>
      <c r="C71" s="1000"/>
      <c r="D71" s="1000"/>
      <c r="E71" s="1000"/>
      <c r="F71" s="1000"/>
      <c r="G71" s="1000"/>
      <c r="H71" s="1000"/>
      <c r="I71" s="1000"/>
      <c r="J71" s="1000"/>
      <c r="K71" s="1000"/>
      <c r="L71" s="1000"/>
      <c r="M71" s="1000"/>
      <c r="N71" s="1000"/>
      <c r="O71" s="1000"/>
      <c r="P71" s="1000"/>
      <c r="Q71" s="1000"/>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35" customHeight="1" x14ac:dyDescent="0.2">
      <c r="A72" s="237"/>
      <c r="B72" s="990" t="s">
        <v>1418</v>
      </c>
      <c r="C72" s="991"/>
      <c r="D72" s="991"/>
      <c r="E72" s="991"/>
      <c r="F72" s="991"/>
      <c r="G72" s="991"/>
      <c r="H72" s="991"/>
      <c r="I72" s="991"/>
      <c r="J72" s="991"/>
      <c r="K72" s="991"/>
      <c r="L72" s="991"/>
      <c r="M72" s="991"/>
      <c r="N72" s="991"/>
      <c r="O72" s="991"/>
      <c r="P72" s="991"/>
      <c r="Q72" s="991"/>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75" x14ac:dyDescent="0.2">
      <c r="A73" s="237"/>
      <c r="B73" s="1086" t="s">
        <v>1595</v>
      </c>
      <c r="C73" s="1087"/>
      <c r="D73" s="1087"/>
      <c r="E73" s="1087"/>
      <c r="F73" s="1087"/>
      <c r="G73" s="1087"/>
      <c r="H73" s="1087"/>
      <c r="I73" s="1087"/>
      <c r="J73" s="1087"/>
      <c r="K73" s="1087"/>
      <c r="L73" s="1087"/>
      <c r="M73" s="1087"/>
      <c r="N73" s="1087"/>
      <c r="O73" s="1087"/>
      <c r="P73" s="1087"/>
      <c r="Q73" s="1088"/>
      <c r="R73" s="773"/>
    </row>
    <row r="74" spans="1:74" ht="12" customHeight="1" x14ac:dyDescent="0.2">
      <c r="A74" s="237"/>
      <c r="B74" s="979" t="s">
        <v>827</v>
      </c>
      <c r="C74" s="979"/>
      <c r="D74" s="979"/>
      <c r="E74" s="979"/>
      <c r="F74" s="979"/>
      <c r="G74" s="979"/>
      <c r="H74" s="979"/>
      <c r="I74" s="979"/>
      <c r="J74" s="979"/>
      <c r="K74" s="979"/>
      <c r="L74" s="979"/>
      <c r="M74" s="979"/>
      <c r="N74" s="979"/>
      <c r="O74" s="979"/>
      <c r="P74" s="979"/>
      <c r="Q74" s="979"/>
      <c r="R74" s="979"/>
    </row>
    <row r="75" spans="1:74" ht="12" customHeight="1" x14ac:dyDescent="0.2">
      <c r="A75" s="237"/>
      <c r="B75" s="1092" t="s">
        <v>1435</v>
      </c>
      <c r="C75" s="1093"/>
      <c r="D75" s="1093"/>
      <c r="E75" s="1093"/>
      <c r="F75" s="1093"/>
      <c r="G75" s="1093"/>
      <c r="H75" s="1093"/>
      <c r="I75" s="1093"/>
      <c r="J75" s="1093"/>
      <c r="K75" s="1093"/>
      <c r="L75" s="1093"/>
      <c r="M75" s="1093"/>
      <c r="N75" s="1093"/>
      <c r="O75" s="1093"/>
      <c r="P75" s="1093"/>
      <c r="Q75" s="1094"/>
    </row>
    <row r="76" spans="1:74" ht="12" customHeight="1" x14ac:dyDescent="0.2">
      <c r="A76" s="237"/>
      <c r="B76" s="1083" t="s">
        <v>804</v>
      </c>
      <c r="C76" s="1084"/>
      <c r="D76" s="1084"/>
      <c r="E76" s="1084"/>
      <c r="F76" s="1084"/>
      <c r="G76" s="1084"/>
      <c r="H76" s="1084"/>
      <c r="I76" s="1084"/>
      <c r="J76" s="1084"/>
      <c r="K76" s="1084"/>
      <c r="L76" s="1084"/>
      <c r="M76" s="1084"/>
      <c r="N76" s="1084"/>
      <c r="O76" s="1084"/>
      <c r="P76" s="1084"/>
      <c r="Q76" s="1085"/>
    </row>
    <row r="77" spans="1:74" ht="12.75" x14ac:dyDescent="0.2">
      <c r="A77" s="237"/>
      <c r="B77" s="1096" t="s">
        <v>1442</v>
      </c>
      <c r="C77" s="1084"/>
      <c r="D77" s="1084"/>
      <c r="E77" s="1084"/>
      <c r="F77" s="1084"/>
      <c r="G77" s="1084"/>
      <c r="H77" s="1084"/>
      <c r="I77" s="1084"/>
      <c r="J77" s="1084"/>
      <c r="K77" s="1084"/>
      <c r="L77" s="1084"/>
      <c r="M77" s="1084"/>
      <c r="N77" s="1084"/>
      <c r="O77" s="1084"/>
      <c r="P77" s="1084"/>
      <c r="Q77" s="1094"/>
    </row>
    <row r="78" spans="1:74" ht="8.1" customHeight="1" x14ac:dyDescent="0.2"/>
  </sheetData>
  <mergeCells count="19">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4" customWidth="1"/>
    <col min="62" max="74" width="6.5703125" style="227" customWidth="1"/>
    <col min="75" max="16384" width="9.42578125" style="291"/>
  </cols>
  <sheetData>
    <row r="1" spans="1:74" ht="12.75" customHeight="1" x14ac:dyDescent="0.25">
      <c r="A1" s="1001"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1002"/>
      <c r="B2" s="318" t="str">
        <f>"U.S. Energy Information Administration  |  Short-Term Energy Outlook - "&amp;Dates!$D$1</f>
        <v>U.S. Energy Information Administration  |  Short-Term Energy Outlook - September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75" customHeight="1" x14ac:dyDescent="0.25">
      <c r="A3" s="316" t="s">
        <v>764</v>
      </c>
      <c r="B3" s="294"/>
      <c r="C3" s="1097">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ht="12" customHeight="1" x14ac:dyDescent="0.25">
      <c r="A4" s="322" t="str">
        <f>TEXT(Dates!$D$2,"dddd, mmmm d, yyyy")</f>
        <v>Thursday, September 4,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5"/>
      <c r="AZ5" s="952"/>
      <c r="BA5" s="952"/>
      <c r="BB5" s="952"/>
      <c r="BC5" s="952"/>
      <c r="BD5" s="952"/>
      <c r="BE5" s="952"/>
      <c r="BF5" s="952"/>
      <c r="BG5" s="472"/>
      <c r="BH5" s="472"/>
      <c r="BI5" s="472"/>
      <c r="BJ5" s="472"/>
      <c r="BK5" s="473"/>
      <c r="BL5" s="472"/>
      <c r="BM5" s="472"/>
      <c r="BN5" s="472"/>
      <c r="BO5" s="472"/>
      <c r="BP5" s="472"/>
      <c r="BQ5" s="472"/>
      <c r="BR5" s="472"/>
      <c r="BS5" s="472"/>
      <c r="BT5" s="472"/>
      <c r="BU5" s="472"/>
      <c r="BV5" s="472"/>
    </row>
    <row r="6" spans="1:74" s="482" customFormat="1" ht="12"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8"/>
      <c r="AZ6" s="928"/>
      <c r="BA6" s="928"/>
      <c r="BB6" s="928"/>
      <c r="BC6" s="928"/>
      <c r="BD6" s="919"/>
      <c r="BE6" s="919"/>
      <c r="BF6" s="919"/>
      <c r="BG6" s="462"/>
      <c r="BH6" s="462"/>
      <c r="BI6" s="462"/>
      <c r="BJ6" s="462"/>
      <c r="BK6" s="462"/>
      <c r="BL6" s="462"/>
      <c r="BM6" s="462"/>
      <c r="BN6" s="462"/>
      <c r="BO6" s="462"/>
      <c r="BP6" s="462"/>
      <c r="BQ6" s="462"/>
      <c r="BR6" s="462"/>
      <c r="BS6" s="462"/>
      <c r="BT6" s="462"/>
      <c r="BU6" s="462"/>
      <c r="BV6" s="462"/>
    </row>
    <row r="7" spans="1:74" ht="12"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490.33249999999998</v>
      </c>
      <c r="AN7" s="468">
        <v>490.33249999999998</v>
      </c>
      <c r="AO7" s="468">
        <v>489.62619999999998</v>
      </c>
      <c r="AP7" s="468">
        <v>489.15940000000001</v>
      </c>
      <c r="AQ7" s="468">
        <v>489.30040000000002</v>
      </c>
      <c r="AR7" s="468">
        <v>487.88900000000001</v>
      </c>
      <c r="AS7" s="468">
        <v>488.65230000000003</v>
      </c>
      <c r="AT7" s="468">
        <v>488.65030000000002</v>
      </c>
      <c r="AU7" s="468">
        <v>488.64830000000001</v>
      </c>
      <c r="AV7" s="468">
        <v>488.51819999999998</v>
      </c>
      <c r="AW7" s="468">
        <v>488.61959999999999</v>
      </c>
      <c r="AX7" s="468">
        <v>488.97680000000003</v>
      </c>
      <c r="AY7" s="894">
        <v>489.03680000000003</v>
      </c>
      <c r="AZ7" s="894">
        <v>489.07580000000002</v>
      </c>
      <c r="BA7" s="894">
        <v>488.73419999999999</v>
      </c>
      <c r="BB7" s="894">
        <v>488.84399999999999</v>
      </c>
      <c r="BC7" s="894">
        <v>489.40030000000002</v>
      </c>
      <c r="BD7" s="894">
        <v>489.85950000000003</v>
      </c>
      <c r="BE7" s="894">
        <v>490.03149999999999</v>
      </c>
      <c r="BF7" s="894">
        <v>489.62799999999999</v>
      </c>
      <c r="BG7" s="456">
        <v>490.49369999999999</v>
      </c>
      <c r="BH7" s="456">
        <v>491.96249999999998</v>
      </c>
      <c r="BI7" s="456">
        <v>492.09449999999998</v>
      </c>
      <c r="BJ7" s="456">
        <v>492.31029999999998</v>
      </c>
      <c r="BK7" s="456">
        <v>493.21069999999997</v>
      </c>
      <c r="BL7" s="456">
        <v>493.21069999999997</v>
      </c>
      <c r="BM7" s="456">
        <v>493.39670000000001</v>
      </c>
      <c r="BN7" s="456">
        <v>493.81869999999998</v>
      </c>
      <c r="BO7" s="456">
        <v>493.9289</v>
      </c>
      <c r="BP7" s="456">
        <v>494.97039999999998</v>
      </c>
      <c r="BQ7" s="456">
        <v>494.28480000000002</v>
      </c>
      <c r="BR7" s="456">
        <v>494.25779999999997</v>
      </c>
      <c r="BS7" s="456">
        <v>494.35559999999998</v>
      </c>
      <c r="BT7" s="456">
        <v>494.58319999999998</v>
      </c>
      <c r="BU7" s="456">
        <v>495.17430000000002</v>
      </c>
      <c r="BV7" s="456">
        <v>494.13060000000002</v>
      </c>
    </row>
    <row r="8" spans="1:74" ht="12"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175.16210000000001</v>
      </c>
      <c r="AN8" s="468">
        <v>175.16210000000001</v>
      </c>
      <c r="AO8" s="468">
        <v>174.98859999999999</v>
      </c>
      <c r="AP8" s="468">
        <v>174.36250000000001</v>
      </c>
      <c r="AQ8" s="468">
        <v>173.8665</v>
      </c>
      <c r="AR8" s="468">
        <v>173.6865</v>
      </c>
      <c r="AS8" s="468">
        <v>173.6865</v>
      </c>
      <c r="AT8" s="468">
        <v>173.6865</v>
      </c>
      <c r="AU8" s="468">
        <v>173.42750000000001</v>
      </c>
      <c r="AV8" s="468">
        <v>172.24950000000001</v>
      </c>
      <c r="AW8" s="468">
        <v>172.26249999999999</v>
      </c>
      <c r="AX8" s="468">
        <v>171.8425</v>
      </c>
      <c r="AY8" s="894">
        <v>171.8425</v>
      </c>
      <c r="AZ8" s="894">
        <v>171.4325</v>
      </c>
      <c r="BA8" s="894">
        <v>171.04949999999999</v>
      </c>
      <c r="BB8" s="894">
        <v>170.99250000000001</v>
      </c>
      <c r="BC8" s="894">
        <v>170.99250000000001</v>
      </c>
      <c r="BD8" s="894">
        <v>170.99250000000001</v>
      </c>
      <c r="BE8" s="894">
        <v>170.99250000000001</v>
      </c>
      <c r="BF8" s="894">
        <v>169.66200000000001</v>
      </c>
      <c r="BG8" s="456">
        <v>168.762</v>
      </c>
      <c r="BH8" s="456">
        <v>167.86199999999999</v>
      </c>
      <c r="BI8" s="456">
        <v>167.86199999999999</v>
      </c>
      <c r="BJ8" s="456">
        <v>165.61439999999999</v>
      </c>
      <c r="BK8" s="456">
        <v>165.61439999999999</v>
      </c>
      <c r="BL8" s="456">
        <v>165.61439999999999</v>
      </c>
      <c r="BM8" s="456">
        <v>165.61439999999999</v>
      </c>
      <c r="BN8" s="456">
        <v>165.61439999999999</v>
      </c>
      <c r="BO8" s="456">
        <v>165.61439999999999</v>
      </c>
      <c r="BP8" s="456">
        <v>165.13550000000001</v>
      </c>
      <c r="BQ8" s="456">
        <v>165.13550000000001</v>
      </c>
      <c r="BR8" s="456">
        <v>165.13550000000001</v>
      </c>
      <c r="BS8" s="456">
        <v>165.13550000000001</v>
      </c>
      <c r="BT8" s="456">
        <v>165.13550000000001</v>
      </c>
      <c r="BU8" s="456">
        <v>165.13550000000001</v>
      </c>
      <c r="BV8" s="456">
        <v>162.1645</v>
      </c>
    </row>
    <row r="9" spans="1:74" ht="12"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27.2988</v>
      </c>
      <c r="AN9" s="468">
        <v>27.3004</v>
      </c>
      <c r="AO9" s="468">
        <v>27.3032</v>
      </c>
      <c r="AP9" s="468">
        <v>27.302399999999999</v>
      </c>
      <c r="AQ9" s="468">
        <v>27.2944</v>
      </c>
      <c r="AR9" s="468">
        <v>27.1904</v>
      </c>
      <c r="AS9" s="468">
        <v>27.1907</v>
      </c>
      <c r="AT9" s="468">
        <v>27.184699999999999</v>
      </c>
      <c r="AU9" s="468">
        <v>27.174499999999998</v>
      </c>
      <c r="AV9" s="468">
        <v>27.175000000000001</v>
      </c>
      <c r="AW9" s="468">
        <v>27.173100000000002</v>
      </c>
      <c r="AX9" s="468">
        <v>27.1661</v>
      </c>
      <c r="AY9" s="894">
        <v>27.170100000000001</v>
      </c>
      <c r="AZ9" s="894">
        <v>27.170100000000001</v>
      </c>
      <c r="BA9" s="894">
        <v>27.170100000000001</v>
      </c>
      <c r="BB9" s="894">
        <v>27.1617</v>
      </c>
      <c r="BC9" s="894">
        <v>26.869800000000001</v>
      </c>
      <c r="BD9" s="894">
        <v>26.869800000000001</v>
      </c>
      <c r="BE9" s="894">
        <v>26.869800000000001</v>
      </c>
      <c r="BF9" s="894">
        <v>26.912700000000001</v>
      </c>
      <c r="BG9" s="456">
        <v>26.922599999999999</v>
      </c>
      <c r="BH9" s="456">
        <v>26.921199999999999</v>
      </c>
      <c r="BI9" s="456">
        <v>26.921199999999999</v>
      </c>
      <c r="BJ9" s="456">
        <v>26.471</v>
      </c>
      <c r="BK9" s="456">
        <v>26.471</v>
      </c>
      <c r="BL9" s="456">
        <v>26.471</v>
      </c>
      <c r="BM9" s="456">
        <v>26.471</v>
      </c>
      <c r="BN9" s="456">
        <v>26.471</v>
      </c>
      <c r="BO9" s="456">
        <v>26.4908</v>
      </c>
      <c r="BP9" s="456">
        <v>26.474699999999999</v>
      </c>
      <c r="BQ9" s="456">
        <v>26.474699999999999</v>
      </c>
      <c r="BR9" s="456">
        <v>26.474699999999999</v>
      </c>
      <c r="BS9" s="456">
        <v>26.474699999999999</v>
      </c>
      <c r="BT9" s="456">
        <v>26.474699999999999</v>
      </c>
      <c r="BU9" s="456">
        <v>26.474699999999999</v>
      </c>
      <c r="BV9" s="456">
        <v>26.4711</v>
      </c>
    </row>
    <row r="10" spans="1:74" ht="12"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94">
        <v>0.33629999999999999</v>
      </c>
      <c r="AZ10" s="894">
        <v>0.33629999999999999</v>
      </c>
      <c r="BA10" s="894">
        <v>0.33629999999999999</v>
      </c>
      <c r="BB10" s="894">
        <v>0.33629999999999999</v>
      </c>
      <c r="BC10" s="894">
        <v>0.33629999999999999</v>
      </c>
      <c r="BD10" s="894">
        <v>0.33629999999999999</v>
      </c>
      <c r="BE10" s="894">
        <v>0.33629999999999999</v>
      </c>
      <c r="BF10" s="894">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9"/>
      <c r="AZ11" s="919"/>
      <c r="BA11" s="919"/>
      <c r="BB11" s="919"/>
      <c r="BC11" s="919"/>
      <c r="BD11" s="919"/>
      <c r="BE11" s="919"/>
      <c r="BF11" s="919"/>
      <c r="BG11" s="462"/>
      <c r="BH11" s="462"/>
      <c r="BI11" s="462"/>
      <c r="BJ11" s="462"/>
      <c r="BK11" s="462"/>
      <c r="BL11" s="462"/>
      <c r="BM11" s="462"/>
      <c r="BN11" s="462"/>
      <c r="BO11" s="462"/>
      <c r="BP11" s="462"/>
      <c r="BQ11" s="462"/>
      <c r="BR11" s="462"/>
      <c r="BS11" s="462"/>
      <c r="BT11" s="462"/>
      <c r="BU11" s="462"/>
      <c r="BV11" s="462"/>
    </row>
    <row r="12" spans="1:74" ht="12"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147.73580000000001</v>
      </c>
      <c r="AN12" s="468">
        <v>147.93729999999999</v>
      </c>
      <c r="AO12" s="468">
        <v>148.09729999999999</v>
      </c>
      <c r="AP12" s="468">
        <v>149.22620000000001</v>
      </c>
      <c r="AQ12" s="468">
        <v>149.3117</v>
      </c>
      <c r="AR12" s="468">
        <v>149.3417</v>
      </c>
      <c r="AS12" s="468">
        <v>150.04079999999999</v>
      </c>
      <c r="AT12" s="468">
        <v>150.39099999999999</v>
      </c>
      <c r="AU12" s="468">
        <v>150.52969999999999</v>
      </c>
      <c r="AV12" s="468">
        <v>150.54409999999999</v>
      </c>
      <c r="AW12" s="468">
        <v>150.54409999999999</v>
      </c>
      <c r="AX12" s="468">
        <v>151.99440000000001</v>
      </c>
      <c r="AY12" s="894">
        <v>153.30840000000001</v>
      </c>
      <c r="AZ12" s="894">
        <v>153.66999999999999</v>
      </c>
      <c r="BA12" s="894">
        <v>153.697</v>
      </c>
      <c r="BB12" s="894">
        <v>153.94</v>
      </c>
      <c r="BC12" s="894">
        <v>154.15809999999999</v>
      </c>
      <c r="BD12" s="894">
        <v>154.68520000000001</v>
      </c>
      <c r="BE12" s="894">
        <v>155.5958</v>
      </c>
      <c r="BF12" s="894">
        <v>156.39830000000001</v>
      </c>
      <c r="BG12" s="456">
        <v>156.83189999999999</v>
      </c>
      <c r="BH12" s="456">
        <v>157.33539999999999</v>
      </c>
      <c r="BI12" s="456">
        <v>157.33539999999999</v>
      </c>
      <c r="BJ12" s="456">
        <v>159.8304</v>
      </c>
      <c r="BK12" s="456">
        <v>160.12110000000001</v>
      </c>
      <c r="BL12" s="456">
        <v>160.26140000000001</v>
      </c>
      <c r="BM12" s="456">
        <v>160.5772</v>
      </c>
      <c r="BN12" s="456">
        <v>160.5772</v>
      </c>
      <c r="BO12" s="456">
        <v>160.6857</v>
      </c>
      <c r="BP12" s="456">
        <v>164.53579999999999</v>
      </c>
      <c r="BQ12" s="456">
        <v>165.2508</v>
      </c>
      <c r="BR12" s="456">
        <v>165.2508</v>
      </c>
      <c r="BS12" s="456">
        <v>165.2508</v>
      </c>
      <c r="BT12" s="456">
        <v>166.05179999999999</v>
      </c>
      <c r="BU12" s="456">
        <v>166.155</v>
      </c>
      <c r="BV12" s="456">
        <v>169.33519999999999</v>
      </c>
    </row>
    <row r="13" spans="1:74" ht="12"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92.981499999999997</v>
      </c>
      <c r="AN13" s="468">
        <v>93.572699999999998</v>
      </c>
      <c r="AO13" s="468">
        <v>96.528999999999996</v>
      </c>
      <c r="AP13" s="468">
        <v>97.9422</v>
      </c>
      <c r="AQ13" s="468">
        <v>100.4837</v>
      </c>
      <c r="AR13" s="468">
        <v>103.13679999999999</v>
      </c>
      <c r="AS13" s="468">
        <v>104.1084</v>
      </c>
      <c r="AT13" s="468">
        <v>105.31270000000001</v>
      </c>
      <c r="AU13" s="468">
        <v>107.7942</v>
      </c>
      <c r="AV13" s="468">
        <v>110.6203</v>
      </c>
      <c r="AW13" s="468">
        <v>115.6086</v>
      </c>
      <c r="AX13" s="468">
        <v>121.218</v>
      </c>
      <c r="AY13" s="894">
        <v>124.4829</v>
      </c>
      <c r="AZ13" s="894">
        <v>125.6377</v>
      </c>
      <c r="BA13" s="894">
        <v>127.9713</v>
      </c>
      <c r="BB13" s="894">
        <v>130.01609999999999</v>
      </c>
      <c r="BC13" s="894">
        <v>131.36600000000001</v>
      </c>
      <c r="BD13" s="894">
        <v>133.23820000000001</v>
      </c>
      <c r="BE13" s="894">
        <v>136.27510000000001</v>
      </c>
      <c r="BF13" s="894">
        <v>137.84540000000001</v>
      </c>
      <c r="BG13" s="456">
        <v>139.04849999999999</v>
      </c>
      <c r="BH13" s="456">
        <v>140.92080000000001</v>
      </c>
      <c r="BI13" s="456">
        <v>142.08750000000001</v>
      </c>
      <c r="BJ13" s="456">
        <v>147.30009999999999</v>
      </c>
      <c r="BK13" s="456">
        <v>149.66550000000001</v>
      </c>
      <c r="BL13" s="456">
        <v>150.61160000000001</v>
      </c>
      <c r="BM13" s="456">
        <v>153.26480000000001</v>
      </c>
      <c r="BN13" s="456">
        <v>154.04259999999999</v>
      </c>
      <c r="BO13" s="456">
        <v>155.80170000000001</v>
      </c>
      <c r="BP13" s="456">
        <v>158.85159999999999</v>
      </c>
      <c r="BQ13" s="456">
        <v>161.43129999999999</v>
      </c>
      <c r="BR13" s="456">
        <v>162.67359999999999</v>
      </c>
      <c r="BS13" s="456">
        <v>165.21539999999999</v>
      </c>
      <c r="BT13" s="456">
        <v>168.49160000000001</v>
      </c>
      <c r="BU13" s="456">
        <v>170.08029999999999</v>
      </c>
      <c r="BV13" s="456">
        <v>180.65350000000001</v>
      </c>
    </row>
    <row r="14" spans="1:74" ht="12"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94">
        <v>1.3919999999999999</v>
      </c>
      <c r="AZ14" s="894">
        <v>1.3919999999999999</v>
      </c>
      <c r="BA14" s="894">
        <v>1.3919999999999999</v>
      </c>
      <c r="BB14" s="894">
        <v>1.3919999999999999</v>
      </c>
      <c r="BC14" s="894">
        <v>1.3919999999999999</v>
      </c>
      <c r="BD14" s="894">
        <v>1.3919999999999999</v>
      </c>
      <c r="BE14" s="894">
        <v>1.3919999999999999</v>
      </c>
      <c r="BF14" s="894">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2"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2.6836000000000002</v>
      </c>
      <c r="AN15" s="468">
        <v>2.6836000000000002</v>
      </c>
      <c r="AO15" s="468">
        <v>2.6836000000000002</v>
      </c>
      <c r="AP15" s="468">
        <v>2.6836000000000002</v>
      </c>
      <c r="AQ15" s="468">
        <v>2.6695000000000002</v>
      </c>
      <c r="AR15" s="468">
        <v>2.6894999999999998</v>
      </c>
      <c r="AS15" s="468">
        <v>2.6894999999999998</v>
      </c>
      <c r="AT15" s="468">
        <v>2.6894999999999998</v>
      </c>
      <c r="AU15" s="468">
        <v>2.6894999999999998</v>
      </c>
      <c r="AV15" s="468">
        <v>2.6894999999999998</v>
      </c>
      <c r="AW15" s="468">
        <v>2.6894999999999998</v>
      </c>
      <c r="AX15" s="468">
        <v>2.6894999999999998</v>
      </c>
      <c r="AY15" s="894">
        <v>2.6894999999999998</v>
      </c>
      <c r="AZ15" s="894">
        <v>2.6894999999999998</v>
      </c>
      <c r="BA15" s="894">
        <v>2.6894999999999998</v>
      </c>
      <c r="BB15" s="894">
        <v>2.6894999999999998</v>
      </c>
      <c r="BC15" s="894">
        <v>2.6894999999999998</v>
      </c>
      <c r="BD15" s="894">
        <v>2.6894999999999998</v>
      </c>
      <c r="BE15" s="894">
        <v>2.6894999999999998</v>
      </c>
      <c r="BF15" s="894">
        <v>2.6894999999999998</v>
      </c>
      <c r="BG15" s="456">
        <v>2.6894999999999998</v>
      </c>
      <c r="BH15" s="456">
        <v>2.6894999999999998</v>
      </c>
      <c r="BI15" s="456">
        <v>2.6894999999999998</v>
      </c>
      <c r="BJ15" s="456">
        <v>2.6894999999999998</v>
      </c>
      <c r="BK15" s="456">
        <v>2.6894999999999998</v>
      </c>
      <c r="BL15" s="456">
        <v>2.6894999999999998</v>
      </c>
      <c r="BM15" s="456">
        <v>2.6894999999999998</v>
      </c>
      <c r="BN15" s="456">
        <v>2.6894999999999998</v>
      </c>
      <c r="BO15" s="456">
        <v>2.6894999999999998</v>
      </c>
      <c r="BP15" s="456">
        <v>2.7174999999999998</v>
      </c>
      <c r="BQ15" s="456">
        <v>2.7174999999999998</v>
      </c>
      <c r="BR15" s="456">
        <v>2.7174999999999998</v>
      </c>
      <c r="BS15" s="456">
        <v>2.7370000000000001</v>
      </c>
      <c r="BT15" s="456">
        <v>2.7370000000000001</v>
      </c>
      <c r="BU15" s="456">
        <v>2.7370000000000001</v>
      </c>
      <c r="BV15" s="456">
        <v>2.7370000000000001</v>
      </c>
    </row>
    <row r="16" spans="1:74" ht="12"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2.7326000000000001</v>
      </c>
      <c r="AN16" s="468">
        <v>2.7326000000000001</v>
      </c>
      <c r="AO16" s="468">
        <v>2.7347999999999999</v>
      </c>
      <c r="AP16" s="468">
        <v>2.7067999999999999</v>
      </c>
      <c r="AQ16" s="468">
        <v>2.6898</v>
      </c>
      <c r="AR16" s="468">
        <v>2.6861999999999999</v>
      </c>
      <c r="AS16" s="468">
        <v>2.6831999999999998</v>
      </c>
      <c r="AT16" s="468">
        <v>2.6863999999999999</v>
      </c>
      <c r="AU16" s="468">
        <v>2.6863999999999999</v>
      </c>
      <c r="AV16" s="468">
        <v>2.6863999999999999</v>
      </c>
      <c r="AW16" s="468">
        <v>2.6863999999999999</v>
      </c>
      <c r="AX16" s="468">
        <v>2.6852999999999998</v>
      </c>
      <c r="AY16" s="894">
        <v>2.6852999999999998</v>
      </c>
      <c r="AZ16" s="894">
        <v>2.6852999999999998</v>
      </c>
      <c r="BA16" s="894">
        <v>2.6852999999999998</v>
      </c>
      <c r="BB16" s="894">
        <v>2.6852999999999998</v>
      </c>
      <c r="BC16" s="894">
        <v>2.6852999999999998</v>
      </c>
      <c r="BD16" s="894">
        <v>2.6804999999999999</v>
      </c>
      <c r="BE16" s="894">
        <v>2.6831</v>
      </c>
      <c r="BF16" s="894">
        <v>2.6831</v>
      </c>
      <c r="BG16" s="456">
        <v>2.6875</v>
      </c>
      <c r="BH16" s="456">
        <v>2.6833999999999998</v>
      </c>
      <c r="BI16" s="456">
        <v>2.6833999999999998</v>
      </c>
      <c r="BJ16" s="456">
        <v>2.6833999999999998</v>
      </c>
      <c r="BK16" s="456">
        <v>2.6871999999999998</v>
      </c>
      <c r="BL16" s="456">
        <v>2.6871999999999998</v>
      </c>
      <c r="BM16" s="456">
        <v>2.6791999999999998</v>
      </c>
      <c r="BN16" s="456">
        <v>2.6791999999999998</v>
      </c>
      <c r="BO16" s="456">
        <v>2.6791999999999998</v>
      </c>
      <c r="BP16" s="456">
        <v>2.6791999999999998</v>
      </c>
      <c r="BQ16" s="456">
        <v>2.6791999999999998</v>
      </c>
      <c r="BR16" s="456">
        <v>2.6791999999999998</v>
      </c>
      <c r="BS16" s="456">
        <v>2.6972</v>
      </c>
      <c r="BT16" s="456">
        <v>2.6972</v>
      </c>
      <c r="BU16" s="456">
        <v>2.6972</v>
      </c>
      <c r="BV16" s="456">
        <v>2.7292000000000001</v>
      </c>
    </row>
    <row r="17" spans="1:74" ht="12"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2.2521</v>
      </c>
      <c r="AN17" s="468">
        <v>2.2521</v>
      </c>
      <c r="AO17" s="468">
        <v>2.2521</v>
      </c>
      <c r="AP17" s="468">
        <v>2.2050999999999998</v>
      </c>
      <c r="AQ17" s="468">
        <v>2.2050999999999998</v>
      </c>
      <c r="AR17" s="468">
        <v>2.2050999999999998</v>
      </c>
      <c r="AS17" s="468">
        <v>2.1936</v>
      </c>
      <c r="AT17" s="468">
        <v>2.1936</v>
      </c>
      <c r="AU17" s="468">
        <v>2.1936</v>
      </c>
      <c r="AV17" s="468">
        <v>2.1936</v>
      </c>
      <c r="AW17" s="468">
        <v>2.1511999999999998</v>
      </c>
      <c r="AX17" s="468">
        <v>2.1511999999999998</v>
      </c>
      <c r="AY17" s="894">
        <v>2.1511999999999998</v>
      </c>
      <c r="AZ17" s="894">
        <v>2.1511999999999998</v>
      </c>
      <c r="BA17" s="894">
        <v>2.1511999999999998</v>
      </c>
      <c r="BB17" s="894">
        <v>2.1511999999999998</v>
      </c>
      <c r="BC17" s="894">
        <v>2.1511999999999998</v>
      </c>
      <c r="BD17" s="894">
        <v>2.1541999999999999</v>
      </c>
      <c r="BE17" s="894">
        <v>2.1541999999999999</v>
      </c>
      <c r="BF17" s="894">
        <v>2.1541999999999999</v>
      </c>
      <c r="BG17" s="456">
        <v>2.1541999999999999</v>
      </c>
      <c r="BH17" s="456">
        <v>2.1541999999999999</v>
      </c>
      <c r="BI17" s="456">
        <v>2.1541999999999999</v>
      </c>
      <c r="BJ17" s="456">
        <v>2.1541999999999999</v>
      </c>
      <c r="BK17" s="456">
        <v>2.1541999999999999</v>
      </c>
      <c r="BL17" s="456">
        <v>2.1541999999999999</v>
      </c>
      <c r="BM17" s="456">
        <v>2.1541999999999999</v>
      </c>
      <c r="BN17" s="456">
        <v>2.1541999999999999</v>
      </c>
      <c r="BO17" s="456">
        <v>2.1541999999999999</v>
      </c>
      <c r="BP17" s="456">
        <v>2.1541999999999999</v>
      </c>
      <c r="BQ17" s="456">
        <v>2.1541999999999999</v>
      </c>
      <c r="BR17" s="456">
        <v>2.1541999999999999</v>
      </c>
      <c r="BS17" s="456">
        <v>2.1541999999999999</v>
      </c>
      <c r="BT17" s="456">
        <v>2.1541999999999999</v>
      </c>
      <c r="BU17" s="456">
        <v>2.1541999999999999</v>
      </c>
      <c r="BV17" s="456">
        <v>2.1541999999999999</v>
      </c>
    </row>
    <row r="18" spans="1:74" ht="12"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79.594800000000006</v>
      </c>
      <c r="AN18" s="468">
        <v>79.594800000000006</v>
      </c>
      <c r="AO18" s="468">
        <v>79.594800000000006</v>
      </c>
      <c r="AP18" s="468">
        <v>79.594800000000006</v>
      </c>
      <c r="AQ18" s="468">
        <v>79.594800000000006</v>
      </c>
      <c r="AR18" s="468">
        <v>79.586299999999994</v>
      </c>
      <c r="AS18" s="468">
        <v>79.586299999999994</v>
      </c>
      <c r="AT18" s="468">
        <v>79.591300000000004</v>
      </c>
      <c r="AU18" s="468">
        <v>79.592299999999994</v>
      </c>
      <c r="AV18" s="468">
        <v>79.588099999999997</v>
      </c>
      <c r="AW18" s="468">
        <v>79.588099999999997</v>
      </c>
      <c r="AX18" s="468">
        <v>79.610200000000006</v>
      </c>
      <c r="AY18" s="894">
        <v>79.610200000000006</v>
      </c>
      <c r="AZ18" s="894">
        <v>79.610200000000006</v>
      </c>
      <c r="BA18" s="894">
        <v>79.610200000000006</v>
      </c>
      <c r="BB18" s="894">
        <v>79.6143</v>
      </c>
      <c r="BC18" s="894">
        <v>79.6143</v>
      </c>
      <c r="BD18" s="894">
        <v>79.6143</v>
      </c>
      <c r="BE18" s="894">
        <v>79.617800000000003</v>
      </c>
      <c r="BF18" s="894">
        <v>79.617800000000003</v>
      </c>
      <c r="BG18" s="456">
        <v>79.620599999999996</v>
      </c>
      <c r="BH18" s="456">
        <v>79.624200000000002</v>
      </c>
      <c r="BI18" s="456">
        <v>79.624200000000002</v>
      </c>
      <c r="BJ18" s="456">
        <v>79.667299999999997</v>
      </c>
      <c r="BK18" s="456">
        <v>79.671999999999997</v>
      </c>
      <c r="BL18" s="456">
        <v>79.671999999999997</v>
      </c>
      <c r="BM18" s="456">
        <v>79.678399999999996</v>
      </c>
      <c r="BN18" s="456">
        <v>79.678399999999996</v>
      </c>
      <c r="BO18" s="456">
        <v>79.678399999999996</v>
      </c>
      <c r="BP18" s="456">
        <v>79.678399999999996</v>
      </c>
      <c r="BQ18" s="456">
        <v>79.682500000000005</v>
      </c>
      <c r="BR18" s="456">
        <v>79.682500000000005</v>
      </c>
      <c r="BS18" s="456">
        <v>79.682500000000005</v>
      </c>
      <c r="BT18" s="456">
        <v>79.705600000000004</v>
      </c>
      <c r="BU18" s="456">
        <v>79.705600000000004</v>
      </c>
      <c r="BV18" s="456">
        <v>79.725700000000003</v>
      </c>
    </row>
    <row r="19" spans="1:74" ht="12"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94">
        <v>23.156600000000001</v>
      </c>
      <c r="AZ19" s="894">
        <v>23.156600000000001</v>
      </c>
      <c r="BA19" s="894">
        <v>23.156600000000001</v>
      </c>
      <c r="BB19" s="894">
        <v>23.156600000000001</v>
      </c>
      <c r="BC19" s="894">
        <v>23.156600000000001</v>
      </c>
      <c r="BD19" s="894">
        <v>23.156600000000001</v>
      </c>
      <c r="BE19" s="894">
        <v>23.156600000000001</v>
      </c>
      <c r="BF19" s="894">
        <v>23.156600000000001</v>
      </c>
      <c r="BG19" s="456">
        <v>23.156600000000001</v>
      </c>
      <c r="BH19" s="456">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2"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96.515000000000001</v>
      </c>
      <c r="AN20" s="468">
        <v>96.515000000000001</v>
      </c>
      <c r="AO20" s="468">
        <v>96.515000000000001</v>
      </c>
      <c r="AP20" s="468">
        <v>97.629000000000005</v>
      </c>
      <c r="AQ20" s="468">
        <v>97.629000000000005</v>
      </c>
      <c r="AR20" s="468">
        <v>97.629000000000005</v>
      </c>
      <c r="AS20" s="468">
        <v>97.629000000000005</v>
      </c>
      <c r="AT20" s="468">
        <v>97.629000000000005</v>
      </c>
      <c r="AU20" s="468">
        <v>97.629000000000005</v>
      </c>
      <c r="AV20" s="468">
        <v>97.629000000000005</v>
      </c>
      <c r="AW20" s="468">
        <v>97.629000000000005</v>
      </c>
      <c r="AX20" s="468">
        <v>97.653000000000006</v>
      </c>
      <c r="AY20" s="894">
        <v>97.653000000000006</v>
      </c>
      <c r="AZ20" s="894">
        <v>97.653000000000006</v>
      </c>
      <c r="BA20" s="894">
        <v>97.653000000000006</v>
      </c>
      <c r="BB20" s="894">
        <v>97.653000000000006</v>
      </c>
      <c r="BC20" s="894">
        <v>97.697999999999993</v>
      </c>
      <c r="BD20" s="894">
        <v>97.697999999999993</v>
      </c>
      <c r="BE20" s="894">
        <v>97.697999999999993</v>
      </c>
      <c r="BF20" s="894">
        <v>97.697999999999993</v>
      </c>
      <c r="BG20" s="456">
        <v>97.697999999999993</v>
      </c>
      <c r="BH20" s="456">
        <v>97.697999999999993</v>
      </c>
      <c r="BI20" s="456">
        <v>98.466499999999996</v>
      </c>
      <c r="BJ20" s="456">
        <v>98.466499999999996</v>
      </c>
      <c r="BK20" s="456">
        <v>98.466499999999996</v>
      </c>
      <c r="BL20" s="456">
        <v>98.466499999999996</v>
      </c>
      <c r="BM20" s="456">
        <v>98.466499999999996</v>
      </c>
      <c r="BN20" s="456">
        <v>98.466499999999996</v>
      </c>
      <c r="BO20" s="456">
        <v>98.466499999999996</v>
      </c>
      <c r="BP20" s="456">
        <v>98.466499999999996</v>
      </c>
      <c r="BQ20" s="456">
        <v>98.466499999999996</v>
      </c>
      <c r="BR20" s="456">
        <v>98.466499999999996</v>
      </c>
      <c r="BS20" s="456">
        <v>98.466499999999996</v>
      </c>
      <c r="BT20" s="456">
        <v>98.466499999999996</v>
      </c>
      <c r="BU20" s="456">
        <v>98.506799999999998</v>
      </c>
      <c r="BV20" s="456">
        <v>98.506799999999998</v>
      </c>
    </row>
    <row r="21" spans="1:74" ht="12"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22.398399999999999</v>
      </c>
      <c r="AU21" s="468">
        <v>23.210899999999999</v>
      </c>
      <c r="AV21" s="468">
        <v>23.969799999999999</v>
      </c>
      <c r="AW21" s="468">
        <v>24.812999999999999</v>
      </c>
      <c r="AX21" s="468">
        <v>27.004799999999999</v>
      </c>
      <c r="AY21" s="894">
        <v>27.221</v>
      </c>
      <c r="AZ21" s="894">
        <v>27.754899999999999</v>
      </c>
      <c r="BA21" s="894">
        <v>28.737300000000001</v>
      </c>
      <c r="BB21" s="894">
        <v>30.0608</v>
      </c>
      <c r="BC21" s="894">
        <v>31.621700000000001</v>
      </c>
      <c r="BD21" s="894">
        <v>32.904499999999999</v>
      </c>
      <c r="BE21" s="894">
        <v>36.310699999999997</v>
      </c>
      <c r="BF21" s="894">
        <v>39.269799999999996</v>
      </c>
      <c r="BG21" s="456">
        <v>41.026400000000002</v>
      </c>
      <c r="BH21" s="456">
        <v>41.613399999999999</v>
      </c>
      <c r="BI21" s="456">
        <v>42.472900000000003</v>
      </c>
      <c r="BJ21" s="456">
        <v>45.117699999999999</v>
      </c>
      <c r="BK21" s="456">
        <v>46.061</v>
      </c>
      <c r="BL21" s="456">
        <v>46.561</v>
      </c>
      <c r="BM21" s="456">
        <v>48.1663</v>
      </c>
      <c r="BN21" s="456">
        <v>48.938600000000001</v>
      </c>
      <c r="BO21" s="456">
        <v>49.985599999999998</v>
      </c>
      <c r="BP21" s="456">
        <v>53.706800000000001</v>
      </c>
      <c r="BQ21" s="456">
        <v>54.849800000000002</v>
      </c>
      <c r="BR21" s="456">
        <v>55.000500000000002</v>
      </c>
      <c r="BS21" s="456">
        <v>56.912999999999997</v>
      </c>
      <c r="BT21" s="456">
        <v>58.261499999999998</v>
      </c>
      <c r="BU21" s="456">
        <v>59.425199999999997</v>
      </c>
      <c r="BV21" s="456">
        <v>64.664199999999994</v>
      </c>
    </row>
    <row r="22" spans="1:74" ht="12"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0.1225</v>
      </c>
      <c r="AN22" s="468">
        <v>0.1225</v>
      </c>
      <c r="AO22" s="468">
        <v>0.1225</v>
      </c>
      <c r="AP22" s="468">
        <v>0.1225</v>
      </c>
      <c r="AQ22" s="468">
        <v>0.1225</v>
      </c>
      <c r="AR22" s="468">
        <v>0.1195</v>
      </c>
      <c r="AS22" s="468">
        <v>0.1195</v>
      </c>
      <c r="AT22" s="468">
        <v>0.1195</v>
      </c>
      <c r="AU22" s="468">
        <v>0.1195</v>
      </c>
      <c r="AV22" s="468">
        <v>0.1195</v>
      </c>
      <c r="AW22" s="468">
        <v>0.1195</v>
      </c>
      <c r="AX22" s="468">
        <v>0.1195</v>
      </c>
      <c r="AY22" s="894">
        <v>0.1195</v>
      </c>
      <c r="AZ22" s="894">
        <v>0.1195</v>
      </c>
      <c r="BA22" s="894">
        <v>0.1195</v>
      </c>
      <c r="BB22" s="894">
        <v>0.1195</v>
      </c>
      <c r="BC22" s="894">
        <v>0.1195</v>
      </c>
      <c r="BD22" s="894">
        <v>0.1195</v>
      </c>
      <c r="BE22" s="894">
        <v>0.1195</v>
      </c>
      <c r="BF22" s="894">
        <v>0.1195</v>
      </c>
      <c r="BG22" s="456">
        <v>0.1195</v>
      </c>
      <c r="BH22" s="456">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2"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94"/>
      <c r="AZ23" s="894"/>
      <c r="BA23" s="894"/>
      <c r="BB23" s="894"/>
      <c r="BC23" s="894"/>
      <c r="BD23" s="894"/>
      <c r="BE23" s="894"/>
      <c r="BF23" s="894"/>
      <c r="BG23" s="456"/>
      <c r="BH23" s="456"/>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9"/>
      <c r="AZ24" s="919"/>
      <c r="BA24" s="919"/>
      <c r="BB24" s="919"/>
      <c r="BC24" s="919"/>
      <c r="BD24" s="919"/>
      <c r="BE24" s="919"/>
      <c r="BF24" s="919"/>
      <c r="BG24" s="462"/>
      <c r="BH24" s="462"/>
      <c r="BI24" s="462"/>
      <c r="BJ24" s="462"/>
      <c r="BK24" s="462"/>
      <c r="BL24" s="462"/>
      <c r="BM24" s="462"/>
      <c r="BN24" s="462"/>
      <c r="BO24" s="462"/>
      <c r="BP24" s="462"/>
      <c r="BQ24" s="462"/>
      <c r="BR24" s="462"/>
      <c r="BS24" s="462"/>
      <c r="BT24" s="462"/>
      <c r="BU24" s="462"/>
      <c r="BV24" s="462"/>
    </row>
    <row r="25" spans="1:74" ht="12"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18.773900000000001</v>
      </c>
      <c r="AN25" s="468">
        <v>18.7669</v>
      </c>
      <c r="AO25" s="468">
        <v>18.764500000000002</v>
      </c>
      <c r="AP25" s="468">
        <v>18.6449</v>
      </c>
      <c r="AQ25" s="468">
        <v>18.694900000000001</v>
      </c>
      <c r="AR25" s="468">
        <v>18.694800000000001</v>
      </c>
      <c r="AS25" s="468">
        <v>18.6968</v>
      </c>
      <c r="AT25" s="468">
        <v>18.699300000000001</v>
      </c>
      <c r="AU25" s="468">
        <v>18.705300000000001</v>
      </c>
      <c r="AV25" s="468">
        <v>18.629300000000001</v>
      </c>
      <c r="AW25" s="468">
        <v>18.629300000000001</v>
      </c>
      <c r="AX25" s="468">
        <v>18.4757</v>
      </c>
      <c r="AY25" s="894">
        <v>18.473199999999999</v>
      </c>
      <c r="AZ25" s="894">
        <v>18.4712</v>
      </c>
      <c r="BA25" s="894">
        <v>18.478999999999999</v>
      </c>
      <c r="BB25" s="894">
        <v>18.515000000000001</v>
      </c>
      <c r="BC25" s="894">
        <v>18.5184</v>
      </c>
      <c r="BD25" s="894">
        <v>18.519300000000001</v>
      </c>
      <c r="BE25" s="894">
        <v>18.521899999999999</v>
      </c>
      <c r="BF25" s="894">
        <v>18.521899999999999</v>
      </c>
      <c r="BG25" s="456">
        <v>18.5245</v>
      </c>
      <c r="BH25" s="456">
        <v>18.545999999999999</v>
      </c>
      <c r="BI25" s="456">
        <v>18.545999999999999</v>
      </c>
      <c r="BJ25" s="456">
        <v>18.548999999999999</v>
      </c>
      <c r="BK25" s="456">
        <v>18.548999999999999</v>
      </c>
      <c r="BL25" s="456">
        <v>18.551500000000001</v>
      </c>
      <c r="BM25" s="456">
        <v>18.551500000000001</v>
      </c>
      <c r="BN25" s="456">
        <v>18.5413</v>
      </c>
      <c r="BO25" s="456">
        <v>18.546099999999999</v>
      </c>
      <c r="BP25" s="456">
        <v>18.553000000000001</v>
      </c>
      <c r="BQ25" s="456">
        <v>18.553000000000001</v>
      </c>
      <c r="BR25" s="456">
        <v>18.553000000000001</v>
      </c>
      <c r="BS25" s="456">
        <v>18.553000000000001</v>
      </c>
      <c r="BT25" s="456">
        <v>18.562999999999999</v>
      </c>
      <c r="BU25" s="456">
        <v>18.562999999999999</v>
      </c>
      <c r="BV25" s="456">
        <v>18.5639</v>
      </c>
    </row>
    <row r="26" spans="1:74" ht="12"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94">
        <v>1.4012</v>
      </c>
      <c r="AZ26" s="894">
        <v>1.4012</v>
      </c>
      <c r="BA26" s="894">
        <v>1.4012</v>
      </c>
      <c r="BB26" s="894">
        <v>1.4012</v>
      </c>
      <c r="BC26" s="894">
        <v>1.4012</v>
      </c>
      <c r="BD26" s="894">
        <v>1.4012</v>
      </c>
      <c r="BE26" s="894">
        <v>1.4012</v>
      </c>
      <c r="BF26" s="894">
        <v>1.4012</v>
      </c>
      <c r="BG26" s="456">
        <v>1.4012</v>
      </c>
      <c r="BH26" s="456">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1.4822</v>
      </c>
      <c r="AN27" s="468">
        <v>1.4805999999999999</v>
      </c>
      <c r="AO27" s="468">
        <v>1.4805999999999999</v>
      </c>
      <c r="AP27" s="468">
        <v>1.4805999999999999</v>
      </c>
      <c r="AQ27" s="468">
        <v>1.4805999999999999</v>
      </c>
      <c r="AR27" s="468">
        <v>1.4815</v>
      </c>
      <c r="AS27" s="468">
        <v>1.4815</v>
      </c>
      <c r="AT27" s="468">
        <v>1.4815</v>
      </c>
      <c r="AU27" s="468">
        <v>1.4815</v>
      </c>
      <c r="AV27" s="468">
        <v>1.4815</v>
      </c>
      <c r="AW27" s="468">
        <v>1.4815</v>
      </c>
      <c r="AX27" s="468">
        <v>1.4693000000000001</v>
      </c>
      <c r="AY27" s="894">
        <v>1.4693000000000001</v>
      </c>
      <c r="AZ27" s="894">
        <v>1.4693000000000001</v>
      </c>
      <c r="BA27" s="894">
        <v>1.468</v>
      </c>
      <c r="BB27" s="894">
        <v>1.4710000000000001</v>
      </c>
      <c r="BC27" s="894">
        <v>1.4710000000000001</v>
      </c>
      <c r="BD27" s="894">
        <v>1.4710000000000001</v>
      </c>
      <c r="BE27" s="894">
        <v>1.4710000000000001</v>
      </c>
      <c r="BF27" s="894">
        <v>1.472</v>
      </c>
      <c r="BG27" s="456">
        <v>1.4744999999999999</v>
      </c>
      <c r="BH27" s="456">
        <v>1.4744999999999999</v>
      </c>
      <c r="BI27" s="456">
        <v>1.4744999999999999</v>
      </c>
      <c r="BJ27" s="456">
        <v>1.4744999999999999</v>
      </c>
      <c r="BK27" s="456">
        <v>1.4744999999999999</v>
      </c>
      <c r="BL27" s="456">
        <v>1.4744999999999999</v>
      </c>
      <c r="BM27" s="456">
        <v>1.4744999999999999</v>
      </c>
      <c r="BN27" s="456">
        <v>1.4744999999999999</v>
      </c>
      <c r="BO27" s="456">
        <v>1.4744999999999999</v>
      </c>
      <c r="BP27" s="456">
        <v>1.4744999999999999</v>
      </c>
      <c r="BQ27" s="456">
        <v>1.4744999999999999</v>
      </c>
      <c r="BR27" s="456">
        <v>1.4775</v>
      </c>
      <c r="BS27" s="456">
        <v>1.4775</v>
      </c>
      <c r="BT27" s="456">
        <v>1.4775</v>
      </c>
      <c r="BU27" s="456">
        <v>1.4775</v>
      </c>
      <c r="BV27" s="456">
        <v>1.4775</v>
      </c>
    </row>
    <row r="28" spans="1:74" ht="12"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1.3441000000000001</v>
      </c>
      <c r="AN28" s="468">
        <v>1.3441000000000001</v>
      </c>
      <c r="AO28" s="468">
        <v>1.3441000000000001</v>
      </c>
      <c r="AP28" s="468">
        <v>1.3441000000000001</v>
      </c>
      <c r="AQ28" s="468">
        <v>1.3441000000000001</v>
      </c>
      <c r="AR28" s="468">
        <v>1.3441000000000001</v>
      </c>
      <c r="AS28" s="468">
        <v>1.3441000000000001</v>
      </c>
      <c r="AT28" s="468">
        <v>1.3441000000000001</v>
      </c>
      <c r="AU28" s="468">
        <v>1.3441000000000001</v>
      </c>
      <c r="AV28" s="468">
        <v>1.3441000000000001</v>
      </c>
      <c r="AW28" s="468">
        <v>1.3441000000000001</v>
      </c>
      <c r="AX28" s="468">
        <v>1.3441000000000001</v>
      </c>
      <c r="AY28" s="894">
        <v>1.3441000000000001</v>
      </c>
      <c r="AZ28" s="894">
        <v>1.3441000000000001</v>
      </c>
      <c r="BA28" s="894">
        <v>1.3441000000000001</v>
      </c>
      <c r="BB28" s="894">
        <v>1.3441000000000001</v>
      </c>
      <c r="BC28" s="894">
        <v>1.3441000000000001</v>
      </c>
      <c r="BD28" s="894">
        <v>1.3179000000000001</v>
      </c>
      <c r="BE28" s="894">
        <v>1.3179000000000001</v>
      </c>
      <c r="BF28" s="894">
        <v>1.3179000000000001</v>
      </c>
      <c r="BG28" s="456">
        <v>1.2819</v>
      </c>
      <c r="BH28" s="456">
        <v>1.2819</v>
      </c>
      <c r="BI28" s="456">
        <v>1.2819</v>
      </c>
      <c r="BJ28" s="456">
        <v>1.2819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9"/>
      <c r="AZ29" s="929"/>
      <c r="BA29" s="929"/>
      <c r="BB29" s="929"/>
      <c r="BC29" s="929"/>
      <c r="BD29" s="929"/>
      <c r="BE29" s="929"/>
      <c r="BF29" s="929"/>
      <c r="BG29" s="485"/>
      <c r="BH29" s="485"/>
      <c r="BI29" s="485"/>
      <c r="BJ29" s="485"/>
      <c r="BK29" s="485"/>
      <c r="BL29" s="485"/>
      <c r="BM29" s="485"/>
      <c r="BN29" s="485"/>
      <c r="BO29" s="485"/>
      <c r="BP29" s="485"/>
      <c r="BQ29" s="485"/>
      <c r="BR29" s="485"/>
      <c r="BS29" s="485"/>
      <c r="BT29" s="485"/>
      <c r="BU29" s="485"/>
      <c r="BV29" s="485"/>
    </row>
    <row r="30" spans="1:74" ht="12"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5.2882999999999996</v>
      </c>
      <c r="AN30" s="468">
        <v>5.2882999999999996</v>
      </c>
      <c r="AO30" s="468">
        <v>5.2882999999999996</v>
      </c>
      <c r="AP30" s="468">
        <v>5.2882999999999996</v>
      </c>
      <c r="AQ30" s="468">
        <v>5.2882999999999996</v>
      </c>
      <c r="AR30" s="468">
        <v>5.2882999999999996</v>
      </c>
      <c r="AS30" s="468">
        <v>5.2882999999999996</v>
      </c>
      <c r="AT30" s="468">
        <v>5.2882999999999996</v>
      </c>
      <c r="AU30" s="468">
        <v>5.2882999999999996</v>
      </c>
      <c r="AV30" s="468">
        <v>5.2882999999999996</v>
      </c>
      <c r="AW30" s="468">
        <v>5.2882999999999996</v>
      </c>
      <c r="AX30" s="468">
        <v>5.3282999999999996</v>
      </c>
      <c r="AY30" s="894">
        <v>5.3282999999999996</v>
      </c>
      <c r="AZ30" s="894">
        <v>5.3282999999999996</v>
      </c>
      <c r="BA30" s="894">
        <v>5.3282999999999996</v>
      </c>
      <c r="BB30" s="894">
        <v>5.3282999999999996</v>
      </c>
      <c r="BC30" s="894">
        <v>5.3282999999999996</v>
      </c>
      <c r="BD30" s="894">
        <v>5.3282999999999996</v>
      </c>
      <c r="BE30" s="894">
        <v>5.2382999999999997</v>
      </c>
      <c r="BF30" s="894">
        <v>5.2382999999999997</v>
      </c>
      <c r="BG30" s="456">
        <v>5.2382999999999997</v>
      </c>
      <c r="BH30" s="456">
        <v>5.2382999999999997</v>
      </c>
      <c r="BI30" s="456">
        <v>5.2382999999999997</v>
      </c>
      <c r="BJ30" s="456">
        <v>5.2382999999999997</v>
      </c>
      <c r="BK30" s="456">
        <v>5.2382999999999997</v>
      </c>
      <c r="BL30" s="456">
        <v>5.2382999999999997</v>
      </c>
      <c r="BM30" s="456">
        <v>5.2382999999999997</v>
      </c>
      <c r="BN30" s="456">
        <v>5.2382999999999997</v>
      </c>
      <c r="BO30" s="456">
        <v>5.2382999999999997</v>
      </c>
      <c r="BP30" s="456">
        <v>5.2382999999999997</v>
      </c>
      <c r="BQ30" s="456">
        <v>5.2382999999999997</v>
      </c>
      <c r="BR30" s="456">
        <v>5.2382999999999997</v>
      </c>
      <c r="BS30" s="456">
        <v>5.2382999999999997</v>
      </c>
      <c r="BT30" s="456">
        <v>5.2382999999999997</v>
      </c>
      <c r="BU30" s="456">
        <v>5.2382999999999997</v>
      </c>
      <c r="BV30" s="456">
        <v>5.2382999999999997</v>
      </c>
    </row>
    <row r="31" spans="1:74" ht="12"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1.3675999999999999</v>
      </c>
      <c r="AN31" s="468">
        <v>1.3675999999999999</v>
      </c>
      <c r="AO31" s="468">
        <v>1.3675999999999999</v>
      </c>
      <c r="AP31" s="468">
        <v>1.3675999999999999</v>
      </c>
      <c r="AQ31" s="468">
        <v>1.3675999999999999</v>
      </c>
      <c r="AR31" s="468">
        <v>1.3675999999999999</v>
      </c>
      <c r="AS31" s="468">
        <v>1.3521000000000001</v>
      </c>
      <c r="AT31" s="468">
        <v>1.3521000000000001</v>
      </c>
      <c r="AU31" s="468">
        <v>1.3521000000000001</v>
      </c>
      <c r="AV31" s="468">
        <v>1.3521000000000001</v>
      </c>
      <c r="AW31" s="468">
        <v>1.3521000000000001</v>
      </c>
      <c r="AX31" s="468">
        <v>1.3127</v>
      </c>
      <c r="AY31" s="894">
        <v>1.3105</v>
      </c>
      <c r="AZ31" s="894">
        <v>1.3105</v>
      </c>
      <c r="BA31" s="894">
        <v>1.3105</v>
      </c>
      <c r="BB31" s="894">
        <v>1.3105</v>
      </c>
      <c r="BC31" s="894">
        <v>1.3105</v>
      </c>
      <c r="BD31" s="894">
        <v>1.3105</v>
      </c>
      <c r="BE31" s="894">
        <v>1.3105</v>
      </c>
      <c r="BF31" s="894">
        <v>1.3105</v>
      </c>
      <c r="BG31" s="456">
        <v>1.3105</v>
      </c>
      <c r="BH31" s="456">
        <v>1.3105</v>
      </c>
      <c r="BI31" s="456">
        <v>1.3105</v>
      </c>
      <c r="BJ31" s="456">
        <v>1.3105</v>
      </c>
      <c r="BK31" s="456">
        <v>1.3105</v>
      </c>
      <c r="BL31" s="456">
        <v>1.3105</v>
      </c>
      <c r="BM31" s="456">
        <v>1.3075000000000001</v>
      </c>
      <c r="BN31" s="456">
        <v>1.3075000000000001</v>
      </c>
      <c r="BO31" s="456">
        <v>1.3075000000000001</v>
      </c>
      <c r="BP31" s="456">
        <v>1.306</v>
      </c>
      <c r="BQ31" s="456">
        <v>1.3124</v>
      </c>
      <c r="BR31" s="456">
        <v>1.3124</v>
      </c>
      <c r="BS31" s="456">
        <v>1.3124</v>
      </c>
      <c r="BT31" s="456">
        <v>1.3124</v>
      </c>
      <c r="BU31" s="456">
        <v>1.3124</v>
      </c>
      <c r="BV31" s="456">
        <v>1.3124</v>
      </c>
    </row>
    <row r="32" spans="1:74" ht="12"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0.70069999999999999</v>
      </c>
      <c r="AN32" s="468">
        <v>0.70069999999999999</v>
      </c>
      <c r="AO32" s="468">
        <v>0.70199999999999996</v>
      </c>
      <c r="AP32" s="468">
        <v>0.70199999999999996</v>
      </c>
      <c r="AQ32" s="468">
        <v>0.70330000000000004</v>
      </c>
      <c r="AR32" s="468">
        <v>0.71130000000000004</v>
      </c>
      <c r="AS32" s="468">
        <v>0.71989999999999998</v>
      </c>
      <c r="AT32" s="468">
        <v>0.72199999999999998</v>
      </c>
      <c r="AU32" s="468">
        <v>0.72719999999999996</v>
      </c>
      <c r="AV32" s="468">
        <v>0.72719999999999996</v>
      </c>
      <c r="AW32" s="468">
        <v>0.73209999999999997</v>
      </c>
      <c r="AX32" s="468">
        <v>0.73219999999999996</v>
      </c>
      <c r="AY32" s="894">
        <v>0.73609999999999998</v>
      </c>
      <c r="AZ32" s="894">
        <v>0.73619999999999997</v>
      </c>
      <c r="BA32" s="894">
        <v>0.73819999999999997</v>
      </c>
      <c r="BB32" s="894">
        <v>0.74009999999999998</v>
      </c>
      <c r="BC32" s="894">
        <v>0.7429</v>
      </c>
      <c r="BD32" s="894">
        <v>0.74590000000000001</v>
      </c>
      <c r="BE32" s="894">
        <v>0.7601</v>
      </c>
      <c r="BF32" s="894">
        <v>0.78759999999999997</v>
      </c>
      <c r="BG32" s="456">
        <v>0.78949999999999998</v>
      </c>
      <c r="BH32" s="456">
        <v>0.8155</v>
      </c>
      <c r="BI32" s="456">
        <v>0.81810000000000005</v>
      </c>
      <c r="BJ32" s="456">
        <v>1.0450999999999999</v>
      </c>
      <c r="BK32" s="456">
        <v>1.0450999999999999</v>
      </c>
      <c r="BL32" s="456">
        <v>1.0450999999999999</v>
      </c>
      <c r="BM32" s="456">
        <v>1.0450999999999999</v>
      </c>
      <c r="BN32" s="456">
        <v>1.0550999999999999</v>
      </c>
      <c r="BO32" s="456">
        <v>1.0550999999999999</v>
      </c>
      <c r="BP32" s="456">
        <v>1.0550999999999999</v>
      </c>
      <c r="BQ32" s="456">
        <v>1.0550999999999999</v>
      </c>
      <c r="BR32" s="456">
        <v>1.0550999999999999</v>
      </c>
      <c r="BS32" s="456">
        <v>1.0550999999999999</v>
      </c>
      <c r="BT32" s="456">
        <v>1.0550999999999999</v>
      </c>
      <c r="BU32" s="456">
        <v>1.0550999999999999</v>
      </c>
      <c r="BV32" s="456">
        <v>1.0550999999999999</v>
      </c>
    </row>
    <row r="33" spans="1:74" ht="12"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94">
        <v>0.1464</v>
      </c>
      <c r="AZ33" s="894">
        <v>0.1464</v>
      </c>
      <c r="BA33" s="894">
        <v>0.1464</v>
      </c>
      <c r="BB33" s="894">
        <v>0.1464</v>
      </c>
      <c r="BC33" s="894">
        <v>0.1464</v>
      </c>
      <c r="BD33" s="894">
        <v>0.1464</v>
      </c>
      <c r="BE33" s="894">
        <v>0.1464</v>
      </c>
      <c r="BF33" s="894">
        <v>0.1464</v>
      </c>
      <c r="BG33" s="456">
        <v>0.1464</v>
      </c>
      <c r="BH33" s="456">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94">
        <v>7.4200000000000002E-2</v>
      </c>
      <c r="AZ34" s="894">
        <v>7.4200000000000002E-2</v>
      </c>
      <c r="BA34" s="894">
        <v>7.4200000000000002E-2</v>
      </c>
      <c r="BB34" s="894">
        <v>7.4200000000000002E-2</v>
      </c>
      <c r="BC34" s="894">
        <v>7.4200000000000002E-2</v>
      </c>
      <c r="BD34" s="894">
        <v>7.4200000000000002E-2</v>
      </c>
      <c r="BE34" s="894">
        <v>7.4200000000000002E-2</v>
      </c>
      <c r="BF34" s="894">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0.29509999999999997</v>
      </c>
      <c r="AN35" s="468">
        <v>0.29509999999999997</v>
      </c>
      <c r="AO35" s="468">
        <v>0.29559999999999997</v>
      </c>
      <c r="AP35" s="468">
        <v>0.29559999999999997</v>
      </c>
      <c r="AQ35" s="468">
        <v>0.29559999999999997</v>
      </c>
      <c r="AR35" s="468">
        <v>0.29559999999999997</v>
      </c>
      <c r="AS35" s="468">
        <v>0.29559999999999997</v>
      </c>
      <c r="AT35" s="468">
        <v>0.29559999999999997</v>
      </c>
      <c r="AU35" s="468">
        <v>0.29559999999999997</v>
      </c>
      <c r="AV35" s="468">
        <v>0.28949999999999998</v>
      </c>
      <c r="AW35" s="468">
        <v>0.28949999999999998</v>
      </c>
      <c r="AX35" s="468">
        <v>0.28949999999999998</v>
      </c>
      <c r="AY35" s="894">
        <v>0.28949999999999998</v>
      </c>
      <c r="AZ35" s="894">
        <v>0.28949999999999998</v>
      </c>
      <c r="BA35" s="894">
        <v>0.28949999999999998</v>
      </c>
      <c r="BB35" s="894">
        <v>0.28949999999999998</v>
      </c>
      <c r="BC35" s="894">
        <v>0.28949999999999998</v>
      </c>
      <c r="BD35" s="894">
        <v>0.28949999999999998</v>
      </c>
      <c r="BE35" s="894">
        <v>0.28949999999999998</v>
      </c>
      <c r="BF35" s="894">
        <v>0.28949999999999998</v>
      </c>
      <c r="BG35" s="456">
        <v>0.28949999999999998</v>
      </c>
      <c r="BH35" s="456">
        <v>0.28949999999999998</v>
      </c>
      <c r="BI35" s="456">
        <v>0.28949999999999998</v>
      </c>
      <c r="BJ35" s="456">
        <v>0.28949999999999998</v>
      </c>
      <c r="BK35" s="456">
        <v>0.28949999999999998</v>
      </c>
      <c r="BL35" s="456">
        <v>0.28949999999999998</v>
      </c>
      <c r="BM35" s="456">
        <v>0.28949999999999998</v>
      </c>
      <c r="BN35" s="456">
        <v>0.28949999999999998</v>
      </c>
      <c r="BO35" s="456">
        <v>0.28949999999999998</v>
      </c>
      <c r="BP35" s="456">
        <v>0.28949999999999998</v>
      </c>
      <c r="BQ35" s="456">
        <v>0.28949999999999998</v>
      </c>
      <c r="BR35" s="456">
        <v>0.28949999999999998</v>
      </c>
      <c r="BS35" s="456">
        <v>0.28949999999999998</v>
      </c>
      <c r="BT35" s="456">
        <v>0.28949999999999998</v>
      </c>
      <c r="BU35" s="456">
        <v>0.28949999999999998</v>
      </c>
      <c r="BV35" s="456">
        <v>0.28949999999999998</v>
      </c>
    </row>
    <row r="36" spans="1:74" ht="12"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6.1600000000000002E-2</v>
      </c>
      <c r="AN36" s="468">
        <v>6.1600000000000002E-2</v>
      </c>
      <c r="AO36" s="468">
        <v>6.1600000000000002E-2</v>
      </c>
      <c r="AP36" s="468">
        <v>6.1600000000000002E-2</v>
      </c>
      <c r="AQ36" s="468">
        <v>6.1600000000000002E-2</v>
      </c>
      <c r="AR36" s="468">
        <v>6.2700000000000006E-2</v>
      </c>
      <c r="AS36" s="468">
        <v>6.2700000000000006E-2</v>
      </c>
      <c r="AT36" s="468">
        <v>6.2700000000000006E-2</v>
      </c>
      <c r="AU36" s="468">
        <v>6.2700000000000006E-2</v>
      </c>
      <c r="AV36" s="468">
        <v>6.2700000000000006E-2</v>
      </c>
      <c r="AW36" s="468">
        <v>6.2700000000000006E-2</v>
      </c>
      <c r="AX36" s="468">
        <v>6.2700000000000006E-2</v>
      </c>
      <c r="AY36" s="894">
        <v>6.2700000000000006E-2</v>
      </c>
      <c r="AZ36" s="894">
        <v>6.2700000000000006E-2</v>
      </c>
      <c r="BA36" s="894">
        <v>6.2700000000000006E-2</v>
      </c>
      <c r="BB36" s="894">
        <v>6.2700000000000006E-2</v>
      </c>
      <c r="BC36" s="894">
        <v>6.2700000000000006E-2</v>
      </c>
      <c r="BD36" s="894">
        <v>6.2700000000000006E-2</v>
      </c>
      <c r="BE36" s="894">
        <v>6.2700000000000006E-2</v>
      </c>
      <c r="BF36" s="894">
        <v>6.2700000000000006E-2</v>
      </c>
      <c r="BG36" s="456">
        <v>6.3399999999999998E-2</v>
      </c>
      <c r="BH36" s="456">
        <v>6.3899999999999998E-2</v>
      </c>
      <c r="BI36" s="456">
        <v>6.3899999999999998E-2</v>
      </c>
      <c r="BJ36" s="456">
        <v>0.21390000000000001</v>
      </c>
      <c r="BK36" s="456">
        <v>0.26390000000000002</v>
      </c>
      <c r="BL36" s="456">
        <v>0.26390000000000002</v>
      </c>
      <c r="BM36" s="456">
        <v>0.26390000000000002</v>
      </c>
      <c r="BN36" s="456">
        <v>0.26390000000000002</v>
      </c>
      <c r="BO36" s="456">
        <v>0.26390000000000002</v>
      </c>
      <c r="BP36" s="456">
        <v>0.26390000000000002</v>
      </c>
      <c r="BQ36" s="456">
        <v>0.26390000000000002</v>
      </c>
      <c r="BR36" s="456">
        <v>0.26390000000000002</v>
      </c>
      <c r="BS36" s="456">
        <v>0.26390000000000002</v>
      </c>
      <c r="BT36" s="456">
        <v>0.26390000000000002</v>
      </c>
      <c r="BU36" s="456">
        <v>0.26390000000000002</v>
      </c>
      <c r="BV36" s="456">
        <v>0.26390000000000002</v>
      </c>
    </row>
    <row r="37" spans="1:74" ht="12"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1.2497</v>
      </c>
      <c r="AN37" s="468">
        <v>1.2497</v>
      </c>
      <c r="AO37" s="468">
        <v>1.2497</v>
      </c>
      <c r="AP37" s="468">
        <v>1.2497</v>
      </c>
      <c r="AQ37" s="468">
        <v>1.2497</v>
      </c>
      <c r="AR37" s="468">
        <v>1.2497</v>
      </c>
      <c r="AS37" s="468">
        <v>1.2497</v>
      </c>
      <c r="AT37" s="468">
        <v>1.2497</v>
      </c>
      <c r="AU37" s="468">
        <v>1.2497</v>
      </c>
      <c r="AV37" s="468">
        <v>1.2497</v>
      </c>
      <c r="AW37" s="468">
        <v>1.2497</v>
      </c>
      <c r="AX37" s="468">
        <v>1.2497</v>
      </c>
      <c r="AY37" s="894">
        <v>1.2497</v>
      </c>
      <c r="AZ37" s="894">
        <v>1.2497</v>
      </c>
      <c r="BA37" s="894">
        <v>1.2497</v>
      </c>
      <c r="BB37" s="894">
        <v>1.2497</v>
      </c>
      <c r="BC37" s="894">
        <v>1.2497</v>
      </c>
      <c r="BD37" s="894">
        <v>1.2497</v>
      </c>
      <c r="BE37" s="894">
        <v>1.2497</v>
      </c>
      <c r="BF37" s="894">
        <v>1.2698</v>
      </c>
      <c r="BG37" s="456">
        <v>1.2698</v>
      </c>
      <c r="BH37" s="456">
        <v>1.2698</v>
      </c>
      <c r="BI37" s="456">
        <v>1.2698</v>
      </c>
      <c r="BJ37" s="456">
        <v>1.2698</v>
      </c>
      <c r="BK37" s="456">
        <v>1.2698</v>
      </c>
      <c r="BL37" s="456">
        <v>1.2698</v>
      </c>
      <c r="BM37" s="456">
        <v>1.2698</v>
      </c>
      <c r="BN37" s="456">
        <v>1.2698</v>
      </c>
      <c r="BO37" s="456">
        <v>1.2698</v>
      </c>
      <c r="BP37" s="456">
        <v>1.3198000000000001</v>
      </c>
      <c r="BQ37" s="456">
        <v>1.3198000000000001</v>
      </c>
      <c r="BR37" s="456">
        <v>1.3198000000000001</v>
      </c>
      <c r="BS37" s="456">
        <v>1.3198000000000001</v>
      </c>
      <c r="BT37" s="456">
        <v>1.3198000000000001</v>
      </c>
      <c r="BU37" s="456">
        <v>1.3198000000000001</v>
      </c>
      <c r="BV37" s="456">
        <v>1.3198000000000001</v>
      </c>
    </row>
    <row r="38" spans="1:74" ht="12"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6"/>
      <c r="AZ38" s="926"/>
      <c r="BA38" s="926"/>
      <c r="BB38" s="926"/>
      <c r="BC38" s="926"/>
      <c r="BD38" s="926"/>
      <c r="BE38" s="926"/>
      <c r="BF38" s="926"/>
      <c r="BG38" s="474"/>
      <c r="BH38" s="474"/>
      <c r="BI38" s="474"/>
      <c r="BJ38" s="474"/>
      <c r="BK38" s="474"/>
      <c r="BL38" s="474"/>
      <c r="BM38" s="474"/>
      <c r="BN38" s="474"/>
      <c r="BO38" s="474"/>
      <c r="BP38" s="474"/>
      <c r="BQ38" s="474"/>
      <c r="BR38" s="474"/>
      <c r="BS38" s="474"/>
      <c r="BT38" s="474"/>
      <c r="BU38" s="474"/>
      <c r="BV38" s="474"/>
    </row>
    <row r="39" spans="1:74" s="482" customFormat="1" ht="12"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48.145853000000002</v>
      </c>
      <c r="AN39" s="301">
        <v>48.721722999999997</v>
      </c>
      <c r="AO39" s="301">
        <v>49.150092999999998</v>
      </c>
      <c r="AP39" s="301">
        <v>49.558501</v>
      </c>
      <c r="AQ39" s="301">
        <v>50.174104999999997</v>
      </c>
      <c r="AR39" s="301">
        <v>50.523862999999999</v>
      </c>
      <c r="AS39" s="301">
        <v>50.963101000000002</v>
      </c>
      <c r="AT39" s="301">
        <v>51.521622999999998</v>
      </c>
      <c r="AU39" s="301">
        <v>52.131922000000003</v>
      </c>
      <c r="AV39" s="301">
        <v>52.568725999999998</v>
      </c>
      <c r="AW39" s="301">
        <v>53.02243</v>
      </c>
      <c r="AX39" s="301">
        <v>53.342419</v>
      </c>
      <c r="AY39" s="919">
        <v>53.727907000000002</v>
      </c>
      <c r="AZ39" s="919">
        <v>54.892392000000001</v>
      </c>
      <c r="BA39" s="919">
        <v>55.691884999999999</v>
      </c>
      <c r="BB39" s="919">
        <v>55.799764000000003</v>
      </c>
      <c r="BC39" s="919">
        <v>56.102252999999997</v>
      </c>
      <c r="BD39" s="919">
        <v>56.872964000000003</v>
      </c>
      <c r="BE39" s="919">
        <v>57.443629999999999</v>
      </c>
      <c r="BF39" s="919">
        <v>58.002319999999997</v>
      </c>
      <c r="BG39" s="462">
        <v>58.585909999999998</v>
      </c>
      <c r="BH39" s="462">
        <v>59.171100000000003</v>
      </c>
      <c r="BI39" s="462">
        <v>59.754150000000003</v>
      </c>
      <c r="BJ39" s="462">
        <v>60.337060000000001</v>
      </c>
      <c r="BK39" s="462">
        <v>60.916559999999997</v>
      </c>
      <c r="BL39" s="462">
        <v>61.49485</v>
      </c>
      <c r="BM39" s="462">
        <v>62.07246</v>
      </c>
      <c r="BN39" s="462">
        <v>62.650460000000002</v>
      </c>
      <c r="BO39" s="462">
        <v>63.228450000000002</v>
      </c>
      <c r="BP39" s="462">
        <v>63.8065</v>
      </c>
      <c r="BQ39" s="462">
        <v>64.38503</v>
      </c>
      <c r="BR39" s="462">
        <v>64.963489999999993</v>
      </c>
      <c r="BS39" s="462">
        <v>65.541679999999999</v>
      </c>
      <c r="BT39" s="462">
        <v>66.119550000000004</v>
      </c>
      <c r="BU39" s="462">
        <v>66.696740000000005</v>
      </c>
      <c r="BV39" s="462">
        <v>67.273099999999999</v>
      </c>
    </row>
    <row r="40" spans="1:74" ht="12"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32.849226000000002</v>
      </c>
      <c r="AN40" s="468">
        <v>33.264327000000002</v>
      </c>
      <c r="AO40" s="468">
        <v>33.581575000000001</v>
      </c>
      <c r="AP40" s="468">
        <v>33.860146</v>
      </c>
      <c r="AQ40" s="468">
        <v>34.197479999999999</v>
      </c>
      <c r="AR40" s="468">
        <v>34.433622</v>
      </c>
      <c r="AS40" s="468">
        <v>34.749609999999997</v>
      </c>
      <c r="AT40" s="468">
        <v>35.164546999999999</v>
      </c>
      <c r="AU40" s="468">
        <v>35.520933999999997</v>
      </c>
      <c r="AV40" s="468">
        <v>35.819659999999999</v>
      </c>
      <c r="AW40" s="468">
        <v>36.074115999999997</v>
      </c>
      <c r="AX40" s="468">
        <v>36.466287000000001</v>
      </c>
      <c r="AY40" s="894">
        <v>36.792166000000002</v>
      </c>
      <c r="AZ40" s="894">
        <v>37.493257</v>
      </c>
      <c r="BA40" s="894">
        <v>37.904000000000003</v>
      </c>
      <c r="BB40" s="894">
        <v>38.068584000000001</v>
      </c>
      <c r="BC40" s="894">
        <v>38.324232000000002</v>
      </c>
      <c r="BD40" s="894">
        <v>38.750177000000001</v>
      </c>
      <c r="BE40" s="894">
        <v>39.14996</v>
      </c>
      <c r="BF40" s="894">
        <v>39.550829999999998</v>
      </c>
      <c r="BG40" s="456">
        <v>39.952539999999999</v>
      </c>
      <c r="BH40" s="456">
        <v>40.355969999999999</v>
      </c>
      <c r="BI40" s="456">
        <v>40.759039999999999</v>
      </c>
      <c r="BJ40" s="456">
        <v>41.160690000000002</v>
      </c>
      <c r="BK40" s="456">
        <v>41.55789</v>
      </c>
      <c r="BL40" s="456">
        <v>41.953119999999998</v>
      </c>
      <c r="BM40" s="456">
        <v>42.346899999999998</v>
      </c>
      <c r="BN40" s="456">
        <v>42.740259999999999</v>
      </c>
      <c r="BO40" s="456">
        <v>43.132809999999999</v>
      </c>
      <c r="BP40" s="456">
        <v>43.524619999999999</v>
      </c>
      <c r="BQ40" s="456">
        <v>43.916110000000003</v>
      </c>
      <c r="BR40" s="456">
        <v>44.306719999999999</v>
      </c>
      <c r="BS40" s="456">
        <v>44.696269999999998</v>
      </c>
      <c r="BT40" s="456">
        <v>45.084699999999998</v>
      </c>
      <c r="BU40" s="456">
        <v>45.47166</v>
      </c>
      <c r="BV40" s="456">
        <v>45.856999999999999</v>
      </c>
    </row>
    <row r="41" spans="1:74" ht="12"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12.73531</v>
      </c>
      <c r="AN41" s="468">
        <v>12.869305000000001</v>
      </c>
      <c r="AO41" s="468">
        <v>12.973388999999999</v>
      </c>
      <c r="AP41" s="468">
        <v>13.087304</v>
      </c>
      <c r="AQ41" s="468">
        <v>13.386431999999999</v>
      </c>
      <c r="AR41" s="468">
        <v>13.4939</v>
      </c>
      <c r="AS41" s="468">
        <v>13.614734</v>
      </c>
      <c r="AT41" s="468">
        <v>13.740610999999999</v>
      </c>
      <c r="AU41" s="468">
        <v>13.919107</v>
      </c>
      <c r="AV41" s="468">
        <v>14.049875999999999</v>
      </c>
      <c r="AW41" s="468">
        <v>14.226084</v>
      </c>
      <c r="AX41" s="468">
        <v>14.129785</v>
      </c>
      <c r="AY41" s="894">
        <v>14.142692</v>
      </c>
      <c r="AZ41" s="894">
        <v>14.530222999999999</v>
      </c>
      <c r="BA41" s="894">
        <v>14.883096</v>
      </c>
      <c r="BB41" s="894">
        <v>14.840574</v>
      </c>
      <c r="BC41" s="894">
        <v>14.871012</v>
      </c>
      <c r="BD41" s="894">
        <v>15.178858999999999</v>
      </c>
      <c r="BE41" s="894">
        <v>15.330019999999999</v>
      </c>
      <c r="BF41" s="894">
        <v>15.468640000000001</v>
      </c>
      <c r="BG41" s="456">
        <v>15.63034</v>
      </c>
      <c r="BH41" s="456">
        <v>15.79191</v>
      </c>
      <c r="BI41" s="456">
        <v>15.9518</v>
      </c>
      <c r="BJ41" s="456">
        <v>16.11289</v>
      </c>
      <c r="BK41" s="456">
        <v>16.274999999999999</v>
      </c>
      <c r="BL41" s="456">
        <v>16.437819999999999</v>
      </c>
      <c r="BM41" s="456">
        <v>16.601400000000002</v>
      </c>
      <c r="BN41" s="456">
        <v>16.765740000000001</v>
      </c>
      <c r="BO41" s="456">
        <v>16.93085</v>
      </c>
      <c r="BP41" s="456">
        <v>17.096730000000001</v>
      </c>
      <c r="BQ41" s="456">
        <v>17.263380000000002</v>
      </c>
      <c r="BR41" s="456">
        <v>17.430789999999998</v>
      </c>
      <c r="BS41" s="456">
        <v>17.598970000000001</v>
      </c>
      <c r="BT41" s="456">
        <v>17.76792</v>
      </c>
      <c r="BU41" s="456">
        <v>17.937629999999999</v>
      </c>
      <c r="BV41" s="456">
        <v>18.108090000000001</v>
      </c>
    </row>
    <row r="42" spans="1:74" s="747" customFormat="1" ht="12"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2.5613169999999998</v>
      </c>
      <c r="AN42" s="470">
        <v>2.5880909999999999</v>
      </c>
      <c r="AO42" s="470">
        <v>2.595129</v>
      </c>
      <c r="AP42" s="470">
        <v>2.6110509999999998</v>
      </c>
      <c r="AQ42" s="470">
        <v>2.5901930000000002</v>
      </c>
      <c r="AR42" s="470">
        <v>2.5963409999999998</v>
      </c>
      <c r="AS42" s="470">
        <v>2.598757</v>
      </c>
      <c r="AT42" s="470">
        <v>2.6164649999999998</v>
      </c>
      <c r="AU42" s="470">
        <v>2.691881</v>
      </c>
      <c r="AV42" s="470">
        <v>2.6991900000000002</v>
      </c>
      <c r="AW42" s="470">
        <v>2.7222300000000001</v>
      </c>
      <c r="AX42" s="470">
        <v>2.7463470000000001</v>
      </c>
      <c r="AY42" s="922">
        <v>2.7930489999999999</v>
      </c>
      <c r="AZ42" s="922">
        <v>2.8689119999999999</v>
      </c>
      <c r="BA42" s="922">
        <v>2.9047890000000001</v>
      </c>
      <c r="BB42" s="922">
        <v>2.890606</v>
      </c>
      <c r="BC42" s="922">
        <v>2.907009</v>
      </c>
      <c r="BD42" s="922">
        <v>2.9439280000000001</v>
      </c>
      <c r="BE42" s="922">
        <v>2.9636580000000001</v>
      </c>
      <c r="BF42" s="922">
        <v>2.982853</v>
      </c>
      <c r="BG42" s="459">
        <v>3.0030329999999998</v>
      </c>
      <c r="BH42" s="459">
        <v>3.0232100000000002</v>
      </c>
      <c r="BI42" s="459">
        <v>3.0433140000000001</v>
      </c>
      <c r="BJ42" s="459">
        <v>3.0634709999999998</v>
      </c>
      <c r="BK42" s="459">
        <v>3.0836709999999998</v>
      </c>
      <c r="BL42" s="459">
        <v>3.103901</v>
      </c>
      <c r="BM42" s="459">
        <v>3.1241639999999999</v>
      </c>
      <c r="BN42" s="459">
        <v>3.14446</v>
      </c>
      <c r="BO42" s="459">
        <v>3.1647889999999999</v>
      </c>
      <c r="BP42" s="459">
        <v>3.1851509999999998</v>
      </c>
      <c r="BQ42" s="459">
        <v>3.205546</v>
      </c>
      <c r="BR42" s="459">
        <v>3.2259730000000002</v>
      </c>
      <c r="BS42" s="459">
        <v>3.2464330000000001</v>
      </c>
      <c r="BT42" s="459">
        <v>3.2669269999999999</v>
      </c>
      <c r="BU42" s="459">
        <v>3.2874530000000002</v>
      </c>
      <c r="BV42" s="459">
        <v>3.308011</v>
      </c>
    </row>
    <row r="43" spans="1:74" ht="12" customHeight="1" x14ac:dyDescent="0.25">
      <c r="A43" s="293"/>
      <c r="B43" s="1086" t="s">
        <v>1449</v>
      </c>
      <c r="C43" s="1087"/>
      <c r="D43" s="1087"/>
      <c r="E43" s="1087"/>
      <c r="F43" s="1087"/>
      <c r="G43" s="1087"/>
      <c r="H43" s="1087"/>
      <c r="I43" s="1087"/>
      <c r="J43" s="1087"/>
      <c r="K43" s="1087"/>
      <c r="L43" s="1087"/>
      <c r="M43" s="1087"/>
      <c r="N43" s="1087"/>
      <c r="O43" s="1087"/>
      <c r="P43" s="1087"/>
      <c r="Q43" s="1088"/>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2"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2" customHeight="1" x14ac:dyDescent="0.25">
      <c r="A45" s="293"/>
      <c r="B45" s="999" t="str">
        <f>Dates!$G$2</f>
        <v>EIA completed modeling and analysis for this report on Thursday, September 4, 2025.</v>
      </c>
      <c r="C45" s="1000"/>
      <c r="D45" s="1000"/>
      <c r="E45" s="1000"/>
      <c r="F45" s="1000"/>
      <c r="G45" s="1000"/>
      <c r="H45" s="1000"/>
      <c r="I45" s="1000"/>
      <c r="J45" s="1000"/>
      <c r="K45" s="1000"/>
      <c r="L45" s="1000"/>
      <c r="M45" s="1000"/>
      <c r="N45" s="1000"/>
      <c r="O45" s="1000"/>
      <c r="P45" s="1000"/>
      <c r="Q45" s="1000"/>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2" customHeight="1" x14ac:dyDescent="0.25">
      <c r="A46" s="293"/>
      <c r="B46" s="1101" t="s">
        <v>1418</v>
      </c>
      <c r="C46" s="1102"/>
      <c r="D46" s="1102"/>
      <c r="E46" s="1102"/>
      <c r="F46" s="1102"/>
      <c r="G46" s="1102"/>
      <c r="H46" s="1102"/>
      <c r="I46" s="1102"/>
      <c r="J46" s="1102"/>
      <c r="K46" s="1102"/>
      <c r="L46" s="1102"/>
      <c r="M46" s="1102"/>
      <c r="N46" s="1102"/>
      <c r="O46" s="1102"/>
      <c r="P46" s="1102"/>
      <c r="Q46" s="1102"/>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2" customHeight="1" x14ac:dyDescent="0.25">
      <c r="A47" s="293"/>
      <c r="B47" s="1086" t="s">
        <v>1444</v>
      </c>
      <c r="C47" s="1087"/>
      <c r="D47" s="1087"/>
      <c r="E47" s="1087"/>
      <c r="F47" s="1087"/>
      <c r="G47" s="1087"/>
      <c r="H47" s="1087"/>
      <c r="I47" s="1087"/>
      <c r="J47" s="1087"/>
      <c r="K47" s="1087"/>
      <c r="L47" s="1087"/>
      <c r="M47" s="1087"/>
      <c r="N47" s="1087"/>
      <c r="O47" s="1087"/>
      <c r="P47" s="1087"/>
      <c r="Q47" s="1088"/>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2" customHeight="1" x14ac:dyDescent="0.25">
      <c r="A48" s="293"/>
      <c r="B48" s="1086" t="s">
        <v>1445</v>
      </c>
      <c r="C48" s="1087"/>
      <c r="D48" s="1087"/>
      <c r="E48" s="1087"/>
      <c r="F48" s="1087"/>
      <c r="G48" s="1087"/>
      <c r="H48" s="1087"/>
      <c r="I48" s="1087"/>
      <c r="J48" s="1087"/>
      <c r="K48" s="1087"/>
      <c r="L48" s="1087"/>
      <c r="M48" s="1087"/>
      <c r="N48" s="1087"/>
      <c r="O48" s="1087"/>
      <c r="P48" s="1087"/>
      <c r="Q48" s="1088"/>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2"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2" customHeight="1" x14ac:dyDescent="0.25">
      <c r="A50" s="293"/>
      <c r="B50" s="1098"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June 2025.</v>
      </c>
      <c r="C50" s="1099"/>
      <c r="D50" s="1099"/>
      <c r="E50" s="1099"/>
      <c r="F50" s="1099"/>
      <c r="G50" s="1099"/>
      <c r="H50" s="1099"/>
      <c r="I50" s="1099"/>
      <c r="J50" s="1099"/>
      <c r="K50" s="1099"/>
      <c r="L50" s="1099"/>
      <c r="M50" s="1099"/>
      <c r="N50" s="1099"/>
      <c r="O50" s="1099"/>
      <c r="P50" s="1099"/>
      <c r="Q50" s="1100"/>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2" customHeight="1" x14ac:dyDescent="0.25">
      <c r="A51" s="293"/>
      <c r="B51" s="1098" t="s">
        <v>1446</v>
      </c>
      <c r="C51" s="1099"/>
      <c r="D51" s="1099"/>
      <c r="E51" s="1099"/>
      <c r="F51" s="1099"/>
      <c r="G51" s="1099"/>
      <c r="H51" s="1099"/>
      <c r="I51" s="1099"/>
      <c r="J51" s="1099"/>
      <c r="K51" s="1099"/>
      <c r="L51" s="1099"/>
      <c r="M51" s="1099"/>
      <c r="N51" s="1099"/>
      <c r="O51" s="1099"/>
      <c r="P51" s="1099"/>
      <c r="Q51" s="1100"/>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2" customHeight="1" x14ac:dyDescent="0.25">
      <c r="A52" s="293"/>
      <c r="B52" s="1103" t="s">
        <v>1447</v>
      </c>
      <c r="C52" s="1104"/>
      <c r="D52" s="1104"/>
      <c r="E52" s="1104"/>
      <c r="F52" s="1104"/>
      <c r="G52" s="1104"/>
      <c r="H52" s="1104"/>
      <c r="I52" s="1104"/>
      <c r="J52" s="1104"/>
      <c r="K52" s="1104"/>
      <c r="L52" s="1104"/>
      <c r="M52" s="1104"/>
      <c r="N52" s="1104"/>
      <c r="O52" s="1104"/>
      <c r="P52" s="1104"/>
      <c r="Q52" s="1105"/>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2" customHeight="1" x14ac:dyDescent="0.25">
      <c r="A53" s="293"/>
      <c r="B53" s="1098" t="s">
        <v>1448</v>
      </c>
      <c r="C53" s="1099"/>
      <c r="D53" s="1099"/>
      <c r="E53" s="1099"/>
      <c r="F53" s="1099"/>
      <c r="G53" s="1099"/>
      <c r="H53" s="1099"/>
      <c r="I53" s="1099"/>
      <c r="J53" s="1099"/>
      <c r="K53" s="1099"/>
      <c r="L53" s="1099"/>
      <c r="M53" s="1099"/>
      <c r="N53" s="1099"/>
      <c r="O53" s="1099"/>
      <c r="P53" s="1099"/>
      <c r="Q53" s="1100"/>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7"/>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42" customWidth="1"/>
    <col min="56" max="58" width="6.5703125" style="709" customWidth="1"/>
    <col min="59" max="61" width="6.5703125" style="842" customWidth="1"/>
    <col min="62" max="74" width="6.5703125" style="248" customWidth="1"/>
    <col min="75" max="16384" width="11" style="248"/>
  </cols>
  <sheetData>
    <row r="1" spans="1:74" ht="12.75" customHeight="1" x14ac:dyDescent="0.2">
      <c r="A1" s="1001"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75" customHeight="1" x14ac:dyDescent="0.2">
      <c r="A2" s="1002"/>
      <c r="B2" s="222" t="str">
        <f>"U.S. Energy Information Administration  |  Short-Term Energy Outlook  - "&amp;Dates!D1</f>
        <v>U.S. Energy Information Administration  |  Short-Term Energy Outlook  - September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50"/>
      <c r="C3" s="1004">
        <f>Dates!D3</f>
        <v>2021</v>
      </c>
      <c r="D3" s="1005"/>
      <c r="E3" s="1005"/>
      <c r="F3" s="1005"/>
      <c r="G3" s="1005"/>
      <c r="H3" s="1005"/>
      <c r="I3" s="1005"/>
      <c r="J3" s="1005"/>
      <c r="K3" s="1005"/>
      <c r="L3" s="1005"/>
      <c r="M3" s="1005"/>
      <c r="N3" s="1082"/>
      <c r="O3" s="1004">
        <f>C3+1</f>
        <v>2022</v>
      </c>
      <c r="P3" s="1005"/>
      <c r="Q3" s="1005"/>
      <c r="R3" s="1005"/>
      <c r="S3" s="1005"/>
      <c r="T3" s="1005"/>
      <c r="U3" s="1005"/>
      <c r="V3" s="1005"/>
      <c r="W3" s="1005"/>
      <c r="X3" s="1005"/>
      <c r="Y3" s="1005"/>
      <c r="Z3" s="1082"/>
      <c r="AA3" s="1004">
        <f>O3+1</f>
        <v>2023</v>
      </c>
      <c r="AB3" s="1005"/>
      <c r="AC3" s="1005"/>
      <c r="AD3" s="1005"/>
      <c r="AE3" s="1005"/>
      <c r="AF3" s="1005"/>
      <c r="AG3" s="1005"/>
      <c r="AH3" s="1005"/>
      <c r="AI3" s="1005"/>
      <c r="AJ3" s="1005"/>
      <c r="AK3" s="1005"/>
      <c r="AL3" s="1082"/>
      <c r="AM3" s="1004">
        <f>AA3+1</f>
        <v>2024</v>
      </c>
      <c r="AN3" s="1005"/>
      <c r="AO3" s="1005"/>
      <c r="AP3" s="1005"/>
      <c r="AQ3" s="1005"/>
      <c r="AR3" s="1005"/>
      <c r="AS3" s="1005"/>
      <c r="AT3" s="1005"/>
      <c r="AU3" s="1005"/>
      <c r="AV3" s="1005"/>
      <c r="AW3" s="1005"/>
      <c r="AX3" s="1082"/>
      <c r="AY3" s="1004">
        <f>AM3+1</f>
        <v>2025</v>
      </c>
      <c r="AZ3" s="1005"/>
      <c r="BA3" s="1005"/>
      <c r="BB3" s="1005"/>
      <c r="BC3" s="1005"/>
      <c r="BD3" s="1005"/>
      <c r="BE3" s="1005"/>
      <c r="BF3" s="1005"/>
      <c r="BG3" s="1005"/>
      <c r="BH3" s="1005"/>
      <c r="BI3" s="1005"/>
      <c r="BJ3" s="1082"/>
      <c r="BK3" s="1004">
        <f>AY3+1</f>
        <v>2026</v>
      </c>
      <c r="BL3" s="1005"/>
      <c r="BM3" s="1005"/>
      <c r="BN3" s="1005"/>
      <c r="BO3" s="1005"/>
      <c r="BP3" s="1005"/>
      <c r="BQ3" s="1005"/>
      <c r="BR3" s="1005"/>
      <c r="BS3" s="1005"/>
      <c r="BT3" s="1005"/>
      <c r="BU3" s="1005"/>
      <c r="BV3" s="1082"/>
    </row>
    <row r="4" spans="1:74" s="92" customFormat="1" ht="12.75" customHeight="1" x14ac:dyDescent="0.2">
      <c r="A4" s="322" t="str">
        <f>TEXT(Dates!$D$2,"dddd, mmmm d, yyyy")</f>
        <v>Thursday, September 4,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30"/>
      <c r="AZ5" s="930"/>
      <c r="BA5" s="930"/>
      <c r="BB5" s="930"/>
      <c r="BC5" s="930"/>
      <c r="BD5" s="930"/>
      <c r="BE5" s="930"/>
      <c r="BF5" s="930"/>
      <c r="BG5" s="489"/>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0.66748575565000001</v>
      </c>
      <c r="P6" s="111">
        <v>0.62891163337</v>
      </c>
      <c r="Q6" s="111">
        <v>0.71636685775999998</v>
      </c>
      <c r="R6" s="111">
        <v>0.70113342472999995</v>
      </c>
      <c r="S6" s="111">
        <v>0.72619946006000002</v>
      </c>
      <c r="T6" s="111">
        <v>0.71148678709000002</v>
      </c>
      <c r="U6" s="111">
        <v>0.69311056872999999</v>
      </c>
      <c r="V6" s="111">
        <v>0.66583283082</v>
      </c>
      <c r="W6" s="111">
        <v>0.61927236957999998</v>
      </c>
      <c r="X6" s="111">
        <v>0.64784239451000003</v>
      </c>
      <c r="Y6" s="111">
        <v>0.66629542101999994</v>
      </c>
      <c r="Z6" s="111">
        <v>0.66244535018999995</v>
      </c>
      <c r="AA6" s="111">
        <v>0.67112852888999996</v>
      </c>
      <c r="AB6" s="111">
        <v>0.63739802641999999</v>
      </c>
      <c r="AC6" s="111">
        <v>0.71384834390999996</v>
      </c>
      <c r="AD6" s="111">
        <v>0.68961294682999996</v>
      </c>
      <c r="AE6" s="111">
        <v>0.73009501819</v>
      </c>
      <c r="AF6" s="111">
        <v>0.68202268845000003</v>
      </c>
      <c r="AG6" s="111">
        <v>0.69161370689000001</v>
      </c>
      <c r="AH6" s="111">
        <v>0.69856245420999996</v>
      </c>
      <c r="AI6" s="111">
        <v>0.64985215121999995</v>
      </c>
      <c r="AJ6" s="111">
        <v>0.67865253058999997</v>
      </c>
      <c r="AK6" s="111">
        <v>0.65625894692999998</v>
      </c>
      <c r="AL6" s="111">
        <v>0.68642957177999997</v>
      </c>
      <c r="AM6" s="111">
        <v>0.66035664292999996</v>
      </c>
      <c r="AN6" s="111">
        <v>0.67996154902999995</v>
      </c>
      <c r="AO6" s="111">
        <v>0.74779636374000003</v>
      </c>
      <c r="AP6" s="111">
        <v>0.73465578201000004</v>
      </c>
      <c r="AQ6" s="111">
        <v>0.75451833184999995</v>
      </c>
      <c r="AR6" s="111">
        <v>0.74147277217999996</v>
      </c>
      <c r="AS6" s="111">
        <v>0.73157851870000001</v>
      </c>
      <c r="AT6" s="111">
        <v>0.72857476505999996</v>
      </c>
      <c r="AU6" s="111">
        <v>0.67610964052</v>
      </c>
      <c r="AV6" s="111">
        <v>0.71602896124000004</v>
      </c>
      <c r="AW6" s="111">
        <v>0.70153841003999995</v>
      </c>
      <c r="AX6" s="111">
        <v>0.70339420754000004</v>
      </c>
      <c r="AY6" s="706">
        <v>0.70336316197000004</v>
      </c>
      <c r="AZ6" s="706">
        <v>0.65789825077999997</v>
      </c>
      <c r="BA6" s="706">
        <v>0.77035768021999995</v>
      </c>
      <c r="BB6" s="706">
        <v>0.75315268275000002</v>
      </c>
      <c r="BC6" s="706">
        <v>0.74832435831999999</v>
      </c>
      <c r="BD6" s="706">
        <v>0.74874931435000003</v>
      </c>
      <c r="BE6" s="706">
        <v>0.75464270385999999</v>
      </c>
      <c r="BF6" s="706">
        <v>0.75238438900000004</v>
      </c>
      <c r="BG6" s="497">
        <v>0.70077579999999995</v>
      </c>
      <c r="BH6" s="497">
        <v>0.74340980000000001</v>
      </c>
      <c r="BI6" s="497">
        <v>0.71522850000000004</v>
      </c>
      <c r="BJ6" s="497">
        <v>0.72882499999999995</v>
      </c>
      <c r="BK6" s="497">
        <v>0.75236170000000002</v>
      </c>
      <c r="BL6" s="497">
        <v>0.69860869999999997</v>
      </c>
      <c r="BM6" s="497">
        <v>0.81703060000000005</v>
      </c>
      <c r="BN6" s="497">
        <v>0.81559559999999998</v>
      </c>
      <c r="BO6" s="497">
        <v>0.82886530000000003</v>
      </c>
      <c r="BP6" s="497">
        <v>0.8277909</v>
      </c>
      <c r="BQ6" s="497">
        <v>0.82078980000000001</v>
      </c>
      <c r="BR6" s="497">
        <v>0.7994021</v>
      </c>
      <c r="BS6" s="497">
        <v>0.73373540000000004</v>
      </c>
      <c r="BT6" s="497">
        <v>0.78424000000000005</v>
      </c>
      <c r="BU6" s="497">
        <v>0.74000809999999995</v>
      </c>
      <c r="BV6" s="497">
        <v>0.76180610000000004</v>
      </c>
    </row>
    <row r="7" spans="1:74" s="92" customFormat="1" ht="12"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5.4089585008999998E-2</v>
      </c>
      <c r="AN7" s="430">
        <v>6.1379436051999997E-2</v>
      </c>
      <c r="AO7" s="430">
        <v>6.1758786184999998E-2</v>
      </c>
      <c r="AP7" s="430">
        <v>6.3443442884000001E-2</v>
      </c>
      <c r="AQ7" s="430">
        <v>6.1874364878E-2</v>
      </c>
      <c r="AR7" s="430">
        <v>6.7863950111999999E-2</v>
      </c>
      <c r="AS7" s="430">
        <v>7.2354524027000003E-2</v>
      </c>
      <c r="AT7" s="430">
        <v>6.6045073735000001E-2</v>
      </c>
      <c r="AU7" s="430">
        <v>6.4318303706999994E-2</v>
      </c>
      <c r="AV7" s="430">
        <v>6.6076193342000003E-2</v>
      </c>
      <c r="AW7" s="430">
        <v>6.6184939461E-2</v>
      </c>
      <c r="AX7" s="430">
        <v>6.0002359307999999E-2</v>
      </c>
      <c r="AY7" s="931">
        <v>4.0946777820000002E-2</v>
      </c>
      <c r="AZ7" s="931">
        <v>4.4774972620999998E-2</v>
      </c>
      <c r="BA7" s="931">
        <v>4.6282542024999998E-2</v>
      </c>
      <c r="BB7" s="931">
        <v>4.6348503721000002E-2</v>
      </c>
      <c r="BC7" s="931">
        <v>4.4341347304000002E-2</v>
      </c>
      <c r="BD7" s="931">
        <v>3.7787975850000002E-2</v>
      </c>
      <c r="BE7" s="931">
        <v>4.7175465526E-2</v>
      </c>
      <c r="BF7" s="931">
        <v>5.1749260615999999E-2</v>
      </c>
      <c r="BG7" s="435">
        <v>5.1659499999999997E-2</v>
      </c>
      <c r="BH7" s="435">
        <v>5.4777800000000001E-2</v>
      </c>
      <c r="BI7" s="435">
        <v>5.4008399999999998E-2</v>
      </c>
      <c r="BJ7" s="435">
        <v>5.7659299999999997E-2</v>
      </c>
      <c r="BK7" s="435">
        <v>5.2048700000000003E-2</v>
      </c>
      <c r="BL7" s="435">
        <v>5.0181299999999998E-2</v>
      </c>
      <c r="BM7" s="435">
        <v>5.8042400000000001E-2</v>
      </c>
      <c r="BN7" s="435">
        <v>5.8225600000000002E-2</v>
      </c>
      <c r="BO7" s="435">
        <v>6.2496799999999998E-2</v>
      </c>
      <c r="BP7" s="435">
        <v>6.1628500000000003E-2</v>
      </c>
      <c r="BQ7" s="435">
        <v>6.3061000000000006E-2</v>
      </c>
      <c r="BR7" s="435">
        <v>6.3694399999999998E-2</v>
      </c>
      <c r="BS7" s="435">
        <v>6.0956000000000003E-2</v>
      </c>
      <c r="BT7" s="435">
        <v>6.2439799999999997E-2</v>
      </c>
      <c r="BU7" s="435">
        <v>5.94984E-2</v>
      </c>
      <c r="BV7" s="435">
        <v>6.2492800000000001E-2</v>
      </c>
    </row>
    <row r="8" spans="1:74" s="92" customFormat="1" ht="12"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6.7741896999999995E-2</v>
      </c>
      <c r="AN8" s="430">
        <v>6.8532256E-2</v>
      </c>
      <c r="AO8" s="430">
        <v>7.2881101000000004E-2</v>
      </c>
      <c r="AP8" s="430">
        <v>6.4981717999999994E-2</v>
      </c>
      <c r="AQ8" s="430">
        <v>7.0130253000000004E-2</v>
      </c>
      <c r="AR8" s="430">
        <v>6.8816005E-2</v>
      </c>
      <c r="AS8" s="430">
        <v>7.4743064999999997E-2</v>
      </c>
      <c r="AT8" s="430">
        <v>7.4169328000000007E-2</v>
      </c>
      <c r="AU8" s="430">
        <v>6.8964822999999995E-2</v>
      </c>
      <c r="AV8" s="430">
        <v>7.2718826E-2</v>
      </c>
      <c r="AW8" s="430">
        <v>7.4187279999999994E-2</v>
      </c>
      <c r="AX8" s="430">
        <v>7.5801027000000007E-2</v>
      </c>
      <c r="AY8" s="931">
        <v>7.4036086000000001E-2</v>
      </c>
      <c r="AZ8" s="931">
        <v>6.7003446999999994E-2</v>
      </c>
      <c r="BA8" s="931">
        <v>7.2143429999999995E-2</v>
      </c>
      <c r="BB8" s="931">
        <v>6.7656733999999996E-2</v>
      </c>
      <c r="BC8" s="931">
        <v>7.0807628999999997E-2</v>
      </c>
      <c r="BD8" s="931">
        <v>7.2504799999999994E-2</v>
      </c>
      <c r="BE8" s="931">
        <v>7.3762400000000006E-2</v>
      </c>
      <c r="BF8" s="931">
        <v>7.5026800000000005E-2</v>
      </c>
      <c r="BG8" s="435">
        <v>6.7415900000000001E-2</v>
      </c>
      <c r="BH8" s="435">
        <v>7.1604299999999996E-2</v>
      </c>
      <c r="BI8" s="435">
        <v>7.1746799999999999E-2</v>
      </c>
      <c r="BJ8" s="435">
        <v>7.2879100000000002E-2</v>
      </c>
      <c r="BK8" s="435">
        <v>7.4315699999999998E-2</v>
      </c>
      <c r="BL8" s="435">
        <v>6.5596100000000004E-2</v>
      </c>
      <c r="BM8" s="435">
        <v>7.2860900000000006E-2</v>
      </c>
      <c r="BN8" s="435">
        <v>6.9239800000000004E-2</v>
      </c>
      <c r="BO8" s="435">
        <v>7.2539400000000004E-2</v>
      </c>
      <c r="BP8" s="435">
        <v>7.1463499999999999E-2</v>
      </c>
      <c r="BQ8" s="435">
        <v>7.3412900000000003E-2</v>
      </c>
      <c r="BR8" s="435">
        <v>7.18945E-2</v>
      </c>
      <c r="BS8" s="435">
        <v>6.7719500000000002E-2</v>
      </c>
      <c r="BT8" s="435">
        <v>7.2341299999999997E-2</v>
      </c>
      <c r="BU8" s="435">
        <v>7.3417800000000005E-2</v>
      </c>
      <c r="BV8" s="435">
        <v>7.4660000000000004E-2</v>
      </c>
    </row>
    <row r="9" spans="1:74" s="92" customFormat="1" ht="12"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9.0156069175999998E-2</v>
      </c>
      <c r="AN9" s="430">
        <v>9.2316240431999999E-2</v>
      </c>
      <c r="AO9" s="430">
        <v>9.8823509850000005E-2</v>
      </c>
      <c r="AP9" s="430">
        <v>9.1475651271999997E-2</v>
      </c>
      <c r="AQ9" s="430">
        <v>0.10634574444</v>
      </c>
      <c r="AR9" s="430">
        <v>9.8041351410000005E-2</v>
      </c>
      <c r="AS9" s="430">
        <v>0.10447983484999999</v>
      </c>
      <c r="AT9" s="430">
        <v>0.10220604519</v>
      </c>
      <c r="AU9" s="430">
        <v>9.6121651402000005E-2</v>
      </c>
      <c r="AV9" s="430">
        <v>0.10429274224</v>
      </c>
      <c r="AW9" s="430">
        <v>9.7163458091999999E-2</v>
      </c>
      <c r="AX9" s="430">
        <v>9.7302740775999999E-2</v>
      </c>
      <c r="AY9" s="931">
        <v>9.5223917990000004E-2</v>
      </c>
      <c r="AZ9" s="931">
        <v>8.8417479975999996E-2</v>
      </c>
      <c r="BA9" s="931">
        <v>9.7086428914000003E-2</v>
      </c>
      <c r="BB9" s="931">
        <v>9.9228254067999996E-2</v>
      </c>
      <c r="BC9" s="931">
        <v>9.8397159055999994E-2</v>
      </c>
      <c r="BD9" s="931">
        <v>0.10174570941</v>
      </c>
      <c r="BE9" s="931">
        <v>0.10184838938</v>
      </c>
      <c r="BF9" s="931">
        <v>0.10528437879999999</v>
      </c>
      <c r="BG9" s="435">
        <v>9.4093899999999994E-2</v>
      </c>
      <c r="BH9" s="435">
        <v>0.1010346</v>
      </c>
      <c r="BI9" s="435">
        <v>9.6079899999999996E-2</v>
      </c>
      <c r="BJ9" s="435">
        <v>9.6293100000000006E-2</v>
      </c>
      <c r="BK9" s="435">
        <v>9.32167E-2</v>
      </c>
      <c r="BL9" s="435">
        <v>8.6649400000000001E-2</v>
      </c>
      <c r="BM9" s="435">
        <v>9.7361699999999995E-2</v>
      </c>
      <c r="BN9" s="435">
        <v>9.5272099999999998E-2</v>
      </c>
      <c r="BO9" s="435">
        <v>0.1027665</v>
      </c>
      <c r="BP9" s="435">
        <v>0.10084559999999999</v>
      </c>
      <c r="BQ9" s="435">
        <v>0.1019492</v>
      </c>
      <c r="BR9" s="435">
        <v>0.102242</v>
      </c>
      <c r="BS9" s="435">
        <v>9.4912800000000005E-2</v>
      </c>
      <c r="BT9" s="435">
        <v>0.1014756</v>
      </c>
      <c r="BU9" s="435">
        <v>9.8042799999999999E-2</v>
      </c>
      <c r="BV9" s="435">
        <v>9.8706500000000003E-2</v>
      </c>
    </row>
    <row r="10" spans="1:74" s="92" customFormat="1" ht="12"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31">
        <v>1.0085077E-2</v>
      </c>
      <c r="AZ10" s="931">
        <v>9.1196060000000006E-3</v>
      </c>
      <c r="BA10" s="931">
        <v>1.0363529E-2</v>
      </c>
      <c r="BB10" s="931">
        <v>9.6019439999999994E-3</v>
      </c>
      <c r="BC10" s="931">
        <v>9.4603090000000001E-3</v>
      </c>
      <c r="BD10" s="931">
        <v>9.6126040000000003E-3</v>
      </c>
      <c r="BE10" s="931">
        <v>9.9840899999999993E-3</v>
      </c>
      <c r="BF10" s="931">
        <v>9.9629599999999999E-3</v>
      </c>
      <c r="BG10" s="435">
        <v>9.8968800000000003E-3</v>
      </c>
      <c r="BH10" s="435">
        <v>9.5381700000000003E-3</v>
      </c>
      <c r="BI10" s="435">
        <v>9.8163699999999996E-3</v>
      </c>
      <c r="BJ10" s="435">
        <v>1.02273E-2</v>
      </c>
      <c r="BK10" s="435">
        <v>1.0029100000000001E-2</v>
      </c>
      <c r="BL10" s="435">
        <v>9.5840000000000005E-3</v>
      </c>
      <c r="BM10" s="435">
        <v>1.0167799999999999E-2</v>
      </c>
      <c r="BN10" s="435">
        <v>9.5830099999999994E-3</v>
      </c>
      <c r="BO10" s="435">
        <v>8.8236600000000005E-3</v>
      </c>
      <c r="BP10" s="435">
        <v>9.5645299999999999E-3</v>
      </c>
      <c r="BQ10" s="435">
        <v>1.0086599999999999E-2</v>
      </c>
      <c r="BR10" s="435">
        <v>1.00389E-2</v>
      </c>
      <c r="BS10" s="435">
        <v>1.00264E-2</v>
      </c>
      <c r="BT10" s="435">
        <v>9.7095399999999991E-3</v>
      </c>
      <c r="BU10" s="435">
        <v>9.8584599999999994E-3</v>
      </c>
      <c r="BV10" s="435">
        <v>1.03293E-2</v>
      </c>
    </row>
    <row r="11" spans="1:74" s="92" customFormat="1" ht="12"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31">
        <v>7.2308307000000002E-2</v>
      </c>
      <c r="AZ11" s="931">
        <v>6.5957963999999994E-2</v>
      </c>
      <c r="BA11" s="931">
        <v>7.5180027999999996E-2</v>
      </c>
      <c r="BB11" s="931">
        <v>7.6479461999999998E-2</v>
      </c>
      <c r="BC11" s="931">
        <v>8.2002513999999999E-2</v>
      </c>
      <c r="BD11" s="931">
        <v>7.5905200000000006E-2</v>
      </c>
      <c r="BE11" s="931">
        <v>7.2059700000000004E-2</v>
      </c>
      <c r="BF11" s="931">
        <v>6.8993899999999997E-2</v>
      </c>
      <c r="BG11" s="435">
        <v>5.81319E-2</v>
      </c>
      <c r="BH11" s="435">
        <v>5.7300400000000001E-2</v>
      </c>
      <c r="BI11" s="435">
        <v>6.4986500000000003E-2</v>
      </c>
      <c r="BJ11" s="435">
        <v>7.2393899999999997E-2</v>
      </c>
      <c r="BK11" s="435">
        <v>7.9656699999999997E-2</v>
      </c>
      <c r="BL11" s="435">
        <v>7.2297799999999995E-2</v>
      </c>
      <c r="BM11" s="435">
        <v>8.1336099999999995E-2</v>
      </c>
      <c r="BN11" s="435">
        <v>8.0785999999999997E-2</v>
      </c>
      <c r="BO11" s="435">
        <v>9.5195100000000005E-2</v>
      </c>
      <c r="BP11" s="435">
        <v>9.1772099999999995E-2</v>
      </c>
      <c r="BQ11" s="435">
        <v>8.5746699999999995E-2</v>
      </c>
      <c r="BR11" s="435">
        <v>7.3302000000000006E-2</v>
      </c>
      <c r="BS11" s="435">
        <v>6.0607099999999997E-2</v>
      </c>
      <c r="BT11" s="435">
        <v>5.9062200000000002E-2</v>
      </c>
      <c r="BU11" s="435">
        <v>6.6017699999999999E-2</v>
      </c>
      <c r="BV11" s="435">
        <v>7.3500700000000002E-2</v>
      </c>
    </row>
    <row r="12" spans="1:74" s="92" customFormat="1" ht="12"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5.3246027644999999E-2</v>
      </c>
      <c r="AN12" s="430">
        <v>6.5213790876000002E-2</v>
      </c>
      <c r="AO12" s="430">
        <v>8.3790300176000004E-2</v>
      </c>
      <c r="AP12" s="430">
        <v>9.8061487845000003E-2</v>
      </c>
      <c r="AQ12" s="430">
        <v>0.11163513546999999</v>
      </c>
      <c r="AR12" s="430">
        <v>0.11880880685</v>
      </c>
      <c r="AS12" s="430">
        <v>0.11945004004</v>
      </c>
      <c r="AT12" s="430">
        <v>0.11744048555</v>
      </c>
      <c r="AU12" s="430">
        <v>0.10073941407000001</v>
      </c>
      <c r="AV12" s="430">
        <v>9.4937640320000002E-2</v>
      </c>
      <c r="AW12" s="430">
        <v>7.0004146476999998E-2</v>
      </c>
      <c r="AX12" s="430">
        <v>6.4924252421E-2</v>
      </c>
      <c r="AY12" s="931">
        <v>7.4238674236999994E-2</v>
      </c>
      <c r="AZ12" s="931">
        <v>7.9779920912999999E-2</v>
      </c>
      <c r="BA12" s="931">
        <v>0.11142385665</v>
      </c>
      <c r="BB12" s="931">
        <v>0.12665383330999999</v>
      </c>
      <c r="BC12" s="931">
        <v>0.13920193955999999</v>
      </c>
      <c r="BD12" s="931">
        <v>0.14687747857</v>
      </c>
      <c r="BE12" s="931">
        <v>0.14997522999999999</v>
      </c>
      <c r="BF12" s="931">
        <v>0.14649383999999999</v>
      </c>
      <c r="BG12" s="435">
        <v>0.1260394</v>
      </c>
      <c r="BH12" s="435">
        <v>0.11574180000000001</v>
      </c>
      <c r="BI12" s="435">
        <v>8.2724599999999995E-2</v>
      </c>
      <c r="BJ12" s="435">
        <v>7.6108499999999996E-2</v>
      </c>
      <c r="BK12" s="435">
        <v>8.4903699999999999E-2</v>
      </c>
      <c r="BL12" s="435">
        <v>9.4847100000000004E-2</v>
      </c>
      <c r="BM12" s="435">
        <v>0.12874450000000001</v>
      </c>
      <c r="BN12" s="435">
        <v>0.1455882</v>
      </c>
      <c r="BO12" s="435">
        <v>0.1646929</v>
      </c>
      <c r="BP12" s="435">
        <v>0.17357239999999999</v>
      </c>
      <c r="BQ12" s="435">
        <v>0.17482809999999999</v>
      </c>
      <c r="BR12" s="435">
        <v>0.16896910000000001</v>
      </c>
      <c r="BS12" s="435">
        <v>0.14679120000000001</v>
      </c>
      <c r="BT12" s="435">
        <v>0.13512769999999999</v>
      </c>
      <c r="BU12" s="435">
        <v>9.5394099999999996E-2</v>
      </c>
      <c r="BV12" s="435">
        <v>8.9202500000000004E-2</v>
      </c>
    </row>
    <row r="13" spans="1:74" s="92" customFormat="1" ht="12"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3.4966476000000003E-2</v>
      </c>
      <c r="AB13" s="430">
        <v>3.1316264000000003E-2</v>
      </c>
      <c r="AC13" s="430">
        <v>3.3627176000000002E-2</v>
      </c>
      <c r="AD13" s="430">
        <v>3.1691958999999999E-2</v>
      </c>
      <c r="AE13" s="430">
        <v>3.3785775999999997E-2</v>
      </c>
      <c r="AF13" s="430">
        <v>3.1589068999999997E-2</v>
      </c>
      <c r="AG13" s="430">
        <v>3.2681266E-2</v>
      </c>
      <c r="AH13" s="430">
        <v>3.2584085999999998E-2</v>
      </c>
      <c r="AI13" s="430">
        <v>3.0625559E-2</v>
      </c>
      <c r="AJ13" s="430">
        <v>3.3006566000000001E-2</v>
      </c>
      <c r="AK13" s="430">
        <v>3.2767899000000003E-2</v>
      </c>
      <c r="AL13" s="430">
        <v>3.5529546000000002E-2</v>
      </c>
      <c r="AM13" s="430">
        <v>3.4108065999999999E-2</v>
      </c>
      <c r="AN13" s="430">
        <v>3.0991135E-2</v>
      </c>
      <c r="AO13" s="430">
        <v>3.2532386000000003E-2</v>
      </c>
      <c r="AP13" s="430">
        <v>3.0919120000000001E-2</v>
      </c>
      <c r="AQ13" s="430">
        <v>3.2530646000000003E-2</v>
      </c>
      <c r="AR13" s="430">
        <v>2.996737E-2</v>
      </c>
      <c r="AS13" s="430">
        <v>3.1511145999999997E-2</v>
      </c>
      <c r="AT13" s="430">
        <v>3.1490405999999999E-2</v>
      </c>
      <c r="AU13" s="430">
        <v>2.9673379999999999E-2</v>
      </c>
      <c r="AV13" s="430">
        <v>3.1737686000000001E-2</v>
      </c>
      <c r="AW13" s="430">
        <v>3.1320069999999998E-2</v>
      </c>
      <c r="AX13" s="430">
        <v>3.1887185999999998E-2</v>
      </c>
      <c r="AY13" s="931">
        <v>3.2272266000000001E-2</v>
      </c>
      <c r="AZ13" s="931">
        <v>2.9511894E-2</v>
      </c>
      <c r="BA13" s="931">
        <v>3.2158406E-2</v>
      </c>
      <c r="BB13" s="931">
        <v>3.0465658999999999E-2</v>
      </c>
      <c r="BC13" s="931">
        <v>3.0024436000000002E-2</v>
      </c>
      <c r="BD13" s="931">
        <v>3.04572E-2</v>
      </c>
      <c r="BE13" s="931">
        <v>3.1870099999999998E-2</v>
      </c>
      <c r="BF13" s="931">
        <v>3.1907699999999997E-2</v>
      </c>
      <c r="BG13" s="435">
        <v>3.0222599999999999E-2</v>
      </c>
      <c r="BH13" s="435">
        <v>3.1653899999999999E-2</v>
      </c>
      <c r="BI13" s="435">
        <v>3.10082E-2</v>
      </c>
      <c r="BJ13" s="435">
        <v>3.2069800000000002E-2</v>
      </c>
      <c r="BK13" s="435">
        <v>3.1694100000000003E-2</v>
      </c>
      <c r="BL13" s="435">
        <v>2.9307400000000001E-2</v>
      </c>
      <c r="BM13" s="435">
        <v>3.1551500000000003E-2</v>
      </c>
      <c r="BN13" s="435">
        <v>2.96668E-2</v>
      </c>
      <c r="BO13" s="435">
        <v>3.0849700000000001E-2</v>
      </c>
      <c r="BP13" s="435">
        <v>2.9950500000000001E-2</v>
      </c>
      <c r="BQ13" s="435">
        <v>3.1933400000000001E-2</v>
      </c>
      <c r="BR13" s="435">
        <v>3.2028500000000001E-2</v>
      </c>
      <c r="BS13" s="435">
        <v>3.0287399999999999E-2</v>
      </c>
      <c r="BT13" s="435">
        <v>3.1601200000000003E-2</v>
      </c>
      <c r="BU13" s="435">
        <v>3.10228E-2</v>
      </c>
      <c r="BV13" s="435">
        <v>3.2176900000000001E-2</v>
      </c>
    </row>
    <row r="14" spans="1:74" s="92" customFormat="1" ht="12"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0.17595359099999999</v>
      </c>
      <c r="P14" s="430">
        <v>0.16076200600000001</v>
      </c>
      <c r="Q14" s="430">
        <v>0.17010935099999999</v>
      </c>
      <c r="R14" s="430">
        <v>0.16529697300000001</v>
      </c>
      <c r="S14" s="430">
        <v>0.171311461</v>
      </c>
      <c r="T14" s="430">
        <v>0.16942168299999999</v>
      </c>
      <c r="U14" s="430">
        <v>0.17666369100000001</v>
      </c>
      <c r="V14" s="430">
        <v>0.175399001</v>
      </c>
      <c r="W14" s="430">
        <v>0.16379529300000001</v>
      </c>
      <c r="X14" s="430">
        <v>0.16413726100000001</v>
      </c>
      <c r="Y14" s="430">
        <v>0.165290983</v>
      </c>
      <c r="Z14" s="430">
        <v>0.17072041099999999</v>
      </c>
      <c r="AA14" s="430">
        <v>0.16573338700000001</v>
      </c>
      <c r="AB14" s="430">
        <v>0.14699358700000001</v>
      </c>
      <c r="AC14" s="430">
        <v>0.16078842700000001</v>
      </c>
      <c r="AD14" s="430">
        <v>0.14769252399999999</v>
      </c>
      <c r="AE14" s="430">
        <v>0.15702517699999999</v>
      </c>
      <c r="AF14" s="430">
        <v>0.14982000400000001</v>
      </c>
      <c r="AG14" s="430">
        <v>0.15716197700000001</v>
      </c>
      <c r="AH14" s="430">
        <v>0.159489507</v>
      </c>
      <c r="AI14" s="430">
        <v>0.15180865399999999</v>
      </c>
      <c r="AJ14" s="430">
        <v>0.15103522699999999</v>
      </c>
      <c r="AK14" s="430">
        <v>0.15478159399999999</v>
      </c>
      <c r="AL14" s="430">
        <v>0.16040728700000001</v>
      </c>
      <c r="AM14" s="430">
        <v>0.15681524399999999</v>
      </c>
      <c r="AN14" s="430">
        <v>0.141651311</v>
      </c>
      <c r="AO14" s="430">
        <v>0.15301809399999999</v>
      </c>
      <c r="AP14" s="430">
        <v>0.148332502</v>
      </c>
      <c r="AQ14" s="430">
        <v>0.153259334</v>
      </c>
      <c r="AR14" s="430">
        <v>0.146046972</v>
      </c>
      <c r="AS14" s="430">
        <v>0.15144537399999999</v>
      </c>
      <c r="AT14" s="430">
        <v>0.156355944</v>
      </c>
      <c r="AU14" s="430">
        <v>0.15098430199999999</v>
      </c>
      <c r="AV14" s="430">
        <v>0.14621005400000001</v>
      </c>
      <c r="AW14" s="430">
        <v>0.15112689200000001</v>
      </c>
      <c r="AX14" s="430">
        <v>0.156199844</v>
      </c>
      <c r="AY14" s="931">
        <v>0.15545855</v>
      </c>
      <c r="AZ14" s="931">
        <v>0.138893723</v>
      </c>
      <c r="BA14" s="931">
        <v>0.15286778000000001</v>
      </c>
      <c r="BB14" s="931">
        <v>0.14078724200000001</v>
      </c>
      <c r="BC14" s="931">
        <v>0.148243245</v>
      </c>
      <c r="BD14" s="931">
        <v>0.152284322</v>
      </c>
      <c r="BE14" s="931">
        <v>0.16133042</v>
      </c>
      <c r="BF14" s="931">
        <v>0.16264043</v>
      </c>
      <c r="BG14" s="435">
        <v>0.15675649999999999</v>
      </c>
      <c r="BH14" s="435">
        <v>0.16069729999999999</v>
      </c>
      <c r="BI14" s="435">
        <v>0.15880240000000001</v>
      </c>
      <c r="BJ14" s="435">
        <v>0.1674889</v>
      </c>
      <c r="BK14" s="435">
        <v>0.16899259999999999</v>
      </c>
      <c r="BL14" s="435">
        <v>0.15080730000000001</v>
      </c>
      <c r="BM14" s="435">
        <v>0.1614003</v>
      </c>
      <c r="BN14" s="435">
        <v>0.15558350000000001</v>
      </c>
      <c r="BO14" s="435">
        <v>0.16158049999999999</v>
      </c>
      <c r="BP14" s="435">
        <v>0.16003980000000001</v>
      </c>
      <c r="BQ14" s="435">
        <v>0.16859950000000001</v>
      </c>
      <c r="BR14" s="435">
        <v>0.16721659999999999</v>
      </c>
      <c r="BS14" s="435">
        <v>0.15959960000000001</v>
      </c>
      <c r="BT14" s="435">
        <v>0.1623792</v>
      </c>
      <c r="BU14" s="435">
        <v>0.16001090000000001</v>
      </c>
      <c r="BV14" s="435">
        <v>0.168348</v>
      </c>
    </row>
    <row r="15" spans="1:74" s="92" customFormat="1" ht="12"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0.11911386557</v>
      </c>
      <c r="AN15" s="430">
        <v>0.14173581747</v>
      </c>
      <c r="AO15" s="430">
        <v>0.15563494676</v>
      </c>
      <c r="AP15" s="430">
        <v>0.16156322574000001</v>
      </c>
      <c r="AQ15" s="430">
        <v>0.13193718539999999</v>
      </c>
      <c r="AR15" s="430">
        <v>0.13012300708999999</v>
      </c>
      <c r="AS15" s="430">
        <v>9.5375380304999993E-2</v>
      </c>
      <c r="AT15" s="430">
        <v>9.8086450995000005E-2</v>
      </c>
      <c r="AU15" s="430">
        <v>9.8875611963000001E-2</v>
      </c>
      <c r="AV15" s="430">
        <v>0.13659382382999999</v>
      </c>
      <c r="AW15" s="430">
        <v>0.13967834964</v>
      </c>
      <c r="AX15" s="430">
        <v>0.13756316306999999</v>
      </c>
      <c r="AY15" s="931">
        <v>0.14877404089999999</v>
      </c>
      <c r="AZ15" s="931">
        <v>0.13442643557</v>
      </c>
      <c r="BA15" s="931">
        <v>0.17283883828999999</v>
      </c>
      <c r="BB15" s="931">
        <v>0.1559257295</v>
      </c>
      <c r="BC15" s="931">
        <v>0.12583476967000001</v>
      </c>
      <c r="BD15" s="931">
        <v>0.12224253452</v>
      </c>
      <c r="BE15" s="931">
        <v>0.10664709999999999</v>
      </c>
      <c r="BF15" s="931">
        <v>0.1003399</v>
      </c>
      <c r="BG15" s="435">
        <v>0.1065594</v>
      </c>
      <c r="BH15" s="435">
        <v>0.14106160000000001</v>
      </c>
      <c r="BI15" s="435">
        <v>0.1460552</v>
      </c>
      <c r="BJ15" s="435">
        <v>0.143705</v>
      </c>
      <c r="BK15" s="435">
        <v>0.15750449999999999</v>
      </c>
      <c r="BL15" s="435">
        <v>0.1393383</v>
      </c>
      <c r="BM15" s="435">
        <v>0.17556530000000001</v>
      </c>
      <c r="BN15" s="435">
        <v>0.17165059999999999</v>
      </c>
      <c r="BO15" s="435">
        <v>0.12992090000000001</v>
      </c>
      <c r="BP15" s="435">
        <v>0.12895409999999999</v>
      </c>
      <c r="BQ15" s="435">
        <v>0.11117249999999999</v>
      </c>
      <c r="BR15" s="435">
        <v>0.11001610000000001</v>
      </c>
      <c r="BS15" s="435">
        <v>0.10283539999999999</v>
      </c>
      <c r="BT15" s="435">
        <v>0.1501035</v>
      </c>
      <c r="BU15" s="435">
        <v>0.14674509999999999</v>
      </c>
      <c r="BV15" s="435">
        <v>0.15238930000000001</v>
      </c>
    </row>
    <row r="16" spans="1:74" ht="12"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32"/>
      <c r="AZ16" s="932"/>
      <c r="BA16" s="932"/>
      <c r="BB16" s="932"/>
      <c r="BC16" s="932"/>
      <c r="BD16" s="970"/>
      <c r="BE16" s="970"/>
      <c r="BF16" s="970"/>
      <c r="BG16" s="48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0.27106901965000002</v>
      </c>
      <c r="AB17" s="111">
        <v>0.27364936938000001</v>
      </c>
      <c r="AC17" s="111">
        <v>0.29718271279000003</v>
      </c>
      <c r="AD17" s="111">
        <v>0.29395872128</v>
      </c>
      <c r="AE17" s="111">
        <v>0.29549244962999999</v>
      </c>
      <c r="AF17" s="111">
        <v>0.26079907651000001</v>
      </c>
      <c r="AG17" s="111">
        <v>0.26900887840999999</v>
      </c>
      <c r="AH17" s="111">
        <v>0.26414317194999998</v>
      </c>
      <c r="AI17" s="111">
        <v>0.23796983601999999</v>
      </c>
      <c r="AJ17" s="111">
        <v>0.25498554028999998</v>
      </c>
      <c r="AK17" s="111">
        <v>0.24945547048</v>
      </c>
      <c r="AL17" s="111">
        <v>0.26020220315999998</v>
      </c>
      <c r="AM17" s="111">
        <v>0.26149953763</v>
      </c>
      <c r="AN17" s="111">
        <v>0.28193903280999999</v>
      </c>
      <c r="AO17" s="111">
        <v>0.31911667108000003</v>
      </c>
      <c r="AP17" s="111">
        <v>0.32045685889999997</v>
      </c>
      <c r="AQ17" s="111">
        <v>0.31573812788</v>
      </c>
      <c r="AR17" s="111">
        <v>0.31557116149999997</v>
      </c>
      <c r="AS17" s="111">
        <v>0.28174761127999998</v>
      </c>
      <c r="AT17" s="111">
        <v>0.28529693336</v>
      </c>
      <c r="AU17" s="111">
        <v>0.25485145583000002</v>
      </c>
      <c r="AV17" s="111">
        <v>0.28511323014000001</v>
      </c>
      <c r="AW17" s="111">
        <v>0.27850306242</v>
      </c>
      <c r="AX17" s="111">
        <v>0.28252220845999998</v>
      </c>
      <c r="AY17" s="706">
        <v>0.30599840087000002</v>
      </c>
      <c r="AZ17" s="706">
        <v>0.28509579468000001</v>
      </c>
      <c r="BA17" s="706">
        <v>0.35730732716000002</v>
      </c>
      <c r="BB17" s="706">
        <v>0.34859868762000001</v>
      </c>
      <c r="BC17" s="706">
        <v>0.33667945693000001</v>
      </c>
      <c r="BD17" s="706">
        <v>0.33607682348000001</v>
      </c>
      <c r="BE17" s="706">
        <v>0.32128659999999998</v>
      </c>
      <c r="BF17" s="706">
        <v>0.31018810000000002</v>
      </c>
      <c r="BG17" s="497">
        <v>0.28631679999999998</v>
      </c>
      <c r="BH17" s="497">
        <v>0.31088100000000002</v>
      </c>
      <c r="BI17" s="497">
        <v>0.2980352</v>
      </c>
      <c r="BJ17" s="497">
        <v>0.30136279999999999</v>
      </c>
      <c r="BK17" s="497">
        <v>0.33043240000000001</v>
      </c>
      <c r="BL17" s="497">
        <v>0.30838349999999998</v>
      </c>
      <c r="BM17" s="497">
        <v>0.3793338</v>
      </c>
      <c r="BN17" s="497">
        <v>0.38390730000000001</v>
      </c>
      <c r="BO17" s="497">
        <v>0.37524079999999999</v>
      </c>
      <c r="BP17" s="497">
        <v>0.38064629999999999</v>
      </c>
      <c r="BQ17" s="497">
        <v>0.35925960000000001</v>
      </c>
      <c r="BR17" s="497">
        <v>0.34196389999999999</v>
      </c>
      <c r="BS17" s="497">
        <v>0.30172080000000001</v>
      </c>
      <c r="BT17" s="497">
        <v>0.33736339999999998</v>
      </c>
      <c r="BU17" s="497">
        <v>0.30956410000000001</v>
      </c>
      <c r="BV17" s="497">
        <v>0.32195479999999999</v>
      </c>
    </row>
    <row r="18" spans="1:74" ht="12"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4.8485818163999999E-3</v>
      </c>
      <c r="AN18" s="430">
        <v>4.4977225024000001E-3</v>
      </c>
      <c r="AO18" s="430">
        <v>4.3986296322999999E-3</v>
      </c>
      <c r="AP18" s="430">
        <v>4.5573496111999999E-3</v>
      </c>
      <c r="AQ18" s="430">
        <v>4.2586290727000004E-3</v>
      </c>
      <c r="AR18" s="430">
        <v>4.3561213156000003E-3</v>
      </c>
      <c r="AS18" s="430">
        <v>4.5398153670999997E-3</v>
      </c>
      <c r="AT18" s="430">
        <v>4.4983603587000001E-3</v>
      </c>
      <c r="AU18" s="430">
        <v>4.3559804682000002E-3</v>
      </c>
      <c r="AV18" s="430">
        <v>4.0946614240000003E-3</v>
      </c>
      <c r="AW18" s="430">
        <v>4.2972303320000004E-3</v>
      </c>
      <c r="AX18" s="430">
        <v>4.7667494046999999E-3</v>
      </c>
      <c r="AY18" s="931">
        <v>4.6919258688000003E-3</v>
      </c>
      <c r="AZ18" s="931">
        <v>4.2483728054000004E-3</v>
      </c>
      <c r="BA18" s="931">
        <v>4.9703779569999999E-3</v>
      </c>
      <c r="BB18" s="931">
        <v>4.3827657259000001E-3</v>
      </c>
      <c r="BC18" s="931">
        <v>4.0671580000000004E-3</v>
      </c>
      <c r="BD18" s="931">
        <v>4.3223039999999999E-3</v>
      </c>
      <c r="BE18" s="931">
        <v>4.7017999999999999E-3</v>
      </c>
      <c r="BF18" s="931">
        <v>4.6893999999999998E-3</v>
      </c>
      <c r="BG18" s="435">
        <v>4.61708E-3</v>
      </c>
      <c r="BH18" s="435">
        <v>4.2673399999999997E-3</v>
      </c>
      <c r="BI18" s="435">
        <v>4.5395399999999999E-3</v>
      </c>
      <c r="BJ18" s="435">
        <v>4.9597399999999998E-3</v>
      </c>
      <c r="BK18" s="435">
        <v>4.7729299999999999E-3</v>
      </c>
      <c r="BL18" s="435">
        <v>4.2928300000000001E-3</v>
      </c>
      <c r="BM18" s="435">
        <v>4.8858900000000004E-3</v>
      </c>
      <c r="BN18" s="435">
        <v>4.2954100000000004E-3</v>
      </c>
      <c r="BO18" s="435">
        <v>3.54566E-3</v>
      </c>
      <c r="BP18" s="435">
        <v>4.2876399999999997E-3</v>
      </c>
      <c r="BQ18" s="435">
        <v>4.8101899999999998E-3</v>
      </c>
      <c r="BR18" s="435">
        <v>4.7622599999999999E-3</v>
      </c>
      <c r="BS18" s="435">
        <v>4.7500700000000003E-3</v>
      </c>
      <c r="BT18" s="435">
        <v>4.4326699999999997E-3</v>
      </c>
      <c r="BU18" s="435">
        <v>4.58159E-3</v>
      </c>
      <c r="BV18" s="435">
        <v>5.05158E-3</v>
      </c>
    </row>
    <row r="19" spans="1:74" ht="12"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31">
        <v>7.1966304999999994E-2</v>
      </c>
      <c r="AZ19" s="931">
        <v>6.5658835999999998E-2</v>
      </c>
      <c r="BA19" s="931">
        <v>7.4825359999999994E-2</v>
      </c>
      <c r="BB19" s="931">
        <v>7.6133031000000004E-2</v>
      </c>
      <c r="BC19" s="931">
        <v>8.1623496000000004E-2</v>
      </c>
      <c r="BD19" s="931">
        <v>7.5547799999999998E-2</v>
      </c>
      <c r="BE19" s="931">
        <v>7.1741200000000005E-2</v>
      </c>
      <c r="BF19" s="931">
        <v>6.8648399999999998E-2</v>
      </c>
      <c r="BG19" s="435">
        <v>5.7852000000000001E-2</v>
      </c>
      <c r="BH19" s="435">
        <v>5.7036799999999999E-2</v>
      </c>
      <c r="BI19" s="435">
        <v>6.4684699999999998E-2</v>
      </c>
      <c r="BJ19" s="435">
        <v>7.2050400000000001E-2</v>
      </c>
      <c r="BK19" s="435">
        <v>7.9314700000000002E-2</v>
      </c>
      <c r="BL19" s="435">
        <v>7.1998699999999999E-2</v>
      </c>
      <c r="BM19" s="435">
        <v>8.0981399999999995E-2</v>
      </c>
      <c r="BN19" s="435">
        <v>8.04396E-2</v>
      </c>
      <c r="BO19" s="435">
        <v>9.4815999999999998E-2</v>
      </c>
      <c r="BP19" s="435">
        <v>9.1423500000000005E-2</v>
      </c>
      <c r="BQ19" s="435">
        <v>8.5428199999999996E-2</v>
      </c>
      <c r="BR19" s="435">
        <v>7.2956499999999994E-2</v>
      </c>
      <c r="BS19" s="435">
        <v>6.0327199999999997E-2</v>
      </c>
      <c r="BT19" s="435">
        <v>5.8798599999999999E-2</v>
      </c>
      <c r="BU19" s="435">
        <v>6.5715899999999994E-2</v>
      </c>
      <c r="BV19" s="435">
        <v>7.3157100000000003E-2</v>
      </c>
    </row>
    <row r="20" spans="1:74" ht="12"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3.3031546235999999E-2</v>
      </c>
      <c r="AN20" s="430">
        <v>4.2344482836000001E-2</v>
      </c>
      <c r="AO20" s="430">
        <v>5.3709815692999999E-2</v>
      </c>
      <c r="AP20" s="430">
        <v>6.4780965546000005E-2</v>
      </c>
      <c r="AQ20" s="430">
        <v>7.5334791407999993E-2</v>
      </c>
      <c r="AR20" s="430">
        <v>8.2419543094E-2</v>
      </c>
      <c r="AS20" s="430">
        <v>8.2118091608000002E-2</v>
      </c>
      <c r="AT20" s="430">
        <v>8.1626206009000002E-2</v>
      </c>
      <c r="AU20" s="430">
        <v>6.8765066402000002E-2</v>
      </c>
      <c r="AV20" s="430">
        <v>6.6259538894000006E-2</v>
      </c>
      <c r="AW20" s="430">
        <v>4.7113074448000003E-2</v>
      </c>
      <c r="AX20" s="430">
        <v>4.3942080981999997E-2</v>
      </c>
      <c r="AY20" s="931">
        <v>5.2153199103000002E-2</v>
      </c>
      <c r="AZ20" s="931">
        <v>5.5615520309000001E-2</v>
      </c>
      <c r="BA20" s="931">
        <v>7.8339190912999998E-2</v>
      </c>
      <c r="BB20" s="931">
        <v>9.0378241397E-2</v>
      </c>
      <c r="BC20" s="931">
        <v>0.10052992826</v>
      </c>
      <c r="BD20" s="931">
        <v>0.10737052596</v>
      </c>
      <c r="BE20" s="931">
        <v>0.10914840000000001</v>
      </c>
      <c r="BF20" s="931">
        <v>0.1073037</v>
      </c>
      <c r="BG20" s="435">
        <v>9.1139899999999996E-2</v>
      </c>
      <c r="BH20" s="435">
        <v>8.4650400000000001E-2</v>
      </c>
      <c r="BI20" s="435">
        <v>5.7694500000000003E-2</v>
      </c>
      <c r="BJ20" s="435">
        <v>5.3110400000000002E-2</v>
      </c>
      <c r="BK20" s="435">
        <v>6.0788099999999998E-2</v>
      </c>
      <c r="BL20" s="435">
        <v>6.8367499999999998E-2</v>
      </c>
      <c r="BM20" s="435">
        <v>9.2644500000000005E-2</v>
      </c>
      <c r="BN20" s="435">
        <v>0.1055981</v>
      </c>
      <c r="BO20" s="435">
        <v>0.1209456</v>
      </c>
      <c r="BP20" s="435">
        <v>0.12929860000000001</v>
      </c>
      <c r="BQ20" s="435">
        <v>0.1293367</v>
      </c>
      <c r="BR20" s="435">
        <v>0.1254152</v>
      </c>
      <c r="BS20" s="435">
        <v>0.108084</v>
      </c>
      <c r="BT20" s="435">
        <v>0.1007267</v>
      </c>
      <c r="BU20" s="435">
        <v>6.7729800000000007E-2</v>
      </c>
      <c r="BV20" s="435">
        <v>6.3931600000000005E-2</v>
      </c>
    </row>
    <row r="21" spans="1:74" ht="12"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1.5004160000000001E-2</v>
      </c>
      <c r="AB21" s="430">
        <v>1.3504779999999999E-2</v>
      </c>
      <c r="AC21" s="430">
        <v>1.433862E-2</v>
      </c>
      <c r="AD21" s="430">
        <v>1.318868E-2</v>
      </c>
      <c r="AE21" s="430">
        <v>1.4268909999999999E-2</v>
      </c>
      <c r="AF21" s="430">
        <v>1.354059E-2</v>
      </c>
      <c r="AG21" s="430">
        <v>1.4199059999999999E-2</v>
      </c>
      <c r="AH21" s="430">
        <v>1.4200040000000001E-2</v>
      </c>
      <c r="AI21" s="430">
        <v>1.321137E-2</v>
      </c>
      <c r="AJ21" s="430">
        <v>1.3898829999999999E-2</v>
      </c>
      <c r="AK21" s="430">
        <v>1.37828E-2</v>
      </c>
      <c r="AL21" s="430">
        <v>1.510328E-2</v>
      </c>
      <c r="AM21" s="430">
        <v>1.428106E-2</v>
      </c>
      <c r="AN21" s="430">
        <v>1.26385E-2</v>
      </c>
      <c r="AO21" s="430">
        <v>1.336618E-2</v>
      </c>
      <c r="AP21" s="430">
        <v>1.2228070000000001E-2</v>
      </c>
      <c r="AQ21" s="430">
        <v>1.309512E-2</v>
      </c>
      <c r="AR21" s="430">
        <v>1.2654810000000001E-2</v>
      </c>
      <c r="AS21" s="430">
        <v>1.3450709999999999E-2</v>
      </c>
      <c r="AT21" s="430">
        <v>1.3599770000000001E-2</v>
      </c>
      <c r="AU21" s="430">
        <v>1.2854859999999999E-2</v>
      </c>
      <c r="AV21" s="430">
        <v>1.300932E-2</v>
      </c>
      <c r="AW21" s="430">
        <v>1.260847E-2</v>
      </c>
      <c r="AX21" s="430">
        <v>1.2614449999999999E-2</v>
      </c>
      <c r="AY21" s="931">
        <v>1.328059E-2</v>
      </c>
      <c r="AZ21" s="931">
        <v>1.208186E-2</v>
      </c>
      <c r="BA21" s="931">
        <v>1.2931939999999999E-2</v>
      </c>
      <c r="BB21" s="931">
        <v>1.198492E-2</v>
      </c>
      <c r="BC21" s="931">
        <v>1.21061E-2</v>
      </c>
      <c r="BD21" s="931">
        <v>1.2191607E-2</v>
      </c>
      <c r="BE21" s="931">
        <v>1.34057E-2</v>
      </c>
      <c r="BF21" s="931">
        <v>1.3377099999999999E-2</v>
      </c>
      <c r="BG21" s="435">
        <v>1.2704999999999999E-2</v>
      </c>
      <c r="BH21" s="435">
        <v>1.28536E-2</v>
      </c>
      <c r="BI21" s="435">
        <v>1.2486000000000001E-2</v>
      </c>
      <c r="BJ21" s="435">
        <v>1.30971E-2</v>
      </c>
      <c r="BK21" s="435">
        <v>1.30641E-2</v>
      </c>
      <c r="BL21" s="435">
        <v>1.1867900000000001E-2</v>
      </c>
      <c r="BM21" s="435">
        <v>1.2639900000000001E-2</v>
      </c>
      <c r="BN21" s="435">
        <v>1.1727599999999999E-2</v>
      </c>
      <c r="BO21" s="435">
        <v>1.28705E-2</v>
      </c>
      <c r="BP21" s="435">
        <v>1.27034E-2</v>
      </c>
      <c r="BQ21" s="435">
        <v>1.3395000000000001E-2</v>
      </c>
      <c r="BR21" s="435">
        <v>1.3452E-2</v>
      </c>
      <c r="BS21" s="435">
        <v>1.27686E-2</v>
      </c>
      <c r="BT21" s="435">
        <v>1.28609E-2</v>
      </c>
      <c r="BU21" s="435">
        <v>1.25737E-2</v>
      </c>
      <c r="BV21" s="435">
        <v>1.32675E-2</v>
      </c>
    </row>
    <row r="22" spans="1:74" ht="12"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1.5764420000000001E-2</v>
      </c>
      <c r="AN22" s="430">
        <v>1.247495E-2</v>
      </c>
      <c r="AO22" s="430">
        <v>1.281235E-2</v>
      </c>
      <c r="AP22" s="430">
        <v>1.1540470000000001E-2</v>
      </c>
      <c r="AQ22" s="430">
        <v>1.4309199999999999E-2</v>
      </c>
      <c r="AR22" s="430">
        <v>1.4137459999999999E-2</v>
      </c>
      <c r="AS22" s="430">
        <v>1.429011E-2</v>
      </c>
      <c r="AT22" s="430">
        <v>1.4937209999999999E-2</v>
      </c>
      <c r="AU22" s="430">
        <v>1.34162E-2</v>
      </c>
      <c r="AV22" s="430">
        <v>1.1437030000000001E-2</v>
      </c>
      <c r="AW22" s="430">
        <v>1.275023E-2</v>
      </c>
      <c r="AX22" s="430">
        <v>1.4427880000000001E-2</v>
      </c>
      <c r="AY22" s="931">
        <v>1.5132339999999999E-2</v>
      </c>
      <c r="AZ22" s="931">
        <v>1.306477E-2</v>
      </c>
      <c r="BA22" s="931">
        <v>1.340162E-2</v>
      </c>
      <c r="BB22" s="931">
        <v>9.7940000000000006E-3</v>
      </c>
      <c r="BC22" s="931">
        <v>1.2518005E-2</v>
      </c>
      <c r="BD22" s="931">
        <v>1.4402052E-2</v>
      </c>
      <c r="BE22" s="931">
        <v>1.5642400000000001E-2</v>
      </c>
      <c r="BF22" s="931">
        <v>1.5829599999999999E-2</v>
      </c>
      <c r="BG22" s="435">
        <v>1.3443399999999999E-2</v>
      </c>
      <c r="BH22" s="435">
        <v>1.1011200000000001E-2</v>
      </c>
      <c r="BI22" s="435">
        <v>1.25752E-2</v>
      </c>
      <c r="BJ22" s="435">
        <v>1.44402E-2</v>
      </c>
      <c r="BK22" s="435">
        <v>1.4988100000000001E-2</v>
      </c>
      <c r="BL22" s="435">
        <v>1.25183E-2</v>
      </c>
      <c r="BM22" s="435">
        <v>1.26169E-2</v>
      </c>
      <c r="BN22" s="435">
        <v>1.0196E-2</v>
      </c>
      <c r="BO22" s="435">
        <v>1.31421E-2</v>
      </c>
      <c r="BP22" s="435">
        <v>1.39791E-2</v>
      </c>
      <c r="BQ22" s="435">
        <v>1.5117E-2</v>
      </c>
      <c r="BR22" s="435">
        <v>1.53618E-2</v>
      </c>
      <c r="BS22" s="435">
        <v>1.2955599999999999E-2</v>
      </c>
      <c r="BT22" s="435">
        <v>1.0441000000000001E-2</v>
      </c>
      <c r="BU22" s="435">
        <v>1.2218E-2</v>
      </c>
      <c r="BV22" s="435">
        <v>1.4157599999999999E-2</v>
      </c>
    </row>
    <row r="23" spans="1:74" ht="12"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0.11911386557</v>
      </c>
      <c r="AN23" s="430">
        <v>0.14173581747</v>
      </c>
      <c r="AO23" s="430">
        <v>0.15563494676</v>
      </c>
      <c r="AP23" s="430">
        <v>0.16156322574000001</v>
      </c>
      <c r="AQ23" s="430">
        <v>0.13193718539999999</v>
      </c>
      <c r="AR23" s="430">
        <v>0.13012300708999999</v>
      </c>
      <c r="AS23" s="430">
        <v>9.5375380304999993E-2</v>
      </c>
      <c r="AT23" s="430">
        <v>9.8086450995000005E-2</v>
      </c>
      <c r="AU23" s="430">
        <v>9.8875611963000001E-2</v>
      </c>
      <c r="AV23" s="430">
        <v>0.13659382382999999</v>
      </c>
      <c r="AW23" s="430">
        <v>0.13967834964</v>
      </c>
      <c r="AX23" s="430">
        <v>0.13756316306999999</v>
      </c>
      <c r="AY23" s="931">
        <v>0.14877404089999999</v>
      </c>
      <c r="AZ23" s="931">
        <v>0.13442643557</v>
      </c>
      <c r="BA23" s="931">
        <v>0.17283883828999999</v>
      </c>
      <c r="BB23" s="931">
        <v>0.1559257295</v>
      </c>
      <c r="BC23" s="931">
        <v>0.12583476967000001</v>
      </c>
      <c r="BD23" s="931">
        <v>0.12224253452</v>
      </c>
      <c r="BE23" s="931">
        <v>0.10664709999999999</v>
      </c>
      <c r="BF23" s="931">
        <v>0.1003399</v>
      </c>
      <c r="BG23" s="435">
        <v>0.1065594</v>
      </c>
      <c r="BH23" s="435">
        <v>0.14106160000000001</v>
      </c>
      <c r="BI23" s="435">
        <v>0.1460552</v>
      </c>
      <c r="BJ23" s="435">
        <v>0.143705</v>
      </c>
      <c r="BK23" s="435">
        <v>0.15750449999999999</v>
      </c>
      <c r="BL23" s="435">
        <v>0.1393383</v>
      </c>
      <c r="BM23" s="435">
        <v>0.17556530000000001</v>
      </c>
      <c r="BN23" s="435">
        <v>0.17165059999999999</v>
      </c>
      <c r="BO23" s="435">
        <v>0.12992090000000001</v>
      </c>
      <c r="BP23" s="435">
        <v>0.12895409999999999</v>
      </c>
      <c r="BQ23" s="435">
        <v>0.11117249999999999</v>
      </c>
      <c r="BR23" s="435">
        <v>0.11001610000000001</v>
      </c>
      <c r="BS23" s="435">
        <v>0.10283539999999999</v>
      </c>
      <c r="BT23" s="435">
        <v>0.1501035</v>
      </c>
      <c r="BU23" s="435">
        <v>0.14674509999999999</v>
      </c>
      <c r="BV23" s="435">
        <v>0.15238930000000001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33"/>
      <c r="AZ24" s="933"/>
      <c r="BA24" s="933"/>
      <c r="BB24" s="933"/>
      <c r="BC24" s="933"/>
      <c r="BD24" s="933"/>
      <c r="BE24" s="933"/>
      <c r="BF24" s="933"/>
      <c r="BG24" s="487"/>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0.20207801121999999</v>
      </c>
      <c r="P25" s="111">
        <v>0.18167295831999999</v>
      </c>
      <c r="Q25" s="111">
        <v>0.19766148747000001</v>
      </c>
      <c r="R25" s="111">
        <v>0.1899136102</v>
      </c>
      <c r="S25" s="111">
        <v>0.19881198189999999</v>
      </c>
      <c r="T25" s="111">
        <v>0.19488220309000001</v>
      </c>
      <c r="U25" s="111">
        <v>0.19960566923</v>
      </c>
      <c r="V25" s="111">
        <v>0.19638718055000001</v>
      </c>
      <c r="W25" s="111">
        <v>0.18001492802999999</v>
      </c>
      <c r="X25" s="111">
        <v>0.19216432371</v>
      </c>
      <c r="Y25" s="111">
        <v>0.19340583458999999</v>
      </c>
      <c r="Z25" s="111">
        <v>0.19291544290000001</v>
      </c>
      <c r="AA25" s="111">
        <v>0.19601500848</v>
      </c>
      <c r="AB25" s="111">
        <v>0.17454980202000001</v>
      </c>
      <c r="AC25" s="111">
        <v>0.19152056135000001</v>
      </c>
      <c r="AD25" s="111">
        <v>0.17931691229999999</v>
      </c>
      <c r="AE25" s="111">
        <v>0.18990632852</v>
      </c>
      <c r="AF25" s="111">
        <v>0.18187908132</v>
      </c>
      <c r="AG25" s="111">
        <v>0.18936485306</v>
      </c>
      <c r="AH25" s="111">
        <v>0.18941348467999999</v>
      </c>
      <c r="AI25" s="111">
        <v>0.18283455136000001</v>
      </c>
      <c r="AJ25" s="111">
        <v>0.1873253738</v>
      </c>
      <c r="AK25" s="111">
        <v>0.19015514822999999</v>
      </c>
      <c r="AL25" s="111">
        <v>0.19810808273</v>
      </c>
      <c r="AM25" s="111">
        <v>0.1890079995</v>
      </c>
      <c r="AN25" s="111">
        <v>0.17968699099999999</v>
      </c>
      <c r="AO25" s="111">
        <v>0.19405561049</v>
      </c>
      <c r="AP25" s="111">
        <v>0.18358609608000001</v>
      </c>
      <c r="AQ25" s="111">
        <v>0.19046360721</v>
      </c>
      <c r="AR25" s="111">
        <v>0.18110687885000001</v>
      </c>
      <c r="AS25" s="111">
        <v>0.19157850116</v>
      </c>
      <c r="AT25" s="111">
        <v>0.19520737599999999</v>
      </c>
      <c r="AU25" s="111">
        <v>0.18658562639000001</v>
      </c>
      <c r="AV25" s="111">
        <v>0.18797235126</v>
      </c>
      <c r="AW25" s="111">
        <v>0.19356420616</v>
      </c>
      <c r="AX25" s="111">
        <v>0.19774457862</v>
      </c>
      <c r="AY25" s="706">
        <v>0.19386857020000001</v>
      </c>
      <c r="AZ25" s="706">
        <v>0.17460314473999999</v>
      </c>
      <c r="BA25" s="706">
        <v>0.19190608883999999</v>
      </c>
      <c r="BB25" s="706">
        <v>0.17983936378000001</v>
      </c>
      <c r="BC25" s="706">
        <v>0.1865148127</v>
      </c>
      <c r="BD25" s="706">
        <v>0.19143338414</v>
      </c>
      <c r="BE25" s="706">
        <v>0.1998331156</v>
      </c>
      <c r="BF25" s="706">
        <v>0.20238096061999999</v>
      </c>
      <c r="BG25" s="497">
        <v>0.1914624</v>
      </c>
      <c r="BH25" s="497">
        <v>0.20201759999999999</v>
      </c>
      <c r="BI25" s="497">
        <v>0.19902619999999999</v>
      </c>
      <c r="BJ25" s="497">
        <v>0.20613519999999999</v>
      </c>
      <c r="BK25" s="497">
        <v>0.20765120000000001</v>
      </c>
      <c r="BL25" s="497">
        <v>0.1856264</v>
      </c>
      <c r="BM25" s="497">
        <v>0.2018701</v>
      </c>
      <c r="BN25" s="497">
        <v>0.1955036</v>
      </c>
      <c r="BO25" s="497">
        <v>0.2012197</v>
      </c>
      <c r="BP25" s="497">
        <v>0.19824330000000001</v>
      </c>
      <c r="BQ25" s="497">
        <v>0.2074493</v>
      </c>
      <c r="BR25" s="497">
        <v>0.20437279999999999</v>
      </c>
      <c r="BS25" s="497">
        <v>0.1951909</v>
      </c>
      <c r="BT25" s="497">
        <v>0.20502799999999999</v>
      </c>
      <c r="BU25" s="497">
        <v>0.20228090000000001</v>
      </c>
      <c r="BV25" s="497">
        <v>0.20906279999999999</v>
      </c>
    </row>
    <row r="26" spans="1:74" ht="12"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6.7741896999999995E-2</v>
      </c>
      <c r="AN26" s="430">
        <v>6.8532256E-2</v>
      </c>
      <c r="AO26" s="430">
        <v>7.2881101000000004E-2</v>
      </c>
      <c r="AP26" s="430">
        <v>6.4981717999999994E-2</v>
      </c>
      <c r="AQ26" s="430">
        <v>7.0130253000000004E-2</v>
      </c>
      <c r="AR26" s="430">
        <v>6.8816005E-2</v>
      </c>
      <c r="AS26" s="430">
        <v>7.4743064999999997E-2</v>
      </c>
      <c r="AT26" s="430">
        <v>7.4169328000000007E-2</v>
      </c>
      <c r="AU26" s="430">
        <v>6.8964822999999995E-2</v>
      </c>
      <c r="AV26" s="430">
        <v>7.2718826E-2</v>
      </c>
      <c r="AW26" s="430">
        <v>7.4187279999999994E-2</v>
      </c>
      <c r="AX26" s="430">
        <v>7.5801027000000007E-2</v>
      </c>
      <c r="AY26" s="931">
        <v>7.4036086000000001E-2</v>
      </c>
      <c r="AZ26" s="931">
        <v>6.7003446999999994E-2</v>
      </c>
      <c r="BA26" s="931">
        <v>7.2143429999999995E-2</v>
      </c>
      <c r="BB26" s="931">
        <v>6.7656733999999996E-2</v>
      </c>
      <c r="BC26" s="931">
        <v>7.0807628999999997E-2</v>
      </c>
      <c r="BD26" s="931">
        <v>7.2504799999999994E-2</v>
      </c>
      <c r="BE26" s="931">
        <v>7.3762400000000006E-2</v>
      </c>
      <c r="BF26" s="931">
        <v>7.5026800000000005E-2</v>
      </c>
      <c r="BG26" s="435">
        <v>6.7415900000000001E-2</v>
      </c>
      <c r="BH26" s="435">
        <v>7.1604299999999996E-2</v>
      </c>
      <c r="BI26" s="435">
        <v>7.1746799999999999E-2</v>
      </c>
      <c r="BJ26" s="435">
        <v>7.2879100000000002E-2</v>
      </c>
      <c r="BK26" s="435">
        <v>7.4315699999999998E-2</v>
      </c>
      <c r="BL26" s="435">
        <v>6.5596100000000004E-2</v>
      </c>
      <c r="BM26" s="435">
        <v>7.2860900000000006E-2</v>
      </c>
      <c r="BN26" s="435">
        <v>6.9239800000000004E-2</v>
      </c>
      <c r="BO26" s="435">
        <v>7.2539400000000004E-2</v>
      </c>
      <c r="BP26" s="435">
        <v>7.1463499999999999E-2</v>
      </c>
      <c r="BQ26" s="435">
        <v>7.3412900000000003E-2</v>
      </c>
      <c r="BR26" s="435">
        <v>7.18945E-2</v>
      </c>
      <c r="BS26" s="435">
        <v>6.7719500000000002E-2</v>
      </c>
      <c r="BT26" s="435">
        <v>7.2341299999999997E-2</v>
      </c>
      <c r="BU26" s="435">
        <v>7.3417800000000005E-2</v>
      </c>
      <c r="BV26" s="435">
        <v>7.4660000000000004E-2</v>
      </c>
    </row>
    <row r="27" spans="1:74" ht="12"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31">
        <v>3.5671200000000002E-4</v>
      </c>
      <c r="AZ27" s="931">
        <v>3.2219200000000001E-4</v>
      </c>
      <c r="BA27" s="931">
        <v>3.5671200000000002E-4</v>
      </c>
      <c r="BB27" s="931">
        <v>3.4520500000000001E-4</v>
      </c>
      <c r="BC27" s="931">
        <v>3.5671200000000002E-4</v>
      </c>
      <c r="BD27" s="931">
        <v>3.4990999999999999E-4</v>
      </c>
      <c r="BE27" s="931">
        <v>3.4937999999999999E-4</v>
      </c>
      <c r="BF27" s="931">
        <v>3.48802E-4</v>
      </c>
      <c r="BG27" s="435">
        <v>3.49215E-4</v>
      </c>
      <c r="BH27" s="435">
        <v>3.4862199999999998E-4</v>
      </c>
      <c r="BI27" s="435">
        <v>3.4901799999999998E-4</v>
      </c>
      <c r="BJ27" s="435">
        <v>3.4840700000000001E-4</v>
      </c>
      <c r="BK27" s="435">
        <v>3.47652E-4</v>
      </c>
      <c r="BL27" s="435">
        <v>3.4996700000000002E-4</v>
      </c>
      <c r="BM27" s="435">
        <v>3.4935400000000002E-4</v>
      </c>
      <c r="BN27" s="435">
        <v>3.4973099999999999E-4</v>
      </c>
      <c r="BO27" s="435">
        <v>3.4909600000000002E-4</v>
      </c>
      <c r="BP27" s="435">
        <v>3.4902199999999999E-4</v>
      </c>
      <c r="BQ27" s="435">
        <v>3.4898999999999998E-4</v>
      </c>
      <c r="BR27" s="435">
        <v>3.4900699999999997E-4</v>
      </c>
      <c r="BS27" s="435">
        <v>3.48988E-4</v>
      </c>
      <c r="BT27" s="435">
        <v>3.4902099999999998E-4</v>
      </c>
      <c r="BU27" s="435">
        <v>3.4902099999999998E-4</v>
      </c>
      <c r="BV27" s="435">
        <v>3.4907699999999999E-4</v>
      </c>
    </row>
    <row r="28" spans="1:74" ht="12"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31">
        <v>2.42002E-4</v>
      </c>
      <c r="AZ28" s="931">
        <v>2.2082800000000001E-4</v>
      </c>
      <c r="BA28" s="931">
        <v>2.7426799999999998E-4</v>
      </c>
      <c r="BB28" s="931">
        <v>2.4813100000000001E-4</v>
      </c>
      <c r="BC28" s="931">
        <v>2.8191799999999998E-4</v>
      </c>
      <c r="BD28" s="931">
        <v>2.5660100000000002E-4</v>
      </c>
      <c r="BE28" s="931">
        <v>2.23339E-4</v>
      </c>
      <c r="BF28" s="931">
        <v>2.5605400000000003E-4</v>
      </c>
      <c r="BG28" s="435">
        <v>2.17378E-4</v>
      </c>
      <c r="BH28" s="435">
        <v>2.0516800000000001E-4</v>
      </c>
      <c r="BI28" s="435">
        <v>2.19686E-4</v>
      </c>
      <c r="BJ28" s="435">
        <v>2.4400299999999999E-4</v>
      </c>
      <c r="BK28" s="435">
        <v>2.42062E-4</v>
      </c>
      <c r="BL28" s="435">
        <v>2.2088199999999999E-4</v>
      </c>
      <c r="BM28" s="435">
        <v>2.7433500000000001E-4</v>
      </c>
      <c r="BN28" s="435">
        <v>2.48192E-4</v>
      </c>
      <c r="BO28" s="435">
        <v>2.8198699999999998E-4</v>
      </c>
      <c r="BP28" s="435">
        <v>2.5537800000000001E-4</v>
      </c>
      <c r="BQ28" s="435">
        <v>2.23339E-4</v>
      </c>
      <c r="BR28" s="435">
        <v>2.5605400000000003E-4</v>
      </c>
      <c r="BS28" s="435">
        <v>2.17378E-4</v>
      </c>
      <c r="BT28" s="435">
        <v>2.0516800000000001E-4</v>
      </c>
      <c r="BU28" s="435">
        <v>2.19686E-4</v>
      </c>
      <c r="BV28" s="435">
        <v>2.4400299999999999E-4</v>
      </c>
    </row>
    <row r="29" spans="1:74" ht="12"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9.9655066029999992E-4</v>
      </c>
      <c r="AN29" s="430">
        <v>1.1183656078999999E-3</v>
      </c>
      <c r="AO29" s="430">
        <v>1.5193189540000001E-3</v>
      </c>
      <c r="AP29" s="430">
        <v>1.6602178079E-3</v>
      </c>
      <c r="AQ29" s="430">
        <v>1.8110909203999999E-3</v>
      </c>
      <c r="AR29" s="430">
        <v>1.8209961577999999E-3</v>
      </c>
      <c r="AS29" s="430">
        <v>1.8669437977000001E-3</v>
      </c>
      <c r="AT29" s="430">
        <v>1.8089584920999999E-3</v>
      </c>
      <c r="AU29" s="430">
        <v>1.6417572911E-3</v>
      </c>
      <c r="AV29" s="430">
        <v>1.4830290823E-3</v>
      </c>
      <c r="AW29" s="430">
        <v>1.1397475167E-3</v>
      </c>
      <c r="AX29" s="430">
        <v>1.0176594281999999E-3</v>
      </c>
      <c r="AY29" s="931">
        <v>1.0940099808E-3</v>
      </c>
      <c r="AZ29" s="931">
        <v>1.1908403536999999E-3</v>
      </c>
      <c r="BA29" s="931">
        <v>1.6983075300000001E-3</v>
      </c>
      <c r="BB29" s="931">
        <v>1.8410467723E-3</v>
      </c>
      <c r="BC29" s="931">
        <v>2.0223300207E-3</v>
      </c>
      <c r="BD29" s="931">
        <v>2.0488438914000001E-3</v>
      </c>
      <c r="BE29" s="931">
        <v>2.1070500000000001E-3</v>
      </c>
      <c r="BF29" s="931">
        <v>2.0375900000000001E-3</v>
      </c>
      <c r="BG29" s="435">
        <v>1.84078E-3</v>
      </c>
      <c r="BH29" s="435">
        <v>1.6871200000000001E-3</v>
      </c>
      <c r="BI29" s="435">
        <v>1.3414099999999999E-3</v>
      </c>
      <c r="BJ29" s="435">
        <v>1.2256400000000001E-3</v>
      </c>
      <c r="BK29" s="435">
        <v>1.27761E-3</v>
      </c>
      <c r="BL29" s="435">
        <v>1.3313400000000001E-3</v>
      </c>
      <c r="BM29" s="435">
        <v>1.83107E-3</v>
      </c>
      <c r="BN29" s="435">
        <v>1.9578E-3</v>
      </c>
      <c r="BO29" s="435">
        <v>2.1396499999999999E-3</v>
      </c>
      <c r="BP29" s="435">
        <v>2.1309499999999999E-3</v>
      </c>
      <c r="BQ29" s="435">
        <v>2.1926099999999998E-3</v>
      </c>
      <c r="BR29" s="435">
        <v>2.1202E-3</v>
      </c>
      <c r="BS29" s="435">
        <v>1.91399E-3</v>
      </c>
      <c r="BT29" s="435">
        <v>1.74702E-3</v>
      </c>
      <c r="BU29" s="435">
        <v>1.3799000000000001E-3</v>
      </c>
      <c r="BV29" s="435">
        <v>1.2464799999999999E-3</v>
      </c>
    </row>
    <row r="30" spans="1:74" ht="12"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1.3899776000000001E-2</v>
      </c>
      <c r="AB30" s="430">
        <v>1.2331484E-2</v>
      </c>
      <c r="AC30" s="430">
        <v>1.3521116E-2</v>
      </c>
      <c r="AD30" s="430">
        <v>1.2883719E-2</v>
      </c>
      <c r="AE30" s="430">
        <v>1.3370706E-2</v>
      </c>
      <c r="AF30" s="430">
        <v>1.1926799E-2</v>
      </c>
      <c r="AG30" s="430">
        <v>1.2081066E-2</v>
      </c>
      <c r="AH30" s="430">
        <v>1.2025436E-2</v>
      </c>
      <c r="AI30" s="430">
        <v>1.1526448999999999E-2</v>
      </c>
      <c r="AJ30" s="430">
        <v>1.3115536000000001E-2</v>
      </c>
      <c r="AK30" s="430">
        <v>1.2872509000000001E-2</v>
      </c>
      <c r="AL30" s="430">
        <v>1.3896726E-2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31">
        <v>1.3441186000000001E-2</v>
      </c>
      <c r="AZ30" s="931">
        <v>1.2184224E-2</v>
      </c>
      <c r="BA30" s="931">
        <v>1.3440416E-2</v>
      </c>
      <c r="BB30" s="931">
        <v>1.2907768999999999E-2</v>
      </c>
      <c r="BC30" s="931">
        <v>1.2743956000000001E-2</v>
      </c>
      <c r="BD30" s="931">
        <v>1.19448E-2</v>
      </c>
      <c r="BE30" s="931">
        <v>1.2645699999999999E-2</v>
      </c>
      <c r="BF30" s="931">
        <v>1.25646E-2</v>
      </c>
      <c r="BG30" s="435">
        <v>1.21254E-2</v>
      </c>
      <c r="BH30" s="435">
        <v>1.3125400000000001E-2</v>
      </c>
      <c r="BI30" s="435">
        <v>1.2871499999999999E-2</v>
      </c>
      <c r="BJ30" s="435">
        <v>1.32012E-2</v>
      </c>
      <c r="BK30" s="435">
        <v>1.3114199999999999E-2</v>
      </c>
      <c r="BL30" s="435">
        <v>1.2007200000000001E-2</v>
      </c>
      <c r="BM30" s="435">
        <v>1.3249199999999999E-2</v>
      </c>
      <c r="BN30" s="435">
        <v>1.2530400000000001E-2</v>
      </c>
      <c r="BO30" s="435">
        <v>1.27905E-2</v>
      </c>
      <c r="BP30" s="435">
        <v>1.1868800000000001E-2</v>
      </c>
      <c r="BQ30" s="435">
        <v>1.27376E-2</v>
      </c>
      <c r="BR30" s="435">
        <v>1.26155E-2</v>
      </c>
      <c r="BS30" s="435">
        <v>1.2128999999999999E-2</v>
      </c>
      <c r="BT30" s="435">
        <v>1.30784E-2</v>
      </c>
      <c r="BU30" s="435">
        <v>1.2811700000000001E-2</v>
      </c>
      <c r="BV30" s="435">
        <v>1.3143699999999999E-2</v>
      </c>
    </row>
    <row r="31" spans="1:74" ht="12"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0.113748944</v>
      </c>
      <c r="P31" s="430">
        <v>0.103472323</v>
      </c>
      <c r="Q31" s="430">
        <v>0.10961486400000001</v>
      </c>
      <c r="R31" s="430">
        <v>0.108507644</v>
      </c>
      <c r="S31" s="430">
        <v>0.11175645400000001</v>
      </c>
      <c r="T31" s="430">
        <v>0.109579184</v>
      </c>
      <c r="U31" s="430">
        <v>0.11370195399999999</v>
      </c>
      <c r="V31" s="430">
        <v>0.11227224399999999</v>
      </c>
      <c r="W31" s="430">
        <v>0.104544364</v>
      </c>
      <c r="X31" s="430">
        <v>0.105467134</v>
      </c>
      <c r="Y31" s="430">
        <v>0.106990454</v>
      </c>
      <c r="Z31" s="430">
        <v>0.109035774</v>
      </c>
      <c r="AA31" s="430">
        <v>0.110432824</v>
      </c>
      <c r="AB31" s="430">
        <v>9.7465043000000001E-2</v>
      </c>
      <c r="AC31" s="430">
        <v>0.106646224</v>
      </c>
      <c r="AD31" s="430">
        <v>9.8311624E-2</v>
      </c>
      <c r="AE31" s="430">
        <v>0.10445563400000001</v>
      </c>
      <c r="AF31" s="430">
        <v>9.7349314000000006E-2</v>
      </c>
      <c r="AG31" s="430">
        <v>0.10259866400000001</v>
      </c>
      <c r="AH31" s="430">
        <v>0.104705204</v>
      </c>
      <c r="AI31" s="430">
        <v>0.101227874</v>
      </c>
      <c r="AJ31" s="430">
        <v>0.100288654</v>
      </c>
      <c r="AK31" s="430">
        <v>0.10431710399999999</v>
      </c>
      <c r="AL31" s="430">
        <v>0.106987754</v>
      </c>
      <c r="AM31" s="430">
        <v>0.104509436</v>
      </c>
      <c r="AN31" s="430">
        <v>9.5176744999999993E-2</v>
      </c>
      <c r="AO31" s="430">
        <v>0.10394956599999999</v>
      </c>
      <c r="AP31" s="430">
        <v>0.10172650499999999</v>
      </c>
      <c r="AQ31" s="430">
        <v>0.102612076</v>
      </c>
      <c r="AR31" s="430">
        <v>9.6629275000000001E-2</v>
      </c>
      <c r="AS31" s="430">
        <v>0.100568646</v>
      </c>
      <c r="AT31" s="430">
        <v>0.10501606600000001</v>
      </c>
      <c r="AU31" s="430">
        <v>0.102261245</v>
      </c>
      <c r="AV31" s="430">
        <v>9.8420025999999994E-2</v>
      </c>
      <c r="AW31" s="430">
        <v>0.10309109499999999</v>
      </c>
      <c r="AX31" s="430">
        <v>0.10528807599999999</v>
      </c>
      <c r="AY31" s="931">
        <v>0.103105924</v>
      </c>
      <c r="AZ31" s="931">
        <v>9.2202803E-2</v>
      </c>
      <c r="BA31" s="931">
        <v>0.102369154</v>
      </c>
      <c r="BB31" s="931">
        <v>9.5180853999999995E-2</v>
      </c>
      <c r="BC31" s="931">
        <v>9.8656543999999999E-2</v>
      </c>
      <c r="BD31" s="931">
        <v>0.1026267</v>
      </c>
      <c r="BE31" s="931">
        <v>0.10904179999999999</v>
      </c>
      <c r="BF31" s="931">
        <v>0.1103862</v>
      </c>
      <c r="BG31" s="435">
        <v>0.10793999999999999</v>
      </c>
      <c r="BH31" s="435">
        <v>0.11335720000000001</v>
      </c>
      <c r="BI31" s="435">
        <v>0.1108908</v>
      </c>
      <c r="BJ31" s="435">
        <v>0.1166263</v>
      </c>
      <c r="BK31" s="435">
        <v>0.11679489999999999</v>
      </c>
      <c r="BL31" s="435">
        <v>0.1046716</v>
      </c>
      <c r="BM31" s="435">
        <v>0.11167680000000001</v>
      </c>
      <c r="BN31" s="435">
        <v>0.10958420000000001</v>
      </c>
      <c r="BO31" s="435">
        <v>0.11140029999999999</v>
      </c>
      <c r="BP31" s="435">
        <v>0.1104889</v>
      </c>
      <c r="BQ31" s="435">
        <v>0.11682869999999999</v>
      </c>
      <c r="BR31" s="435">
        <v>0.1154275</v>
      </c>
      <c r="BS31" s="435">
        <v>0.1112746</v>
      </c>
      <c r="BT31" s="435">
        <v>0.1156099</v>
      </c>
      <c r="BU31" s="435">
        <v>0.11246299999999999</v>
      </c>
      <c r="BV31" s="435">
        <v>0.1177686</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33"/>
      <c r="AZ32" s="933"/>
      <c r="BA32" s="933"/>
      <c r="BB32" s="933"/>
      <c r="BC32" s="933"/>
      <c r="BD32" s="933"/>
      <c r="BE32" s="933"/>
      <c r="BF32" s="933"/>
      <c r="BG32" s="487"/>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2.0129870745E-2</v>
      </c>
      <c r="AB33" s="111">
        <v>1.8886244935000001E-2</v>
      </c>
      <c r="AC33" s="111">
        <v>2.1937309708000001E-2</v>
      </c>
      <c r="AD33" s="111">
        <v>2.1964766891E-2</v>
      </c>
      <c r="AE33" s="111">
        <v>2.3376333688E-2</v>
      </c>
      <c r="AF33" s="111">
        <v>2.3245444269999999E-2</v>
      </c>
      <c r="AG33" s="111">
        <v>2.3866482739000001E-2</v>
      </c>
      <c r="AH33" s="111">
        <v>2.3789919420999998E-2</v>
      </c>
      <c r="AI33" s="111">
        <v>2.2085746465999999E-2</v>
      </c>
      <c r="AJ33" s="111">
        <v>2.1746291724999998E-2</v>
      </c>
      <c r="AK33" s="111">
        <v>2.0296968927999998E-2</v>
      </c>
      <c r="AL33" s="111">
        <v>2.0744411458999999E-2</v>
      </c>
      <c r="AM33" s="111">
        <v>2.0697598054E-2</v>
      </c>
      <c r="AN33" s="111">
        <v>2.0110336412999998E-2</v>
      </c>
      <c r="AO33" s="111">
        <v>2.2361141014999999E-2</v>
      </c>
      <c r="AP33" s="111">
        <v>2.2427457843000001E-2</v>
      </c>
      <c r="AQ33" s="111">
        <v>2.4233245258E-2</v>
      </c>
      <c r="AR33" s="111">
        <v>2.3701800780000001E-2</v>
      </c>
      <c r="AS33" s="111">
        <v>2.4786425141999999E-2</v>
      </c>
      <c r="AT33" s="111">
        <v>2.422249529E-2</v>
      </c>
      <c r="AU33" s="111">
        <v>2.2309244458000001E-2</v>
      </c>
      <c r="AV33" s="111">
        <v>2.2092494127000002E-2</v>
      </c>
      <c r="AW33" s="111">
        <v>2.0481597204000002E-2</v>
      </c>
      <c r="AX33" s="111">
        <v>2.0545323181E-2</v>
      </c>
      <c r="AY33" s="706">
        <v>2.0618787446E-2</v>
      </c>
      <c r="AZ33" s="706">
        <v>1.9902747887999998E-2</v>
      </c>
      <c r="BA33" s="706">
        <v>2.3276676396E-2</v>
      </c>
      <c r="BB33" s="706">
        <v>2.3596474752999998E-2</v>
      </c>
      <c r="BC33" s="706">
        <v>2.4148112922999999E-2</v>
      </c>
      <c r="BD33" s="706">
        <v>2.4692057085999999E-2</v>
      </c>
      <c r="BE33" s="706">
        <v>2.5637595336000001E-2</v>
      </c>
      <c r="BF33" s="706">
        <v>2.5273113201000001E-2</v>
      </c>
      <c r="BG33" s="497">
        <v>2.3439000000000002E-2</v>
      </c>
      <c r="BH33" s="497">
        <v>2.29439E-2</v>
      </c>
      <c r="BI33" s="497">
        <v>2.1351499999999999E-2</v>
      </c>
      <c r="BJ33" s="497">
        <v>2.1407300000000001E-2</v>
      </c>
      <c r="BK33" s="497">
        <v>2.1571E-2</v>
      </c>
      <c r="BL33" s="497">
        <v>2.1296800000000001E-2</v>
      </c>
      <c r="BM33" s="497">
        <v>2.4459999999999999E-2</v>
      </c>
      <c r="BN33" s="497">
        <v>2.4706700000000002E-2</v>
      </c>
      <c r="BO33" s="497">
        <v>2.5728899999999999E-2</v>
      </c>
      <c r="BP33" s="497">
        <v>2.61243E-2</v>
      </c>
      <c r="BQ33" s="497">
        <v>2.7038800000000002E-2</v>
      </c>
      <c r="BR33" s="497">
        <v>2.6519899999999999E-2</v>
      </c>
      <c r="BS33" s="497">
        <v>2.4618500000000001E-2</v>
      </c>
      <c r="BT33" s="497">
        <v>2.3963399999999999E-2</v>
      </c>
      <c r="BU33" s="497">
        <v>2.2195599999999999E-2</v>
      </c>
      <c r="BV33" s="497">
        <v>2.21394E-2</v>
      </c>
    </row>
    <row r="34" spans="1:74" ht="12"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31">
        <v>1.6731509999999999E-3</v>
      </c>
      <c r="AZ34" s="931">
        <v>1.5112330000000001E-3</v>
      </c>
      <c r="BA34" s="931">
        <v>1.6731509999999999E-3</v>
      </c>
      <c r="BB34" s="931">
        <v>1.619178E-3</v>
      </c>
      <c r="BC34" s="931">
        <v>1.6731509999999999E-3</v>
      </c>
      <c r="BD34" s="931">
        <v>1.64124E-3</v>
      </c>
      <c r="BE34" s="931">
        <v>1.63876E-3</v>
      </c>
      <c r="BF34" s="931">
        <v>1.63605E-3</v>
      </c>
      <c r="BG34" s="435">
        <v>1.63798E-3</v>
      </c>
      <c r="BH34" s="435">
        <v>1.6352000000000001E-3</v>
      </c>
      <c r="BI34" s="435">
        <v>1.6370600000000001E-3</v>
      </c>
      <c r="BJ34" s="435">
        <v>1.6341999999999999E-3</v>
      </c>
      <c r="BK34" s="435">
        <v>1.6306599999999999E-3</v>
      </c>
      <c r="BL34" s="435">
        <v>1.6415100000000001E-3</v>
      </c>
      <c r="BM34" s="435">
        <v>1.63864E-3</v>
      </c>
      <c r="BN34" s="435">
        <v>1.6404E-3</v>
      </c>
      <c r="BO34" s="435">
        <v>1.63743E-3</v>
      </c>
      <c r="BP34" s="435">
        <v>1.63708E-3</v>
      </c>
      <c r="BQ34" s="435">
        <v>1.63693E-3</v>
      </c>
      <c r="BR34" s="435">
        <v>1.6370099999999999E-3</v>
      </c>
      <c r="BS34" s="435">
        <v>1.63692E-3</v>
      </c>
      <c r="BT34" s="435">
        <v>1.63708E-3</v>
      </c>
      <c r="BU34" s="435">
        <v>1.63708E-3</v>
      </c>
      <c r="BV34" s="435">
        <v>1.6373399999999999E-3</v>
      </c>
    </row>
    <row r="35" spans="1:74" ht="12"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4.3979807483000002E-3</v>
      </c>
      <c r="AN35" s="430">
        <v>5.0465584317E-3</v>
      </c>
      <c r="AO35" s="430">
        <v>6.6151235288999998E-3</v>
      </c>
      <c r="AP35" s="430">
        <v>7.2911934909999998E-3</v>
      </c>
      <c r="AQ35" s="430">
        <v>8.0481851439000007E-3</v>
      </c>
      <c r="AR35" s="430">
        <v>8.0563245961999992E-3</v>
      </c>
      <c r="AS35" s="430">
        <v>8.3395946331E-3</v>
      </c>
      <c r="AT35" s="430">
        <v>8.0068400530999995E-3</v>
      </c>
      <c r="AU35" s="430">
        <v>7.1629813811000002E-3</v>
      </c>
      <c r="AV35" s="430">
        <v>6.2242613434000003E-3</v>
      </c>
      <c r="AW35" s="430">
        <v>4.8280615127000003E-3</v>
      </c>
      <c r="AX35" s="430">
        <v>4.4901910105000003E-3</v>
      </c>
      <c r="AY35" s="931">
        <v>4.9027191536999996E-3</v>
      </c>
      <c r="AZ35" s="931">
        <v>5.4228302499999999E-3</v>
      </c>
      <c r="BA35" s="931">
        <v>7.4242482045999997E-3</v>
      </c>
      <c r="BB35" s="931">
        <v>8.2256181413999999E-3</v>
      </c>
      <c r="BC35" s="931">
        <v>8.8882252828999999E-3</v>
      </c>
      <c r="BD35" s="931">
        <v>9.0181087166000002E-3</v>
      </c>
      <c r="BE35" s="931">
        <v>9.3909800000000002E-3</v>
      </c>
      <c r="BF35" s="931">
        <v>9.0285499999999998E-3</v>
      </c>
      <c r="BG35" s="435">
        <v>8.1284600000000005E-3</v>
      </c>
      <c r="BH35" s="435">
        <v>7.2176799999999998E-3</v>
      </c>
      <c r="BI35" s="435">
        <v>5.7537700000000001E-3</v>
      </c>
      <c r="BJ35" s="435">
        <v>5.5621300000000002E-3</v>
      </c>
      <c r="BK35" s="435">
        <v>5.9897700000000002E-3</v>
      </c>
      <c r="BL35" s="435">
        <v>6.5502599999999996E-3</v>
      </c>
      <c r="BM35" s="435">
        <v>8.74956E-3</v>
      </c>
      <c r="BN35" s="435">
        <v>9.5806599999999995E-3</v>
      </c>
      <c r="BO35" s="435">
        <v>1.0418500000000001E-2</v>
      </c>
      <c r="BP35" s="435">
        <v>1.0440899999999999E-2</v>
      </c>
      <c r="BQ35" s="435">
        <v>1.0802000000000001E-2</v>
      </c>
      <c r="BR35" s="435">
        <v>1.0348E-2</v>
      </c>
      <c r="BS35" s="435">
        <v>9.2958799999999994E-3</v>
      </c>
      <c r="BT35" s="435">
        <v>8.2384999999999993E-3</v>
      </c>
      <c r="BU35" s="435">
        <v>6.5717800000000002E-3</v>
      </c>
      <c r="BV35" s="435">
        <v>6.2409299999999996E-3</v>
      </c>
    </row>
    <row r="36" spans="1:74" ht="12"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6.0625399999999999E-3</v>
      </c>
      <c r="AB36" s="430">
        <v>5.4799999999999996E-3</v>
      </c>
      <c r="AC36" s="430">
        <v>5.7674400000000004E-3</v>
      </c>
      <c r="AD36" s="430">
        <v>5.61956E-3</v>
      </c>
      <c r="AE36" s="430">
        <v>6.1461600000000003E-3</v>
      </c>
      <c r="AF36" s="430">
        <v>6.12168E-3</v>
      </c>
      <c r="AG36" s="430">
        <v>6.4011399999999996E-3</v>
      </c>
      <c r="AH36" s="430">
        <v>6.3586099999999998E-3</v>
      </c>
      <c r="AI36" s="430">
        <v>5.8877399999999998E-3</v>
      </c>
      <c r="AJ36" s="430">
        <v>5.9921999999999996E-3</v>
      </c>
      <c r="AK36" s="430">
        <v>6.1125900000000002E-3</v>
      </c>
      <c r="AL36" s="430">
        <v>6.5295400000000003E-3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31">
        <v>5.5504899999999999E-3</v>
      </c>
      <c r="AZ36" s="931">
        <v>5.2458100000000001E-3</v>
      </c>
      <c r="BA36" s="931">
        <v>5.78605E-3</v>
      </c>
      <c r="BB36" s="931">
        <v>5.57297E-3</v>
      </c>
      <c r="BC36" s="931">
        <v>5.1743800000000001E-3</v>
      </c>
      <c r="BD36" s="931">
        <v>5.6523299999999997E-3</v>
      </c>
      <c r="BE36" s="931">
        <v>5.8187400000000002E-3</v>
      </c>
      <c r="BF36" s="931">
        <v>5.9660800000000003E-3</v>
      </c>
      <c r="BG36" s="435">
        <v>5.39216E-3</v>
      </c>
      <c r="BH36" s="435">
        <v>5.6749000000000001E-3</v>
      </c>
      <c r="BI36" s="435">
        <v>5.6507399999999996E-3</v>
      </c>
      <c r="BJ36" s="435">
        <v>5.7714699999999999E-3</v>
      </c>
      <c r="BK36" s="435">
        <v>5.5158100000000003E-3</v>
      </c>
      <c r="BL36" s="435">
        <v>5.4323000000000001E-3</v>
      </c>
      <c r="BM36" s="435">
        <v>5.6623999999999997E-3</v>
      </c>
      <c r="BN36" s="435">
        <v>5.4087600000000003E-3</v>
      </c>
      <c r="BO36" s="435">
        <v>5.1886800000000002E-3</v>
      </c>
      <c r="BP36" s="435">
        <v>5.3782700000000001E-3</v>
      </c>
      <c r="BQ36" s="435">
        <v>5.8007700000000002E-3</v>
      </c>
      <c r="BR36" s="435">
        <v>5.96102E-3</v>
      </c>
      <c r="BS36" s="435">
        <v>5.3898100000000001E-3</v>
      </c>
      <c r="BT36" s="435">
        <v>5.6618900000000002E-3</v>
      </c>
      <c r="BU36" s="435">
        <v>5.6373700000000001E-3</v>
      </c>
      <c r="BV36" s="435">
        <v>5.7655900000000001E-3</v>
      </c>
    </row>
    <row r="37" spans="1:74" ht="12"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31">
        <v>6.1592210000000003E-3</v>
      </c>
      <c r="AZ37" s="931">
        <v>5.5709940000000001E-3</v>
      </c>
      <c r="BA37" s="931">
        <v>6.0359410000000004E-3</v>
      </c>
      <c r="BB37" s="931">
        <v>5.7532920000000001E-3</v>
      </c>
      <c r="BC37" s="931">
        <v>6.0076310000000003E-3</v>
      </c>
      <c r="BD37" s="931">
        <v>5.8934699999999996E-3</v>
      </c>
      <c r="BE37" s="931">
        <v>6.3054199999999999E-3</v>
      </c>
      <c r="BF37" s="931">
        <v>6.0838300000000001E-3</v>
      </c>
      <c r="BG37" s="435">
        <v>6.0110500000000004E-3</v>
      </c>
      <c r="BH37" s="435">
        <v>5.9880599999999999E-3</v>
      </c>
      <c r="BI37" s="435">
        <v>5.9744000000000004E-3</v>
      </c>
      <c r="BJ37" s="435">
        <v>6.0815799999999996E-3</v>
      </c>
      <c r="BK37" s="435">
        <v>6.1485400000000001E-3</v>
      </c>
      <c r="BL37" s="435">
        <v>5.5622400000000004E-3</v>
      </c>
      <c r="BM37" s="435">
        <v>6.0455600000000002E-3</v>
      </c>
      <c r="BN37" s="435">
        <v>5.7441899999999997E-3</v>
      </c>
      <c r="BO37" s="435">
        <v>5.9770500000000002E-3</v>
      </c>
      <c r="BP37" s="435">
        <v>6.2097599999999999E-3</v>
      </c>
      <c r="BQ37" s="435">
        <v>6.3129900000000001E-3</v>
      </c>
      <c r="BR37" s="435">
        <v>6.08648E-3</v>
      </c>
      <c r="BS37" s="435">
        <v>6.0073699999999997E-3</v>
      </c>
      <c r="BT37" s="435">
        <v>5.9875299999999996E-3</v>
      </c>
      <c r="BU37" s="435">
        <v>5.96789E-3</v>
      </c>
      <c r="BV37" s="435">
        <v>6.0810200000000003E-3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33"/>
      <c r="AZ38" s="933"/>
      <c r="BA38" s="933"/>
      <c r="BB38" s="933"/>
      <c r="BC38" s="933"/>
      <c r="BD38" s="933"/>
      <c r="BE38" s="933"/>
      <c r="BF38" s="933"/>
      <c r="BG38" s="487"/>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6.2185809000000002E-2</v>
      </c>
      <c r="BD39" s="706">
        <v>6.1101250000000003E-2</v>
      </c>
      <c r="BE39" s="706">
        <v>6.2963759999999994E-2</v>
      </c>
      <c r="BF39" s="706">
        <v>6.1753509999999998E-2</v>
      </c>
      <c r="BG39" s="497">
        <v>5.7584900000000001E-2</v>
      </c>
      <c r="BH39" s="497">
        <v>5.58144E-2</v>
      </c>
      <c r="BI39" s="497">
        <v>5.0587699999999999E-2</v>
      </c>
      <c r="BJ39" s="497">
        <v>4.9836100000000001E-2</v>
      </c>
      <c r="BK39" s="497">
        <v>5.1187099999999999E-2</v>
      </c>
      <c r="BL39" s="497">
        <v>4.9952799999999999E-2</v>
      </c>
      <c r="BM39" s="497">
        <v>5.9874299999999998E-2</v>
      </c>
      <c r="BN39" s="497">
        <v>6.1808200000000001E-2</v>
      </c>
      <c r="BO39" s="497">
        <v>6.5541699999999994E-2</v>
      </c>
      <c r="BP39" s="497">
        <v>6.4354800000000004E-2</v>
      </c>
      <c r="BQ39" s="497">
        <v>6.6128000000000006E-2</v>
      </c>
      <c r="BR39" s="497">
        <v>6.47171E-2</v>
      </c>
      <c r="BS39" s="497">
        <v>6.0149899999999999E-2</v>
      </c>
      <c r="BT39" s="497">
        <v>5.8047000000000001E-2</v>
      </c>
      <c r="BU39" s="497">
        <v>5.2365500000000002E-2</v>
      </c>
      <c r="BV39" s="497">
        <v>5.1415599999999999E-2</v>
      </c>
    </row>
    <row r="40" spans="1:74" ht="12"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31">
        <v>3.3632879999999999E-3</v>
      </c>
      <c r="AZ40" s="931">
        <v>3.0378079999999999E-3</v>
      </c>
      <c r="BA40" s="931">
        <v>3.3632879999999999E-3</v>
      </c>
      <c r="BB40" s="931">
        <v>3.254795E-3</v>
      </c>
      <c r="BC40" s="931">
        <v>3.3632879999999999E-3</v>
      </c>
      <c r="BD40" s="931">
        <v>3.2991499999999998E-3</v>
      </c>
      <c r="BE40" s="931">
        <v>3.29416E-3</v>
      </c>
      <c r="BF40" s="931">
        <v>3.2887099999999998E-3</v>
      </c>
      <c r="BG40" s="435">
        <v>3.2926000000000001E-3</v>
      </c>
      <c r="BH40" s="435">
        <v>3.2870099999999999E-3</v>
      </c>
      <c r="BI40" s="435">
        <v>3.2907399999999999E-3</v>
      </c>
      <c r="BJ40" s="435">
        <v>3.2849899999999998E-3</v>
      </c>
      <c r="BK40" s="435">
        <v>3.27787E-3</v>
      </c>
      <c r="BL40" s="435">
        <v>3.2996900000000001E-3</v>
      </c>
      <c r="BM40" s="435">
        <v>3.2939100000000002E-3</v>
      </c>
      <c r="BN40" s="435">
        <v>3.2974599999999999E-3</v>
      </c>
      <c r="BO40" s="435">
        <v>3.2914799999999998E-3</v>
      </c>
      <c r="BP40" s="435">
        <v>3.2907800000000001E-3</v>
      </c>
      <c r="BQ40" s="435">
        <v>3.2904800000000001E-3</v>
      </c>
      <c r="BR40" s="435">
        <v>3.2906400000000001E-3</v>
      </c>
      <c r="BS40" s="435">
        <v>3.2904599999999998E-3</v>
      </c>
      <c r="BT40" s="435">
        <v>3.2907700000000002E-3</v>
      </c>
      <c r="BU40" s="435">
        <v>3.2907700000000002E-3</v>
      </c>
      <c r="BV40" s="435">
        <v>3.2913E-3</v>
      </c>
    </row>
    <row r="41" spans="1:74" ht="12"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31">
        <v>1.6088746000000001E-2</v>
      </c>
      <c r="AZ41" s="931">
        <v>1.755073E-2</v>
      </c>
      <c r="BA41" s="931">
        <v>2.3962109999999998E-2</v>
      </c>
      <c r="BB41" s="931">
        <v>2.6208927E-2</v>
      </c>
      <c r="BC41" s="931">
        <v>2.7761456E-2</v>
      </c>
      <c r="BD41" s="931">
        <v>2.844E-2</v>
      </c>
      <c r="BE41" s="931">
        <v>2.9328799999999999E-2</v>
      </c>
      <c r="BF41" s="931">
        <v>2.8124E-2</v>
      </c>
      <c r="BG41" s="435">
        <v>2.49302E-2</v>
      </c>
      <c r="BH41" s="435">
        <v>2.2186600000000001E-2</v>
      </c>
      <c r="BI41" s="435">
        <v>1.79349E-2</v>
      </c>
      <c r="BJ41" s="435">
        <v>1.62103E-2</v>
      </c>
      <c r="BK41" s="435">
        <v>1.6848200000000001E-2</v>
      </c>
      <c r="BL41" s="435">
        <v>1.8597900000000001E-2</v>
      </c>
      <c r="BM41" s="435">
        <v>2.5519400000000001E-2</v>
      </c>
      <c r="BN41" s="435">
        <v>2.8451600000000001E-2</v>
      </c>
      <c r="BO41" s="435">
        <v>3.1189100000000001E-2</v>
      </c>
      <c r="BP41" s="435">
        <v>3.1701899999999998E-2</v>
      </c>
      <c r="BQ41" s="435">
        <v>3.2496799999999999E-2</v>
      </c>
      <c r="BR41" s="435">
        <v>3.1085600000000001E-2</v>
      </c>
      <c r="BS41" s="435">
        <v>2.7497400000000002E-2</v>
      </c>
      <c r="BT41" s="435">
        <v>2.44154E-2</v>
      </c>
      <c r="BU41" s="435">
        <v>1.97127E-2</v>
      </c>
      <c r="BV41" s="435">
        <v>1.7783500000000001E-2</v>
      </c>
    </row>
    <row r="42" spans="1:74" ht="12"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31">
        <v>3.1061064999999999E-2</v>
      </c>
      <c r="AZ42" s="931">
        <v>2.8055156000000001E-2</v>
      </c>
      <c r="BA42" s="931">
        <v>3.1061064999999999E-2</v>
      </c>
      <c r="BB42" s="931">
        <v>3.0059096E-2</v>
      </c>
      <c r="BC42" s="931">
        <v>3.1061064999999999E-2</v>
      </c>
      <c r="BD42" s="931">
        <v>2.9362099999999999E-2</v>
      </c>
      <c r="BE42" s="931">
        <v>3.0340800000000001E-2</v>
      </c>
      <c r="BF42" s="931">
        <v>3.0340800000000001E-2</v>
      </c>
      <c r="BG42" s="435">
        <v>2.9362099999999999E-2</v>
      </c>
      <c r="BH42" s="435">
        <v>3.0340800000000001E-2</v>
      </c>
      <c r="BI42" s="435">
        <v>2.9362099999999999E-2</v>
      </c>
      <c r="BJ42" s="435">
        <v>3.0340800000000001E-2</v>
      </c>
      <c r="BK42" s="435">
        <v>3.1061100000000001E-2</v>
      </c>
      <c r="BL42" s="435">
        <v>2.8055199999999999E-2</v>
      </c>
      <c r="BM42" s="435">
        <v>3.1061100000000001E-2</v>
      </c>
      <c r="BN42" s="435">
        <v>3.0059099999999998E-2</v>
      </c>
      <c r="BO42" s="435">
        <v>3.1061100000000001E-2</v>
      </c>
      <c r="BP42" s="435">
        <v>2.9362099999999999E-2</v>
      </c>
      <c r="BQ42" s="435">
        <v>3.0340800000000001E-2</v>
      </c>
      <c r="BR42" s="435">
        <v>3.0340800000000001E-2</v>
      </c>
      <c r="BS42" s="435">
        <v>2.9362099999999999E-2</v>
      </c>
      <c r="BT42" s="435">
        <v>3.0340800000000001E-2</v>
      </c>
      <c r="BU42" s="435">
        <v>2.9362099999999999E-2</v>
      </c>
      <c r="BV42" s="435">
        <v>3.0340800000000001E-2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34"/>
      <c r="AZ43" s="934"/>
      <c r="BA43" s="934"/>
      <c r="BB43" s="934"/>
      <c r="BC43" s="934"/>
      <c r="BD43" s="934"/>
      <c r="BE43" s="934"/>
      <c r="BF43" s="934"/>
      <c r="BG43" s="488"/>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0.14062341104000001</v>
      </c>
      <c r="AN44" s="111">
        <v>0.14998664311000001</v>
      </c>
      <c r="AO44" s="111">
        <v>0.15661181700999999</v>
      </c>
      <c r="AP44" s="111">
        <v>0.15124383353000001</v>
      </c>
      <c r="AQ44" s="111">
        <v>0.16394740591000001</v>
      </c>
      <c r="AR44" s="111">
        <v>0.16196624765000001</v>
      </c>
      <c r="AS44" s="111">
        <v>0.17263662299999999</v>
      </c>
      <c r="AT44" s="111">
        <v>0.16414473818</v>
      </c>
      <c r="AU44" s="111">
        <v>0.15657802994</v>
      </c>
      <c r="AV44" s="111">
        <v>0.16617871662</v>
      </c>
      <c r="AW44" s="111">
        <v>0.15944461522</v>
      </c>
      <c r="AX44" s="111">
        <v>0.15339572171999999</v>
      </c>
      <c r="AY44" s="706">
        <v>0.13234483929999999</v>
      </c>
      <c r="AZ44" s="706">
        <v>0.12964006156999999</v>
      </c>
      <c r="BA44" s="706">
        <v>0.13946828344000001</v>
      </c>
      <c r="BB44" s="706">
        <v>0.14159001717</v>
      </c>
      <c r="BC44" s="706">
        <v>0.13878515704</v>
      </c>
      <c r="BD44" s="706">
        <v>0.13544579964</v>
      </c>
      <c r="BE44" s="706">
        <v>0.14493184385999999</v>
      </c>
      <c r="BF44" s="706">
        <v>0.15280357899999999</v>
      </c>
      <c r="BG44" s="497">
        <v>0.14197280000000001</v>
      </c>
      <c r="BH44" s="497">
        <v>0.151753</v>
      </c>
      <c r="BI44" s="497">
        <v>0.14622789999999999</v>
      </c>
      <c r="BJ44" s="497">
        <v>0.15008360000000001</v>
      </c>
      <c r="BK44" s="497">
        <v>0.14152010000000001</v>
      </c>
      <c r="BL44" s="497">
        <v>0.1333492</v>
      </c>
      <c r="BM44" s="497">
        <v>0.1514923</v>
      </c>
      <c r="BN44" s="497">
        <v>0.14966989999999999</v>
      </c>
      <c r="BO44" s="497">
        <v>0.16113430000000001</v>
      </c>
      <c r="BP44" s="497">
        <v>0.15842229999999999</v>
      </c>
      <c r="BQ44" s="497">
        <v>0.1609141</v>
      </c>
      <c r="BR44" s="497">
        <v>0.16182849999999999</v>
      </c>
      <c r="BS44" s="497">
        <v>0.1520553</v>
      </c>
      <c r="BT44" s="497">
        <v>0.15983829999999999</v>
      </c>
      <c r="BU44" s="497">
        <v>0.15360190000000001</v>
      </c>
      <c r="BV44" s="497">
        <v>0.1572334</v>
      </c>
    </row>
    <row r="45" spans="1:74" ht="12"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5.4089585008999998E-2</v>
      </c>
      <c r="AN45" s="430">
        <v>6.1379436051999997E-2</v>
      </c>
      <c r="AO45" s="430">
        <v>6.1758786184999998E-2</v>
      </c>
      <c r="AP45" s="430">
        <v>6.3443442884000001E-2</v>
      </c>
      <c r="AQ45" s="430">
        <v>6.1874364878E-2</v>
      </c>
      <c r="AR45" s="430">
        <v>6.7863950111999999E-2</v>
      </c>
      <c r="AS45" s="430">
        <v>7.2354524027000003E-2</v>
      </c>
      <c r="AT45" s="430">
        <v>6.6045073735000001E-2</v>
      </c>
      <c r="AU45" s="430">
        <v>6.4318303706999994E-2</v>
      </c>
      <c r="AV45" s="430">
        <v>6.6076193342000003E-2</v>
      </c>
      <c r="AW45" s="430">
        <v>6.6184939461E-2</v>
      </c>
      <c r="AX45" s="430">
        <v>6.0002359307999999E-2</v>
      </c>
      <c r="AY45" s="931">
        <v>4.0946777820000002E-2</v>
      </c>
      <c r="AZ45" s="931">
        <v>4.4774972620999998E-2</v>
      </c>
      <c r="BA45" s="931">
        <v>4.6282542024999998E-2</v>
      </c>
      <c r="BB45" s="931">
        <v>4.6348503721000002E-2</v>
      </c>
      <c r="BC45" s="931">
        <v>4.4341347304000002E-2</v>
      </c>
      <c r="BD45" s="931">
        <v>3.7787975850000002E-2</v>
      </c>
      <c r="BE45" s="931">
        <v>4.7175465526E-2</v>
      </c>
      <c r="BF45" s="931">
        <v>5.1749260615999999E-2</v>
      </c>
      <c r="BG45" s="435">
        <v>5.1659499999999997E-2</v>
      </c>
      <c r="BH45" s="435">
        <v>5.4777800000000001E-2</v>
      </c>
      <c r="BI45" s="435">
        <v>5.4008399999999998E-2</v>
      </c>
      <c r="BJ45" s="435">
        <v>5.7659299999999997E-2</v>
      </c>
      <c r="BK45" s="435">
        <v>5.2048700000000003E-2</v>
      </c>
      <c r="BL45" s="435">
        <v>5.0181299999999998E-2</v>
      </c>
      <c r="BM45" s="435">
        <v>5.8042400000000001E-2</v>
      </c>
      <c r="BN45" s="435">
        <v>5.8225600000000002E-2</v>
      </c>
      <c r="BO45" s="435">
        <v>6.2496799999999998E-2</v>
      </c>
      <c r="BP45" s="435">
        <v>6.1628500000000003E-2</v>
      </c>
      <c r="BQ45" s="435">
        <v>6.3061000000000006E-2</v>
      </c>
      <c r="BR45" s="435">
        <v>6.3694399999999998E-2</v>
      </c>
      <c r="BS45" s="435">
        <v>6.0956000000000003E-2</v>
      </c>
      <c r="BT45" s="435">
        <v>6.2439799999999997E-2</v>
      </c>
      <c r="BU45" s="435">
        <v>5.94984E-2</v>
      </c>
      <c r="BV45" s="435">
        <v>6.2492800000000001E-2</v>
      </c>
    </row>
    <row r="46" spans="1:74" ht="12"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8.6533826029000005E-2</v>
      </c>
      <c r="AN46" s="751">
        <v>8.8607207059999998E-2</v>
      </c>
      <c r="AO46" s="751">
        <v>9.4853030828000007E-2</v>
      </c>
      <c r="AP46" s="751">
        <v>8.7800390648999999E-2</v>
      </c>
      <c r="AQ46" s="751">
        <v>0.10207304103000001</v>
      </c>
      <c r="AR46" s="751">
        <v>9.4102297538999999E-2</v>
      </c>
      <c r="AS46" s="751">
        <v>0.10028209897</v>
      </c>
      <c r="AT46" s="751">
        <v>9.8099664444000007E-2</v>
      </c>
      <c r="AU46" s="751">
        <v>9.2259726229E-2</v>
      </c>
      <c r="AV46" s="751">
        <v>0.10010252327999999</v>
      </c>
      <c r="AW46" s="751">
        <v>9.3259675757000005E-2</v>
      </c>
      <c r="AX46" s="751">
        <v>9.3393362415E-2</v>
      </c>
      <c r="AY46" s="935">
        <v>9.1398061478000003E-2</v>
      </c>
      <c r="AZ46" s="935">
        <v>8.4865088951999998E-2</v>
      </c>
      <c r="BA46" s="935">
        <v>9.3185741417000006E-2</v>
      </c>
      <c r="BB46" s="935">
        <v>9.5241513446000001E-2</v>
      </c>
      <c r="BC46" s="935">
        <v>9.4443809732999998E-2</v>
      </c>
      <c r="BD46" s="935">
        <v>9.7657823791000006E-2</v>
      </c>
      <c r="BE46" s="935">
        <v>9.7756378337999994E-2</v>
      </c>
      <c r="BF46" s="935">
        <v>0.10105431838999999</v>
      </c>
      <c r="BG46" s="752">
        <v>9.0313400000000002E-2</v>
      </c>
      <c r="BH46" s="752">
        <v>9.6975199999999998E-2</v>
      </c>
      <c r="BI46" s="752">
        <v>9.2219499999999996E-2</v>
      </c>
      <c r="BJ46" s="752">
        <v>9.2424199999999998E-2</v>
      </c>
      <c r="BK46" s="752">
        <v>8.9471400000000006E-2</v>
      </c>
      <c r="BL46" s="752">
        <v>8.3167900000000003E-2</v>
      </c>
      <c r="BM46" s="752">
        <v>9.3449900000000002E-2</v>
      </c>
      <c r="BN46" s="752">
        <v>9.1444200000000003E-2</v>
      </c>
      <c r="BO46" s="752">
        <v>9.8637500000000003E-2</v>
      </c>
      <c r="BP46" s="752">
        <v>9.6793799999999999E-2</v>
      </c>
      <c r="BQ46" s="752">
        <v>9.7853099999999998E-2</v>
      </c>
      <c r="BR46" s="752">
        <v>9.8134100000000002E-2</v>
      </c>
      <c r="BS46" s="752">
        <v>9.1099299999999994E-2</v>
      </c>
      <c r="BT46" s="752">
        <v>9.7398499999999999E-2</v>
      </c>
      <c r="BU46" s="752">
        <v>9.4103599999999996E-2</v>
      </c>
      <c r="BV46" s="752">
        <v>9.4740699999999997E-2</v>
      </c>
    </row>
    <row r="47" spans="1:74" s="291" customFormat="1" ht="15" x14ac:dyDescent="0.25">
      <c r="A47" s="293"/>
      <c r="B47" s="1109" t="s">
        <v>1451</v>
      </c>
      <c r="C47" s="1109"/>
      <c r="D47" s="1109"/>
      <c r="E47" s="1109"/>
      <c r="F47" s="1109"/>
      <c r="G47" s="1109"/>
      <c r="H47" s="1109"/>
      <c r="I47" s="1109"/>
      <c r="J47" s="1109"/>
      <c r="K47" s="1109"/>
      <c r="L47" s="1109"/>
      <c r="M47" s="1109"/>
      <c r="N47" s="1109"/>
      <c r="O47" s="1109"/>
      <c r="P47" s="1109"/>
      <c r="Q47" s="1109"/>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 customHeight="1" x14ac:dyDescent="0.2">
      <c r="A48" s="254"/>
      <c r="B48" s="1106" t="s">
        <v>1452</v>
      </c>
      <c r="C48" s="1108"/>
      <c r="D48" s="1108"/>
      <c r="E48" s="1108"/>
      <c r="F48" s="1108"/>
      <c r="G48" s="1108"/>
      <c r="H48" s="1108"/>
      <c r="I48" s="1108"/>
      <c r="J48" s="1108"/>
      <c r="K48" s="1108"/>
      <c r="L48" s="1108"/>
      <c r="M48" s="1108"/>
      <c r="N48" s="1108"/>
      <c r="O48" s="1108"/>
      <c r="P48" s="1108"/>
      <c r="Q48" s="1108"/>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2" customHeight="1" x14ac:dyDescent="0.2">
      <c r="A49" s="254"/>
      <c r="B49" s="1108" t="s">
        <v>1453</v>
      </c>
      <c r="C49" s="1108"/>
      <c r="D49" s="1108"/>
      <c r="E49" s="1108"/>
      <c r="F49" s="1108"/>
      <c r="G49" s="1108"/>
      <c r="H49" s="1108"/>
      <c r="I49" s="1108"/>
      <c r="J49" s="1108"/>
      <c r="K49" s="1108"/>
      <c r="L49" s="1108"/>
      <c r="M49" s="1108"/>
      <c r="N49" s="1108"/>
      <c r="O49" s="1108"/>
      <c r="P49" s="1108"/>
      <c r="Q49" s="1108"/>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2" customHeight="1" x14ac:dyDescent="0.2">
      <c r="A50" s="254"/>
      <c r="B50" s="1108" t="s">
        <v>1454</v>
      </c>
      <c r="C50" s="1108"/>
      <c r="D50" s="1108"/>
      <c r="E50" s="1108"/>
      <c r="F50" s="1108"/>
      <c r="G50" s="1108"/>
      <c r="H50" s="1108"/>
      <c r="I50" s="1108"/>
      <c r="J50" s="1108"/>
      <c r="K50" s="1108"/>
      <c r="L50" s="1108"/>
      <c r="M50" s="1108"/>
      <c r="N50" s="1108"/>
      <c r="O50" s="1108"/>
      <c r="P50" s="1108"/>
      <c r="Q50" s="1108"/>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45" customHeight="1" x14ac:dyDescent="0.2">
      <c r="A51" s="254"/>
      <c r="B51" s="1106" t="s">
        <v>1455</v>
      </c>
      <c r="C51" s="1107"/>
      <c r="D51" s="1107"/>
      <c r="E51" s="1107"/>
      <c r="F51" s="1107"/>
      <c r="G51" s="1107"/>
      <c r="H51" s="1107"/>
      <c r="I51" s="1107"/>
      <c r="J51" s="1107"/>
      <c r="K51" s="1107"/>
      <c r="L51" s="1107"/>
      <c r="M51" s="1107"/>
      <c r="N51" s="1107"/>
      <c r="O51" s="1107"/>
      <c r="P51" s="1107"/>
      <c r="Q51" s="1107"/>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2" customHeight="1" x14ac:dyDescent="0.2">
      <c r="A52" s="254"/>
      <c r="B52" s="1108" t="s">
        <v>1456</v>
      </c>
      <c r="C52" s="1108"/>
      <c r="D52" s="1108"/>
      <c r="E52" s="1108"/>
      <c r="F52" s="1108"/>
      <c r="G52" s="1108"/>
      <c r="H52" s="1108"/>
      <c r="I52" s="1108"/>
      <c r="J52" s="1108"/>
      <c r="K52" s="1108"/>
      <c r="L52" s="1108"/>
      <c r="M52" s="1108"/>
      <c r="N52" s="1108"/>
      <c r="O52" s="1108"/>
      <c r="P52" s="1108"/>
      <c r="Q52" s="1108"/>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5" customHeight="1" x14ac:dyDescent="0.2">
      <c r="A53" s="254"/>
      <c r="B53" s="1106" t="s">
        <v>1457</v>
      </c>
      <c r="C53" s="1107"/>
      <c r="D53" s="1107"/>
      <c r="E53" s="1107"/>
      <c r="F53" s="1107"/>
      <c r="G53" s="1107"/>
      <c r="H53" s="1107"/>
      <c r="I53" s="1107"/>
      <c r="J53" s="1107"/>
      <c r="K53" s="1107"/>
      <c r="L53" s="1107"/>
      <c r="M53" s="1107"/>
      <c r="N53" s="1107"/>
      <c r="O53" s="1107"/>
      <c r="P53" s="1107"/>
      <c r="Q53" s="1107"/>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7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2" customHeight="1" x14ac:dyDescent="0.2">
      <c r="A55" s="254"/>
      <c r="B55" s="999" t="str">
        <f>Dates!$G$2</f>
        <v>EIA completed modeling and analysis for this report on Thursday, September 4, 2025.</v>
      </c>
      <c r="C55" s="1000"/>
      <c r="D55" s="1000"/>
      <c r="E55" s="1000"/>
      <c r="F55" s="1000"/>
      <c r="G55" s="1000"/>
      <c r="H55" s="1000"/>
      <c r="I55" s="1000"/>
      <c r="J55" s="1000"/>
      <c r="K55" s="1000"/>
      <c r="L55" s="1000"/>
      <c r="M55" s="1000"/>
      <c r="N55" s="1000"/>
      <c r="O55" s="1000"/>
      <c r="P55" s="1000"/>
      <c r="Q55" s="1000"/>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2" customHeight="1" x14ac:dyDescent="0.2">
      <c r="A56" s="254"/>
      <c r="B56" s="990" t="s">
        <v>1418</v>
      </c>
      <c r="C56" s="991"/>
      <c r="D56" s="991"/>
      <c r="E56" s="991"/>
      <c r="F56" s="991"/>
      <c r="G56" s="991"/>
      <c r="H56" s="991"/>
      <c r="I56" s="991"/>
      <c r="J56" s="991"/>
      <c r="K56" s="991"/>
      <c r="L56" s="991"/>
      <c r="M56" s="991"/>
      <c r="N56" s="991"/>
      <c r="O56" s="991"/>
      <c r="P56" s="991"/>
      <c r="Q56" s="991"/>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2" customHeight="1" x14ac:dyDescent="0.2">
      <c r="A57" s="254"/>
      <c r="B57" s="979" t="s">
        <v>827</v>
      </c>
      <c r="C57" s="979"/>
      <c r="D57" s="979"/>
      <c r="E57" s="979"/>
      <c r="F57" s="979"/>
      <c r="G57" s="979"/>
      <c r="H57" s="979"/>
      <c r="I57" s="979"/>
      <c r="J57" s="979"/>
      <c r="K57" s="979"/>
      <c r="L57" s="979"/>
      <c r="M57" s="979"/>
      <c r="N57" s="979"/>
      <c r="O57" s="979"/>
      <c r="P57" s="979"/>
      <c r="Q57" s="979"/>
      <c r="R57" s="979"/>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2" customHeight="1" x14ac:dyDescent="0.2">
      <c r="A58" s="254"/>
      <c r="B58" s="1071" t="s">
        <v>1450</v>
      </c>
      <c r="C58" s="986"/>
      <c r="D58" s="986"/>
      <c r="E58" s="986"/>
      <c r="F58" s="986"/>
      <c r="G58" s="986"/>
      <c r="H58" s="986"/>
      <c r="I58" s="986"/>
      <c r="J58" s="986"/>
      <c r="K58" s="986"/>
      <c r="L58" s="986"/>
      <c r="M58" s="986"/>
      <c r="N58" s="986"/>
      <c r="O58" s="986"/>
      <c r="P58" s="986"/>
      <c r="Q58" s="987"/>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2" customHeight="1" x14ac:dyDescent="0.2">
      <c r="A59" s="254"/>
      <c r="B59" s="985" t="s">
        <v>804</v>
      </c>
      <c r="C59" s="987"/>
      <c r="D59" s="987"/>
      <c r="E59" s="987"/>
      <c r="F59" s="987"/>
      <c r="G59" s="987"/>
      <c r="H59" s="987"/>
      <c r="I59" s="987"/>
      <c r="J59" s="987"/>
      <c r="K59" s="987"/>
      <c r="L59" s="987"/>
      <c r="M59" s="987"/>
      <c r="N59" s="987"/>
      <c r="O59" s="987"/>
      <c r="P59" s="987"/>
      <c r="Q59" s="1072"/>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2" customHeight="1" x14ac:dyDescent="0.2">
      <c r="A60" s="254"/>
      <c r="B60" s="1073" t="s">
        <v>829</v>
      </c>
      <c r="C60" s="987"/>
      <c r="D60" s="987"/>
      <c r="E60" s="987"/>
      <c r="F60" s="987"/>
      <c r="G60" s="987"/>
      <c r="H60" s="987"/>
      <c r="I60" s="987"/>
      <c r="J60" s="987"/>
      <c r="K60" s="987"/>
      <c r="L60" s="987"/>
      <c r="M60" s="987"/>
      <c r="N60" s="987"/>
      <c r="O60" s="987"/>
      <c r="P60" s="987"/>
      <c r="Q60" s="987"/>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3" customWidth="1"/>
    <col min="56" max="58" width="7.42578125" style="710" customWidth="1"/>
    <col min="59" max="61" width="7.42578125" style="843" customWidth="1"/>
    <col min="62" max="62" width="7.42578125" style="134" customWidth="1"/>
    <col min="63" max="74" width="7.42578125" style="71" customWidth="1"/>
    <col min="75" max="16384" width="9.5703125" style="71"/>
  </cols>
  <sheetData>
    <row r="1" spans="1:74" ht="13.35" customHeight="1" x14ac:dyDescent="0.25">
      <c r="A1" s="1001" t="s">
        <v>479</v>
      </c>
      <c r="B1" s="1111" t="s">
        <v>1403</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s="24"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6"/>
      <c r="AZ5" s="936"/>
      <c r="BA5" s="936"/>
      <c r="BB5" s="936"/>
      <c r="BC5" s="936"/>
      <c r="BD5" s="971"/>
      <c r="BE5" s="971"/>
      <c r="BF5" s="971"/>
      <c r="BG5" s="865"/>
      <c r="BH5" s="865"/>
      <c r="BI5" s="865"/>
      <c r="BJ5" s="502"/>
      <c r="BK5" s="502"/>
      <c r="BL5" s="502"/>
      <c r="BM5" s="502"/>
      <c r="BN5" s="502"/>
      <c r="BO5" s="502"/>
      <c r="BP5" s="502"/>
      <c r="BQ5" s="502"/>
      <c r="BR5" s="502"/>
      <c r="BS5" s="502"/>
      <c r="BT5" s="502"/>
      <c r="BU5" s="502"/>
      <c r="BV5" s="502"/>
    </row>
    <row r="6" spans="1:74" ht="11.1"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7"/>
      <c r="AZ6" s="937"/>
      <c r="BA6" s="937"/>
      <c r="BB6" s="937"/>
      <c r="BC6" s="937"/>
      <c r="BD6" s="424"/>
      <c r="BE6" s="424"/>
      <c r="BF6" s="424"/>
      <c r="BG6" s="503"/>
      <c r="BH6" s="503"/>
      <c r="BI6" s="503"/>
      <c r="BJ6" s="503"/>
      <c r="BK6" s="503"/>
      <c r="BL6" s="503"/>
      <c r="BM6" s="503"/>
      <c r="BN6" s="503"/>
      <c r="BO6" s="503"/>
      <c r="BP6" s="503"/>
      <c r="BQ6" s="503"/>
      <c r="BR6" s="503"/>
      <c r="BS6" s="503"/>
      <c r="BT6" s="503"/>
      <c r="BU6" s="503"/>
      <c r="BV6" s="503"/>
    </row>
    <row r="7" spans="1:74" ht="11.1" customHeight="1" x14ac:dyDescent="0.2">
      <c r="A7" s="76" t="s">
        <v>278</v>
      </c>
      <c r="B7" s="515" t="s">
        <v>810</v>
      </c>
      <c r="C7" s="347">
        <v>21058.379000000001</v>
      </c>
      <c r="D7" s="347">
        <v>21058.379000000001</v>
      </c>
      <c r="E7" s="347">
        <v>21058.379000000001</v>
      </c>
      <c r="F7" s="347">
        <v>21389.005000000001</v>
      </c>
      <c r="G7" s="347">
        <v>21389.005000000001</v>
      </c>
      <c r="H7" s="347">
        <v>21389.005000000001</v>
      </c>
      <c r="I7" s="347">
        <v>21571.420999999998</v>
      </c>
      <c r="J7" s="347">
        <v>21571.420999999998</v>
      </c>
      <c r="K7" s="347">
        <v>21571.420999999998</v>
      </c>
      <c r="L7" s="347">
        <v>21960.387999999999</v>
      </c>
      <c r="M7" s="347">
        <v>21960.387999999999</v>
      </c>
      <c r="N7" s="347">
        <v>21960.387999999999</v>
      </c>
      <c r="O7" s="347">
        <v>21903.85</v>
      </c>
      <c r="P7" s="347">
        <v>21903.85</v>
      </c>
      <c r="Q7" s="347">
        <v>21903.85</v>
      </c>
      <c r="R7" s="347">
        <v>21919.222000000002</v>
      </c>
      <c r="S7" s="347">
        <v>21919.222000000002</v>
      </c>
      <c r="T7" s="347">
        <v>21919.222000000002</v>
      </c>
      <c r="U7" s="347">
        <v>22066.784</v>
      </c>
      <c r="V7" s="347">
        <v>22066.784</v>
      </c>
      <c r="W7" s="347">
        <v>22066.784</v>
      </c>
      <c r="X7" s="347">
        <v>22249.458999999999</v>
      </c>
      <c r="Y7" s="347">
        <v>22249.458999999999</v>
      </c>
      <c r="Z7" s="347">
        <v>22249.458999999999</v>
      </c>
      <c r="AA7" s="347">
        <v>22403.435000000001</v>
      </c>
      <c r="AB7" s="347">
        <v>22403.435000000001</v>
      </c>
      <c r="AC7" s="347">
        <v>22403.435000000001</v>
      </c>
      <c r="AD7" s="347">
        <v>22539.418000000001</v>
      </c>
      <c r="AE7" s="347">
        <v>22539.418000000001</v>
      </c>
      <c r="AF7" s="347">
        <v>22539.418000000001</v>
      </c>
      <c r="AG7" s="347">
        <v>22780.933000000001</v>
      </c>
      <c r="AH7" s="347">
        <v>22780.933000000001</v>
      </c>
      <c r="AI7" s="347">
        <v>22780.933000000001</v>
      </c>
      <c r="AJ7" s="347">
        <v>22960.6</v>
      </c>
      <c r="AK7" s="347">
        <v>22960.6</v>
      </c>
      <c r="AL7" s="347">
        <v>22960.6</v>
      </c>
      <c r="AM7" s="347">
        <v>23053.544999999998</v>
      </c>
      <c r="AN7" s="347">
        <v>23053.544999999998</v>
      </c>
      <c r="AO7" s="347">
        <v>23053.544999999998</v>
      </c>
      <c r="AP7" s="347">
        <v>23223.905999999999</v>
      </c>
      <c r="AQ7" s="347">
        <v>23223.905999999999</v>
      </c>
      <c r="AR7" s="347">
        <v>23223.905999999999</v>
      </c>
      <c r="AS7" s="347">
        <v>23400.294000000002</v>
      </c>
      <c r="AT7" s="347">
        <v>23400.294000000002</v>
      </c>
      <c r="AU7" s="347">
        <v>23400.294000000002</v>
      </c>
      <c r="AV7" s="347">
        <v>23542.348999999998</v>
      </c>
      <c r="AW7" s="347">
        <v>23542.348999999998</v>
      </c>
      <c r="AX7" s="347">
        <v>23542.348999999998</v>
      </c>
      <c r="AY7" s="880">
        <v>23512.717000000001</v>
      </c>
      <c r="AZ7" s="880">
        <v>23512.717000000001</v>
      </c>
      <c r="BA7" s="880">
        <v>23512.717000000001</v>
      </c>
      <c r="BB7" s="880">
        <v>23685.287</v>
      </c>
      <c r="BC7" s="880">
        <v>23685.287</v>
      </c>
      <c r="BD7" s="880">
        <v>23685.287</v>
      </c>
      <c r="BE7" s="880">
        <v>23725.164047999999</v>
      </c>
      <c r="BF7" s="880">
        <v>23752.907789000001</v>
      </c>
      <c r="BG7" s="358">
        <v>23785.33</v>
      </c>
      <c r="BH7" s="358">
        <v>23819.78</v>
      </c>
      <c r="BI7" s="358">
        <v>23863.57</v>
      </c>
      <c r="BJ7" s="358">
        <v>23914.05</v>
      </c>
      <c r="BK7" s="358">
        <v>23978.41</v>
      </c>
      <c r="BL7" s="358">
        <v>24036.84</v>
      </c>
      <c r="BM7" s="358">
        <v>24096.55</v>
      </c>
      <c r="BN7" s="358">
        <v>24164.52</v>
      </c>
      <c r="BO7" s="358">
        <v>24221.55</v>
      </c>
      <c r="BP7" s="358">
        <v>24274.62</v>
      </c>
      <c r="BQ7" s="358">
        <v>24324.46</v>
      </c>
      <c r="BR7" s="358">
        <v>24369.08</v>
      </c>
      <c r="BS7" s="358">
        <v>24409.200000000001</v>
      </c>
      <c r="BT7" s="358">
        <v>24437.919999999998</v>
      </c>
      <c r="BU7" s="358">
        <v>24474.22</v>
      </c>
      <c r="BV7" s="358">
        <v>24511.200000000001</v>
      </c>
    </row>
    <row r="8" spans="1:74" ht="11.1"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80"/>
      <c r="AZ8" s="880"/>
      <c r="BA8" s="880"/>
      <c r="BB8" s="880"/>
      <c r="BC8" s="880"/>
      <c r="BD8" s="880"/>
      <c r="BE8" s="880"/>
      <c r="BF8" s="880"/>
      <c r="BG8" s="358"/>
      <c r="BH8" s="358"/>
      <c r="BI8" s="358"/>
      <c r="BJ8" s="358"/>
      <c r="BK8" s="358"/>
      <c r="BL8" s="358"/>
      <c r="BM8" s="358"/>
      <c r="BN8" s="358"/>
      <c r="BO8" s="358"/>
      <c r="BP8" s="358"/>
      <c r="BQ8" s="358"/>
      <c r="BR8" s="358"/>
      <c r="BS8" s="358"/>
      <c r="BT8" s="358"/>
      <c r="BU8" s="358"/>
      <c r="BV8" s="358"/>
    </row>
    <row r="9" spans="1:74" ht="11.1" customHeight="1" x14ac:dyDescent="0.2">
      <c r="A9" s="76" t="s">
        <v>486</v>
      </c>
      <c r="B9" s="515" t="s">
        <v>810</v>
      </c>
      <c r="C9" s="347">
        <v>14221.4</v>
      </c>
      <c r="D9" s="347">
        <v>14078.8</v>
      </c>
      <c r="E9" s="347">
        <v>14685.5</v>
      </c>
      <c r="F9" s="347">
        <v>14791.6</v>
      </c>
      <c r="G9" s="347">
        <v>14748.9</v>
      </c>
      <c r="H9" s="347">
        <v>14886.8</v>
      </c>
      <c r="I9" s="347">
        <v>14851.6</v>
      </c>
      <c r="J9" s="347">
        <v>14943.5</v>
      </c>
      <c r="K9" s="347">
        <v>14977.9</v>
      </c>
      <c r="L9" s="347">
        <v>15079.2</v>
      </c>
      <c r="M9" s="347">
        <v>15113.7</v>
      </c>
      <c r="N9" s="347">
        <v>15067.9</v>
      </c>
      <c r="O9" s="347">
        <v>15093</v>
      </c>
      <c r="P9" s="347">
        <v>15101.9</v>
      </c>
      <c r="Q9" s="347">
        <v>15175.2</v>
      </c>
      <c r="R9" s="347">
        <v>15234.1</v>
      </c>
      <c r="S9" s="347">
        <v>15207.7</v>
      </c>
      <c r="T9" s="347">
        <v>15217.8</v>
      </c>
      <c r="U9" s="347">
        <v>15210.5</v>
      </c>
      <c r="V9" s="347">
        <v>15297.4</v>
      </c>
      <c r="W9" s="347">
        <v>15324.8</v>
      </c>
      <c r="X9" s="347">
        <v>15350.3</v>
      </c>
      <c r="Y9" s="347">
        <v>15305.5</v>
      </c>
      <c r="Z9" s="347">
        <v>15316.2</v>
      </c>
      <c r="AA9" s="347">
        <v>15524.8</v>
      </c>
      <c r="AB9" s="347">
        <v>15521.4</v>
      </c>
      <c r="AC9" s="347">
        <v>15484.4</v>
      </c>
      <c r="AD9" s="347">
        <v>15536.7</v>
      </c>
      <c r="AE9" s="347">
        <v>15546.1</v>
      </c>
      <c r="AF9" s="347">
        <v>15562.7</v>
      </c>
      <c r="AG9" s="347">
        <v>15631.6</v>
      </c>
      <c r="AH9" s="347">
        <v>15634.7</v>
      </c>
      <c r="AI9" s="347">
        <v>15673.7</v>
      </c>
      <c r="AJ9" s="347">
        <v>15706.1</v>
      </c>
      <c r="AK9" s="347">
        <v>15774</v>
      </c>
      <c r="AL9" s="347">
        <v>15864</v>
      </c>
      <c r="AM9" s="347">
        <v>15812.6</v>
      </c>
      <c r="AN9" s="347">
        <v>15848.8</v>
      </c>
      <c r="AO9" s="347">
        <v>15909.2</v>
      </c>
      <c r="AP9" s="347">
        <v>15908.3</v>
      </c>
      <c r="AQ9" s="347">
        <v>15985.9</v>
      </c>
      <c r="AR9" s="347">
        <v>16007.7</v>
      </c>
      <c r="AS9" s="347">
        <v>16077.1</v>
      </c>
      <c r="AT9" s="347">
        <v>16088.6</v>
      </c>
      <c r="AU9" s="347">
        <v>16173.4</v>
      </c>
      <c r="AV9" s="347">
        <v>16194.7</v>
      </c>
      <c r="AW9" s="347">
        <v>16267.2</v>
      </c>
      <c r="AX9" s="347">
        <v>16357.7</v>
      </c>
      <c r="AY9" s="880">
        <v>16265.8</v>
      </c>
      <c r="AZ9" s="880">
        <v>16249.6</v>
      </c>
      <c r="BA9" s="880">
        <v>16360.1</v>
      </c>
      <c r="BB9" s="880">
        <v>16369</v>
      </c>
      <c r="BC9" s="880">
        <v>16336.1</v>
      </c>
      <c r="BD9" s="880">
        <v>16345.6</v>
      </c>
      <c r="BE9" s="880">
        <v>16383.155441999999</v>
      </c>
      <c r="BF9" s="880">
        <v>16397.176622999999</v>
      </c>
      <c r="BG9" s="358">
        <v>16409.73</v>
      </c>
      <c r="BH9" s="358">
        <v>16410.22</v>
      </c>
      <c r="BI9" s="358">
        <v>16427.810000000001</v>
      </c>
      <c r="BJ9" s="358">
        <v>16451.87</v>
      </c>
      <c r="BK9" s="358">
        <v>16491.62</v>
      </c>
      <c r="BL9" s="358">
        <v>16521.77</v>
      </c>
      <c r="BM9" s="358">
        <v>16551.53</v>
      </c>
      <c r="BN9" s="358">
        <v>16581.669999999998</v>
      </c>
      <c r="BO9" s="358">
        <v>16610.03</v>
      </c>
      <c r="BP9" s="358">
        <v>16637.400000000001</v>
      </c>
      <c r="BQ9" s="358">
        <v>16662.939999999999</v>
      </c>
      <c r="BR9" s="358">
        <v>16688.96</v>
      </c>
      <c r="BS9" s="358">
        <v>16714.62</v>
      </c>
      <c r="BT9" s="358">
        <v>16737.419999999998</v>
      </c>
      <c r="BU9" s="358">
        <v>16764.240000000002</v>
      </c>
      <c r="BV9" s="358">
        <v>16792.59</v>
      </c>
    </row>
    <row r="10" spans="1:74" ht="11.1"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8"/>
      <c r="AZ10" s="938"/>
      <c r="BA10" s="938"/>
      <c r="BB10" s="938"/>
      <c r="BC10" s="938"/>
      <c r="BD10" s="938"/>
      <c r="BE10" s="938"/>
      <c r="BF10" s="938"/>
      <c r="BG10" s="504"/>
      <c r="BH10" s="504"/>
      <c r="BI10" s="504"/>
      <c r="BJ10" s="504"/>
      <c r="BK10" s="504"/>
      <c r="BL10" s="504"/>
      <c r="BM10" s="504"/>
      <c r="BN10" s="504"/>
      <c r="BO10" s="504"/>
      <c r="BP10" s="504"/>
      <c r="BQ10" s="504"/>
      <c r="BR10" s="504"/>
      <c r="BS10" s="504"/>
      <c r="BT10" s="504"/>
      <c r="BU10" s="504"/>
      <c r="BV10" s="504"/>
    </row>
    <row r="11" spans="1:74" ht="11.1" customHeight="1" x14ac:dyDescent="0.2">
      <c r="A11" s="76" t="s">
        <v>288</v>
      </c>
      <c r="B11" s="515" t="s">
        <v>810</v>
      </c>
      <c r="C11" s="347">
        <v>3867.1469999999999</v>
      </c>
      <c r="D11" s="347">
        <v>3867.1469999999999</v>
      </c>
      <c r="E11" s="347">
        <v>3867.1469999999999</v>
      </c>
      <c r="F11" s="347">
        <v>3919.5169999999998</v>
      </c>
      <c r="G11" s="347">
        <v>3919.5169999999998</v>
      </c>
      <c r="H11" s="347">
        <v>3919.5169999999998</v>
      </c>
      <c r="I11" s="347">
        <v>3898.4989999999998</v>
      </c>
      <c r="J11" s="347">
        <v>3898.4989999999998</v>
      </c>
      <c r="K11" s="347">
        <v>3898.4989999999998</v>
      </c>
      <c r="L11" s="347">
        <v>3926.3809999999999</v>
      </c>
      <c r="M11" s="347">
        <v>3926.3809999999999</v>
      </c>
      <c r="N11" s="347">
        <v>3926.3809999999999</v>
      </c>
      <c r="O11" s="347">
        <v>4006.8339999999998</v>
      </c>
      <c r="P11" s="347">
        <v>4006.8339999999998</v>
      </c>
      <c r="Q11" s="347">
        <v>4006.8339999999998</v>
      </c>
      <c r="R11" s="347">
        <v>4026.4250000000002</v>
      </c>
      <c r="S11" s="347">
        <v>4026.4250000000002</v>
      </c>
      <c r="T11" s="347">
        <v>4026.4250000000002</v>
      </c>
      <c r="U11" s="347">
        <v>4008.2460000000001</v>
      </c>
      <c r="V11" s="347">
        <v>4008.2460000000001</v>
      </c>
      <c r="W11" s="347">
        <v>4008.2460000000001</v>
      </c>
      <c r="X11" s="347">
        <v>3988.672</v>
      </c>
      <c r="Y11" s="347">
        <v>3988.672</v>
      </c>
      <c r="Z11" s="347">
        <v>3988.672</v>
      </c>
      <c r="AA11" s="347">
        <v>4018.826</v>
      </c>
      <c r="AB11" s="347">
        <v>4018.826</v>
      </c>
      <c r="AC11" s="347">
        <v>4018.826</v>
      </c>
      <c r="AD11" s="347">
        <v>4102.9570000000003</v>
      </c>
      <c r="AE11" s="347">
        <v>4102.9570000000003</v>
      </c>
      <c r="AF11" s="347">
        <v>4102.9570000000003</v>
      </c>
      <c r="AG11" s="347">
        <v>4128.9049999999997</v>
      </c>
      <c r="AH11" s="347">
        <v>4128.9049999999997</v>
      </c>
      <c r="AI11" s="347">
        <v>4128.9049999999997</v>
      </c>
      <c r="AJ11" s="347">
        <v>4164.9409999999998</v>
      </c>
      <c r="AK11" s="347">
        <v>4164.9409999999998</v>
      </c>
      <c r="AL11" s="347">
        <v>4164.9409999999998</v>
      </c>
      <c r="AM11" s="347">
        <v>4231.4170000000004</v>
      </c>
      <c r="AN11" s="347">
        <v>4231.4170000000004</v>
      </c>
      <c r="AO11" s="347">
        <v>4231.4170000000004</v>
      </c>
      <c r="AP11" s="347">
        <v>4255.7489999999998</v>
      </c>
      <c r="AQ11" s="347">
        <v>4255.7489999999998</v>
      </c>
      <c r="AR11" s="347">
        <v>4255.7489999999998</v>
      </c>
      <c r="AS11" s="347">
        <v>4277.732</v>
      </c>
      <c r="AT11" s="347">
        <v>4277.732</v>
      </c>
      <c r="AU11" s="347">
        <v>4277.732</v>
      </c>
      <c r="AV11" s="347">
        <v>4265.88</v>
      </c>
      <c r="AW11" s="347">
        <v>4265.88</v>
      </c>
      <c r="AX11" s="347">
        <v>4265.88</v>
      </c>
      <c r="AY11" s="880">
        <v>4344.5450000000001</v>
      </c>
      <c r="AZ11" s="880">
        <v>4344.5450000000001</v>
      </c>
      <c r="BA11" s="880">
        <v>4344.5450000000001</v>
      </c>
      <c r="BB11" s="880">
        <v>4349.3050000000003</v>
      </c>
      <c r="BC11" s="880">
        <v>4349.3050000000003</v>
      </c>
      <c r="BD11" s="880">
        <v>4349.3050000000003</v>
      </c>
      <c r="BE11" s="880">
        <v>4314.1518939999996</v>
      </c>
      <c r="BF11" s="880">
        <v>4301.6213498999996</v>
      </c>
      <c r="BG11" s="358">
        <v>4292.1180000000004</v>
      </c>
      <c r="BH11" s="358">
        <v>4285.098</v>
      </c>
      <c r="BI11" s="358">
        <v>4282.0590000000002</v>
      </c>
      <c r="BJ11" s="358">
        <v>4282.4560000000001</v>
      </c>
      <c r="BK11" s="358">
        <v>4287.87</v>
      </c>
      <c r="BL11" s="358">
        <v>4293.9549999999999</v>
      </c>
      <c r="BM11" s="358">
        <v>4302.2920000000004</v>
      </c>
      <c r="BN11" s="358">
        <v>4316.9110000000001</v>
      </c>
      <c r="BO11" s="358">
        <v>4326.7290000000003</v>
      </c>
      <c r="BP11" s="358">
        <v>4335.7749999999996</v>
      </c>
      <c r="BQ11" s="358">
        <v>4343.5709999999999</v>
      </c>
      <c r="BR11" s="358">
        <v>4351.433</v>
      </c>
      <c r="BS11" s="358">
        <v>4358.8819999999996</v>
      </c>
      <c r="BT11" s="358">
        <v>4365.6289999999999</v>
      </c>
      <c r="BU11" s="358">
        <v>4372.4690000000001</v>
      </c>
      <c r="BV11" s="358">
        <v>4379.1130000000003</v>
      </c>
    </row>
    <row r="12" spans="1:74" ht="11.1"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9"/>
      <c r="AZ12" s="879"/>
      <c r="BA12" s="879"/>
      <c r="BB12" s="879"/>
      <c r="BC12" s="879"/>
      <c r="BD12" s="879"/>
      <c r="BE12" s="879"/>
      <c r="BF12" s="879"/>
      <c r="BG12" s="357"/>
      <c r="BH12" s="357"/>
      <c r="BI12" s="357"/>
      <c r="BJ12" s="357"/>
      <c r="BK12" s="357"/>
      <c r="BL12" s="357"/>
      <c r="BM12" s="357"/>
      <c r="BN12" s="357"/>
      <c r="BO12" s="357"/>
      <c r="BP12" s="357"/>
      <c r="BQ12" s="357"/>
      <c r="BR12" s="357"/>
      <c r="BS12" s="357"/>
      <c r="BT12" s="357"/>
      <c r="BU12" s="357"/>
      <c r="BV12" s="357"/>
    </row>
    <row r="13" spans="1:74" ht="11.1" customHeight="1" x14ac:dyDescent="0.2">
      <c r="A13" s="76" t="s">
        <v>290</v>
      </c>
      <c r="B13" s="515" t="s">
        <v>810</v>
      </c>
      <c r="C13" s="499">
        <v>-41.219000000000001</v>
      </c>
      <c r="D13" s="499">
        <v>-41.219000000000001</v>
      </c>
      <c r="E13" s="499">
        <v>-41.219000000000001</v>
      </c>
      <c r="F13" s="499">
        <v>-164.61099999999999</v>
      </c>
      <c r="G13" s="499">
        <v>-164.61099999999999</v>
      </c>
      <c r="H13" s="499">
        <v>-164.61099999999999</v>
      </c>
      <c r="I13" s="499">
        <v>1.8069999999999999</v>
      </c>
      <c r="J13" s="499">
        <v>1.8069999999999999</v>
      </c>
      <c r="K13" s="499">
        <v>1.8069999999999999</v>
      </c>
      <c r="L13" s="499">
        <v>252.79400000000001</v>
      </c>
      <c r="M13" s="499">
        <v>252.79400000000001</v>
      </c>
      <c r="N13" s="499">
        <v>252.79400000000001</v>
      </c>
      <c r="O13" s="499">
        <v>244.93700000000001</v>
      </c>
      <c r="P13" s="499">
        <v>244.93700000000001</v>
      </c>
      <c r="Q13" s="499">
        <v>244.93700000000001</v>
      </c>
      <c r="R13" s="499">
        <v>116.971</v>
      </c>
      <c r="S13" s="499">
        <v>116.971</v>
      </c>
      <c r="T13" s="499">
        <v>116.971</v>
      </c>
      <c r="U13" s="499">
        <v>73.820999999999998</v>
      </c>
      <c r="V13" s="499">
        <v>73.820999999999998</v>
      </c>
      <c r="W13" s="499">
        <v>73.820999999999998</v>
      </c>
      <c r="X13" s="499">
        <v>162.858</v>
      </c>
      <c r="Y13" s="499">
        <v>162.858</v>
      </c>
      <c r="Z13" s="499">
        <v>162.858</v>
      </c>
      <c r="AA13" s="499">
        <v>20.893999999999998</v>
      </c>
      <c r="AB13" s="499">
        <v>20.893999999999998</v>
      </c>
      <c r="AC13" s="499">
        <v>20.893999999999998</v>
      </c>
      <c r="AD13" s="499">
        <v>0.01</v>
      </c>
      <c r="AE13" s="499">
        <v>0.01</v>
      </c>
      <c r="AF13" s="499">
        <v>0.01</v>
      </c>
      <c r="AG13" s="499">
        <v>89.188999999999993</v>
      </c>
      <c r="AH13" s="499">
        <v>89.188999999999993</v>
      </c>
      <c r="AI13" s="499">
        <v>89.188999999999993</v>
      </c>
      <c r="AJ13" s="499">
        <v>56.688000000000002</v>
      </c>
      <c r="AK13" s="499">
        <v>56.688000000000002</v>
      </c>
      <c r="AL13" s="499">
        <v>56.688000000000002</v>
      </c>
      <c r="AM13" s="499">
        <v>21.404</v>
      </c>
      <c r="AN13" s="499">
        <v>21.404</v>
      </c>
      <c r="AO13" s="499">
        <v>21.404</v>
      </c>
      <c r="AP13" s="499">
        <v>96.792000000000002</v>
      </c>
      <c r="AQ13" s="499">
        <v>96.792000000000002</v>
      </c>
      <c r="AR13" s="499">
        <v>96.792000000000002</v>
      </c>
      <c r="AS13" s="499">
        <v>75.97</v>
      </c>
      <c r="AT13" s="499">
        <v>75.97</v>
      </c>
      <c r="AU13" s="499">
        <v>75.97</v>
      </c>
      <c r="AV13" s="499">
        <v>13.634</v>
      </c>
      <c r="AW13" s="499">
        <v>13.634</v>
      </c>
      <c r="AX13" s="499">
        <v>13.634</v>
      </c>
      <c r="AY13" s="875">
        <v>206.965</v>
      </c>
      <c r="AZ13" s="875">
        <v>206.965</v>
      </c>
      <c r="BA13" s="875">
        <v>206.965</v>
      </c>
      <c r="BB13" s="875">
        <v>-29.716000000000001</v>
      </c>
      <c r="BC13" s="875">
        <v>-29.716000000000001</v>
      </c>
      <c r="BD13" s="875">
        <v>-29.716000000000001</v>
      </c>
      <c r="BE13" s="875">
        <v>47.495219259000002</v>
      </c>
      <c r="BF13" s="875">
        <v>73.524488148000003</v>
      </c>
      <c r="BG13" s="353">
        <v>92.007952592999999</v>
      </c>
      <c r="BH13" s="353">
        <v>94.835381480999999</v>
      </c>
      <c r="BI13" s="353">
        <v>104.30991037</v>
      </c>
      <c r="BJ13" s="353">
        <v>112.32130814999999</v>
      </c>
      <c r="BK13" s="353">
        <v>113.25319259</v>
      </c>
      <c r="BL13" s="353">
        <v>122.55061481</v>
      </c>
      <c r="BM13" s="353">
        <v>134.59719258999999</v>
      </c>
      <c r="BN13" s="353">
        <v>157.18781480999999</v>
      </c>
      <c r="BO13" s="353">
        <v>168.88653704000001</v>
      </c>
      <c r="BP13" s="353">
        <v>177.48824815</v>
      </c>
      <c r="BQ13" s="353">
        <v>181.10149630000001</v>
      </c>
      <c r="BR13" s="353">
        <v>184.92777407</v>
      </c>
      <c r="BS13" s="353">
        <v>187.07562963000001</v>
      </c>
      <c r="BT13" s="353">
        <v>185.79608519000001</v>
      </c>
      <c r="BU13" s="353">
        <v>185.89882962999999</v>
      </c>
      <c r="BV13" s="353">
        <v>185.63488519000001</v>
      </c>
    </row>
    <row r="14" spans="1:74" ht="11.1"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74"/>
      <c r="AZ14" s="874"/>
      <c r="BA14" s="874"/>
      <c r="BB14" s="874"/>
      <c r="BC14" s="874"/>
      <c r="BD14" s="874"/>
      <c r="BE14" s="874"/>
      <c r="BF14" s="874"/>
      <c r="BG14" s="352"/>
      <c r="BH14" s="352"/>
      <c r="BI14" s="352"/>
      <c r="BJ14" s="352"/>
      <c r="BK14" s="352"/>
      <c r="BL14" s="352"/>
      <c r="BM14" s="352"/>
      <c r="BN14" s="352"/>
      <c r="BO14" s="352"/>
      <c r="BP14" s="352"/>
      <c r="BQ14" s="352"/>
      <c r="BR14" s="352"/>
      <c r="BS14" s="352"/>
      <c r="BT14" s="352"/>
      <c r="BU14" s="352"/>
      <c r="BV14" s="352"/>
    </row>
    <row r="15" spans="1:74" ht="11.1" customHeight="1" x14ac:dyDescent="0.2">
      <c r="A15" s="76" t="s">
        <v>512</v>
      </c>
      <c r="B15" s="515" t="s">
        <v>810</v>
      </c>
      <c r="C15" s="347">
        <v>3749.4360000000001</v>
      </c>
      <c r="D15" s="347">
        <v>3749.4360000000001</v>
      </c>
      <c r="E15" s="347">
        <v>3749.4360000000001</v>
      </c>
      <c r="F15" s="347">
        <v>3709.192</v>
      </c>
      <c r="G15" s="347">
        <v>3709.192</v>
      </c>
      <c r="H15" s="347">
        <v>3709.192</v>
      </c>
      <c r="I15" s="347">
        <v>3694.8530000000001</v>
      </c>
      <c r="J15" s="347">
        <v>3694.8530000000001</v>
      </c>
      <c r="K15" s="347">
        <v>3694.8530000000001</v>
      </c>
      <c r="L15" s="347">
        <v>3692.239</v>
      </c>
      <c r="M15" s="347">
        <v>3692.239</v>
      </c>
      <c r="N15" s="347">
        <v>3692.239</v>
      </c>
      <c r="O15" s="347">
        <v>3660.866</v>
      </c>
      <c r="P15" s="347">
        <v>3660.866</v>
      </c>
      <c r="Q15" s="347">
        <v>3660.866</v>
      </c>
      <c r="R15" s="347">
        <v>3647.1570000000002</v>
      </c>
      <c r="S15" s="347">
        <v>3647.1570000000002</v>
      </c>
      <c r="T15" s="347">
        <v>3647.1570000000002</v>
      </c>
      <c r="U15" s="347">
        <v>3661.3449999999998</v>
      </c>
      <c r="V15" s="347">
        <v>3661.3449999999998</v>
      </c>
      <c r="W15" s="347">
        <v>3661.3449999999998</v>
      </c>
      <c r="X15" s="347">
        <v>3710.1</v>
      </c>
      <c r="Y15" s="347">
        <v>3710.1</v>
      </c>
      <c r="Z15" s="347">
        <v>3710.1</v>
      </c>
      <c r="AA15" s="347">
        <v>3756.4</v>
      </c>
      <c r="AB15" s="347">
        <v>3756.4</v>
      </c>
      <c r="AC15" s="347">
        <v>3756.4</v>
      </c>
      <c r="AD15" s="347">
        <v>3783.6529999999998</v>
      </c>
      <c r="AE15" s="347">
        <v>3783.6529999999998</v>
      </c>
      <c r="AF15" s="347">
        <v>3783.6529999999998</v>
      </c>
      <c r="AG15" s="347">
        <v>3836.3040000000001</v>
      </c>
      <c r="AH15" s="347">
        <v>3836.3040000000001</v>
      </c>
      <c r="AI15" s="347">
        <v>3836.3040000000001</v>
      </c>
      <c r="AJ15" s="347">
        <v>3870.72</v>
      </c>
      <c r="AK15" s="347">
        <v>3870.72</v>
      </c>
      <c r="AL15" s="347">
        <v>3870.72</v>
      </c>
      <c r="AM15" s="347">
        <v>3887.7179999999998</v>
      </c>
      <c r="AN15" s="347">
        <v>3887.7179999999998</v>
      </c>
      <c r="AO15" s="347">
        <v>3887.7179999999998</v>
      </c>
      <c r="AP15" s="347">
        <v>3917.049</v>
      </c>
      <c r="AQ15" s="347">
        <v>3917.049</v>
      </c>
      <c r="AR15" s="347">
        <v>3917.049</v>
      </c>
      <c r="AS15" s="347">
        <v>3966.2469999999998</v>
      </c>
      <c r="AT15" s="347">
        <v>3966.2469999999998</v>
      </c>
      <c r="AU15" s="347">
        <v>3966.2469999999998</v>
      </c>
      <c r="AV15" s="347">
        <v>3996.2739999999999</v>
      </c>
      <c r="AW15" s="347">
        <v>3996.2739999999999</v>
      </c>
      <c r="AX15" s="347">
        <v>3996.2739999999999</v>
      </c>
      <c r="AY15" s="880">
        <v>3990.6370000000002</v>
      </c>
      <c r="AZ15" s="880">
        <v>3990.6370000000002</v>
      </c>
      <c r="BA15" s="880">
        <v>3990.6370000000002</v>
      </c>
      <c r="BB15" s="880">
        <v>3995.0749999999998</v>
      </c>
      <c r="BC15" s="880">
        <v>3995.0749999999998</v>
      </c>
      <c r="BD15" s="880">
        <v>3995.0749999999998</v>
      </c>
      <c r="BE15" s="880">
        <v>3990.3115152</v>
      </c>
      <c r="BF15" s="880">
        <v>3992.1457163</v>
      </c>
      <c r="BG15" s="358">
        <v>3996.509</v>
      </c>
      <c r="BH15" s="358">
        <v>4008.6030000000001</v>
      </c>
      <c r="BI15" s="358">
        <v>4014.1260000000002</v>
      </c>
      <c r="BJ15" s="358">
        <v>4018.277</v>
      </c>
      <c r="BK15" s="358">
        <v>4019.3339999999998</v>
      </c>
      <c r="BL15" s="358">
        <v>4022.0369999999998</v>
      </c>
      <c r="BM15" s="358">
        <v>4024.6619999999998</v>
      </c>
      <c r="BN15" s="358">
        <v>4027.3829999999998</v>
      </c>
      <c r="BO15" s="358">
        <v>4029.7240000000002</v>
      </c>
      <c r="BP15" s="358">
        <v>4031.857</v>
      </c>
      <c r="BQ15" s="358">
        <v>4033.9989999999998</v>
      </c>
      <c r="BR15" s="358">
        <v>4035.5549999999998</v>
      </c>
      <c r="BS15" s="358">
        <v>4036.741</v>
      </c>
      <c r="BT15" s="358">
        <v>4037.1880000000001</v>
      </c>
      <c r="BU15" s="358">
        <v>4037.913</v>
      </c>
      <c r="BV15" s="358">
        <v>4038.5450000000001</v>
      </c>
    </row>
    <row r="16" spans="1:74" ht="11.1"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4"/>
      <c r="AZ16" s="874"/>
      <c r="BA16" s="874"/>
      <c r="BB16" s="874"/>
      <c r="BC16" s="874"/>
      <c r="BD16" s="874"/>
      <c r="BE16" s="874"/>
      <c r="BF16" s="874"/>
      <c r="BG16" s="352"/>
      <c r="BH16" s="352"/>
      <c r="BI16" s="352"/>
      <c r="BJ16" s="352"/>
      <c r="BK16" s="352"/>
      <c r="BL16" s="352"/>
      <c r="BM16" s="352"/>
      <c r="BN16" s="352"/>
      <c r="BO16" s="352"/>
      <c r="BP16" s="352"/>
      <c r="BQ16" s="352"/>
      <c r="BR16" s="352"/>
      <c r="BS16" s="352"/>
      <c r="BT16" s="352"/>
      <c r="BU16" s="352"/>
      <c r="BV16" s="352"/>
    </row>
    <row r="17" spans="1:74" ht="11.1" customHeight="1" x14ac:dyDescent="0.2">
      <c r="A17" s="76" t="s">
        <v>513</v>
      </c>
      <c r="B17" s="515" t="s">
        <v>810</v>
      </c>
      <c r="C17" s="347">
        <v>2235.4180000000001</v>
      </c>
      <c r="D17" s="347">
        <v>2235.4180000000001</v>
      </c>
      <c r="E17" s="347">
        <v>2235.4180000000001</v>
      </c>
      <c r="F17" s="347">
        <v>2253.2069999999999</v>
      </c>
      <c r="G17" s="347">
        <v>2253.2069999999999</v>
      </c>
      <c r="H17" s="347">
        <v>2253.2069999999999</v>
      </c>
      <c r="I17" s="347">
        <v>2258.2620000000002</v>
      </c>
      <c r="J17" s="347">
        <v>2258.2620000000002</v>
      </c>
      <c r="K17" s="347">
        <v>2258.2620000000002</v>
      </c>
      <c r="L17" s="347">
        <v>2390.2570000000001</v>
      </c>
      <c r="M17" s="347">
        <v>2390.2570000000001</v>
      </c>
      <c r="N17" s="347">
        <v>2390.2570000000001</v>
      </c>
      <c r="O17" s="347">
        <v>2362.172</v>
      </c>
      <c r="P17" s="347">
        <v>2362.172</v>
      </c>
      <c r="Q17" s="347">
        <v>2362.172</v>
      </c>
      <c r="R17" s="347">
        <v>2433.7130000000002</v>
      </c>
      <c r="S17" s="347">
        <v>2433.7130000000002</v>
      </c>
      <c r="T17" s="347">
        <v>2433.7130000000002</v>
      </c>
      <c r="U17" s="347">
        <v>2517.4580000000001</v>
      </c>
      <c r="V17" s="347">
        <v>2517.4580000000001</v>
      </c>
      <c r="W17" s="347">
        <v>2517.4580000000001</v>
      </c>
      <c r="X17" s="347">
        <v>2510.25</v>
      </c>
      <c r="Y17" s="347">
        <v>2510.25</v>
      </c>
      <c r="Z17" s="347">
        <v>2510.25</v>
      </c>
      <c r="AA17" s="347">
        <v>2522.4560000000001</v>
      </c>
      <c r="AB17" s="347">
        <v>2522.4560000000001</v>
      </c>
      <c r="AC17" s="347">
        <v>2522.4560000000001</v>
      </c>
      <c r="AD17" s="347">
        <v>2491.6350000000002</v>
      </c>
      <c r="AE17" s="347">
        <v>2491.6350000000002</v>
      </c>
      <c r="AF17" s="347">
        <v>2491.6350000000002</v>
      </c>
      <c r="AG17" s="347">
        <v>2521.4670000000001</v>
      </c>
      <c r="AH17" s="347">
        <v>2521.4670000000001</v>
      </c>
      <c r="AI17" s="347">
        <v>2521.4670000000001</v>
      </c>
      <c r="AJ17" s="347">
        <v>2559.5909999999999</v>
      </c>
      <c r="AK17" s="347">
        <v>2559.5909999999999</v>
      </c>
      <c r="AL17" s="347">
        <v>2559.5909999999999</v>
      </c>
      <c r="AM17" s="347">
        <v>2571.7629999999999</v>
      </c>
      <c r="AN17" s="347">
        <v>2571.7629999999999</v>
      </c>
      <c r="AO17" s="347">
        <v>2571.7629999999999</v>
      </c>
      <c r="AP17" s="347">
        <v>2578.386</v>
      </c>
      <c r="AQ17" s="347">
        <v>2578.386</v>
      </c>
      <c r="AR17" s="347">
        <v>2578.386</v>
      </c>
      <c r="AS17" s="347">
        <v>2638.1990000000001</v>
      </c>
      <c r="AT17" s="347">
        <v>2638.1990000000001</v>
      </c>
      <c r="AU17" s="347">
        <v>2638.1990000000001</v>
      </c>
      <c r="AV17" s="347">
        <v>2637.1709999999998</v>
      </c>
      <c r="AW17" s="347">
        <v>2637.1709999999998</v>
      </c>
      <c r="AX17" s="347">
        <v>2637.1709999999998</v>
      </c>
      <c r="AY17" s="880">
        <v>2639.8789999999999</v>
      </c>
      <c r="AZ17" s="880">
        <v>2639.8789999999999</v>
      </c>
      <c r="BA17" s="880">
        <v>2639.8789999999999</v>
      </c>
      <c r="BB17" s="880">
        <v>2628.14</v>
      </c>
      <c r="BC17" s="880">
        <v>2628.14</v>
      </c>
      <c r="BD17" s="880">
        <v>2628.14</v>
      </c>
      <c r="BE17" s="880">
        <v>2617.6172571000002</v>
      </c>
      <c r="BF17" s="880">
        <v>2616.7739333</v>
      </c>
      <c r="BG17" s="358">
        <v>2618.5810000000001</v>
      </c>
      <c r="BH17" s="358">
        <v>2624.547</v>
      </c>
      <c r="BI17" s="358">
        <v>2630.5259999999998</v>
      </c>
      <c r="BJ17" s="358">
        <v>2638.0250000000001</v>
      </c>
      <c r="BK17" s="358">
        <v>2647.1190000000001</v>
      </c>
      <c r="BL17" s="358">
        <v>2657.605</v>
      </c>
      <c r="BM17" s="358">
        <v>2669.556</v>
      </c>
      <c r="BN17" s="358">
        <v>2683.6179999999999</v>
      </c>
      <c r="BO17" s="358">
        <v>2698.0160000000001</v>
      </c>
      <c r="BP17" s="358">
        <v>2713.3969999999999</v>
      </c>
      <c r="BQ17" s="358">
        <v>2733.8960000000002</v>
      </c>
      <c r="BR17" s="358">
        <v>2748.1379999999999</v>
      </c>
      <c r="BS17" s="358">
        <v>2760.26</v>
      </c>
      <c r="BT17" s="358">
        <v>2766.6329999999998</v>
      </c>
      <c r="BU17" s="358">
        <v>2777.2359999999999</v>
      </c>
      <c r="BV17" s="358">
        <v>2788.44</v>
      </c>
    </row>
    <row r="18" spans="1:74" ht="11.1"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74"/>
      <c r="AZ18" s="874"/>
      <c r="BA18" s="874"/>
      <c r="BB18" s="874"/>
      <c r="BC18" s="874"/>
      <c r="BD18" s="874"/>
      <c r="BE18" s="874"/>
      <c r="BF18" s="874"/>
      <c r="BG18" s="352"/>
      <c r="BH18" s="352"/>
      <c r="BI18" s="352"/>
      <c r="BJ18" s="352"/>
      <c r="BK18" s="352"/>
      <c r="BL18" s="352"/>
      <c r="BM18" s="352"/>
      <c r="BN18" s="352"/>
      <c r="BO18" s="352"/>
      <c r="BP18" s="352"/>
      <c r="BQ18" s="352"/>
      <c r="BR18" s="352"/>
      <c r="BS18" s="352"/>
      <c r="BT18" s="352"/>
      <c r="BU18" s="352"/>
      <c r="BV18" s="352"/>
    </row>
    <row r="19" spans="1:74" ht="11.1" customHeight="1" x14ac:dyDescent="0.2">
      <c r="A19" s="265" t="s">
        <v>514</v>
      </c>
      <c r="B19" s="515" t="s">
        <v>810</v>
      </c>
      <c r="C19" s="347">
        <v>3102.1840000000002</v>
      </c>
      <c r="D19" s="347">
        <v>3102.1840000000002</v>
      </c>
      <c r="E19" s="347">
        <v>3102.1840000000002</v>
      </c>
      <c r="F19" s="347">
        <v>3164.663</v>
      </c>
      <c r="G19" s="347">
        <v>3164.663</v>
      </c>
      <c r="H19" s="347">
        <v>3164.663</v>
      </c>
      <c r="I19" s="347">
        <v>3230.2289999999998</v>
      </c>
      <c r="J19" s="347">
        <v>3230.2289999999998</v>
      </c>
      <c r="K19" s="347">
        <v>3230.2289999999998</v>
      </c>
      <c r="L19" s="347">
        <v>3386.2759999999998</v>
      </c>
      <c r="M19" s="347">
        <v>3386.2759999999998</v>
      </c>
      <c r="N19" s="347">
        <v>3386.2759999999998</v>
      </c>
      <c r="O19" s="347">
        <v>3494.2550000000001</v>
      </c>
      <c r="P19" s="347">
        <v>3494.2550000000001</v>
      </c>
      <c r="Q19" s="347">
        <v>3494.2550000000001</v>
      </c>
      <c r="R19" s="347">
        <v>3544.951</v>
      </c>
      <c r="S19" s="347">
        <v>3544.951</v>
      </c>
      <c r="T19" s="347">
        <v>3544.951</v>
      </c>
      <c r="U19" s="347">
        <v>3495.7020000000002</v>
      </c>
      <c r="V19" s="347">
        <v>3495.7020000000002</v>
      </c>
      <c r="W19" s="347">
        <v>3495.7020000000002</v>
      </c>
      <c r="X19" s="347">
        <v>3455.5129999999999</v>
      </c>
      <c r="Y19" s="347">
        <v>3455.5129999999999</v>
      </c>
      <c r="Z19" s="347">
        <v>3455.5129999999999</v>
      </c>
      <c r="AA19" s="347">
        <v>3448.4960000000001</v>
      </c>
      <c r="AB19" s="347">
        <v>3448.4960000000001</v>
      </c>
      <c r="AC19" s="347">
        <v>3448.4960000000001</v>
      </c>
      <c r="AD19" s="347">
        <v>3421.259</v>
      </c>
      <c r="AE19" s="347">
        <v>3421.259</v>
      </c>
      <c r="AF19" s="347">
        <v>3421.259</v>
      </c>
      <c r="AG19" s="347">
        <v>3460.3910000000001</v>
      </c>
      <c r="AH19" s="347">
        <v>3460.3910000000001</v>
      </c>
      <c r="AI19" s="347">
        <v>3460.3910000000001</v>
      </c>
      <c r="AJ19" s="347">
        <v>3496.29</v>
      </c>
      <c r="AK19" s="347">
        <v>3496.29</v>
      </c>
      <c r="AL19" s="347">
        <v>3496.29</v>
      </c>
      <c r="AM19" s="347">
        <v>3548.7489999999998</v>
      </c>
      <c r="AN19" s="347">
        <v>3548.7489999999998</v>
      </c>
      <c r="AO19" s="347">
        <v>3548.7489999999998</v>
      </c>
      <c r="AP19" s="347">
        <v>3614.047</v>
      </c>
      <c r="AQ19" s="347">
        <v>3614.047</v>
      </c>
      <c r="AR19" s="347">
        <v>3614.047</v>
      </c>
      <c r="AS19" s="347">
        <v>3707.4290000000001</v>
      </c>
      <c r="AT19" s="347">
        <v>3707.4290000000001</v>
      </c>
      <c r="AU19" s="347">
        <v>3707.4290000000001</v>
      </c>
      <c r="AV19" s="347">
        <v>3689.8290000000002</v>
      </c>
      <c r="AW19" s="347">
        <v>3689.8290000000002</v>
      </c>
      <c r="AX19" s="347">
        <v>3689.8290000000002</v>
      </c>
      <c r="AY19" s="880">
        <v>3998.8760000000002</v>
      </c>
      <c r="AZ19" s="880">
        <v>3998.8760000000002</v>
      </c>
      <c r="BA19" s="880">
        <v>3998.8760000000002</v>
      </c>
      <c r="BB19" s="880">
        <v>3654.4110000000001</v>
      </c>
      <c r="BC19" s="880">
        <v>3654.4110000000001</v>
      </c>
      <c r="BD19" s="880">
        <v>3654.4110000000001</v>
      </c>
      <c r="BE19" s="880">
        <v>3659.0452065999998</v>
      </c>
      <c r="BF19" s="880">
        <v>3651.5598387999999</v>
      </c>
      <c r="BG19" s="358">
        <v>3638.1930000000002</v>
      </c>
      <c r="BH19" s="358">
        <v>3607.9369999999999</v>
      </c>
      <c r="BI19" s="358">
        <v>3591.0630000000001</v>
      </c>
      <c r="BJ19" s="358">
        <v>3576.5630000000001</v>
      </c>
      <c r="BK19" s="358">
        <v>3560.9589999999998</v>
      </c>
      <c r="BL19" s="358">
        <v>3553.8150000000001</v>
      </c>
      <c r="BM19" s="358">
        <v>3551.6529999999998</v>
      </c>
      <c r="BN19" s="358">
        <v>3559.8989999999999</v>
      </c>
      <c r="BO19" s="358">
        <v>3563.6329999999998</v>
      </c>
      <c r="BP19" s="358">
        <v>3568.28</v>
      </c>
      <c r="BQ19" s="358">
        <v>3574.35</v>
      </c>
      <c r="BR19" s="358">
        <v>3580.44</v>
      </c>
      <c r="BS19" s="358">
        <v>3587.06</v>
      </c>
      <c r="BT19" s="358">
        <v>3593.3850000000002</v>
      </c>
      <c r="BU19" s="358">
        <v>3601.6840000000002</v>
      </c>
      <c r="BV19" s="358">
        <v>3611.1320000000001</v>
      </c>
    </row>
    <row r="20" spans="1:74" ht="11.1"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8"/>
      <c r="AZ20" s="938"/>
      <c r="BA20" s="938"/>
      <c r="BB20" s="938"/>
      <c r="BC20" s="938"/>
      <c r="BD20" s="938"/>
      <c r="BE20" s="938"/>
      <c r="BF20" s="938"/>
      <c r="BG20" s="504"/>
      <c r="BH20" s="504"/>
      <c r="BI20" s="504"/>
      <c r="BJ20" s="504"/>
      <c r="BK20" s="504"/>
      <c r="BL20" s="504"/>
      <c r="BM20" s="504"/>
      <c r="BN20" s="504"/>
      <c r="BO20" s="504"/>
      <c r="BP20" s="504"/>
      <c r="BQ20" s="504"/>
      <c r="BR20" s="504"/>
      <c r="BS20" s="504"/>
      <c r="BT20" s="504"/>
      <c r="BU20" s="504"/>
      <c r="BV20" s="504"/>
    </row>
    <row r="21" spans="1:74" ht="11.1" customHeight="1" x14ac:dyDescent="0.2">
      <c r="A21" s="76" t="s">
        <v>282</v>
      </c>
      <c r="B21" s="515" t="s">
        <v>810</v>
      </c>
      <c r="C21" s="347">
        <v>18146.5</v>
      </c>
      <c r="D21" s="347">
        <v>16633.900000000001</v>
      </c>
      <c r="E21" s="347">
        <v>20445.8</v>
      </c>
      <c r="F21" s="347">
        <v>17335.400000000001</v>
      </c>
      <c r="G21" s="347">
        <v>16836.3</v>
      </c>
      <c r="H21" s="347">
        <v>16757.8</v>
      </c>
      <c r="I21" s="347">
        <v>16867.8</v>
      </c>
      <c r="J21" s="347">
        <v>16832.400000000001</v>
      </c>
      <c r="K21" s="347">
        <v>16641.8</v>
      </c>
      <c r="L21" s="347">
        <v>16648.099999999999</v>
      </c>
      <c r="M21" s="347">
        <v>16598.3</v>
      </c>
      <c r="N21" s="347">
        <v>16525.400000000001</v>
      </c>
      <c r="O21" s="347">
        <v>16143.2</v>
      </c>
      <c r="P21" s="347">
        <v>16143</v>
      </c>
      <c r="Q21" s="347">
        <v>16065.5</v>
      </c>
      <c r="R21" s="347">
        <v>16063.7</v>
      </c>
      <c r="S21" s="347">
        <v>16049.1</v>
      </c>
      <c r="T21" s="347">
        <v>16015.9</v>
      </c>
      <c r="U21" s="347">
        <v>16219.1</v>
      </c>
      <c r="V21" s="347">
        <v>16314.4</v>
      </c>
      <c r="W21" s="347">
        <v>16372.3</v>
      </c>
      <c r="X21" s="347">
        <v>16424.3</v>
      </c>
      <c r="Y21" s="347">
        <v>16436.5</v>
      </c>
      <c r="Z21" s="347">
        <v>16497.5</v>
      </c>
      <c r="AA21" s="347">
        <v>16808.5</v>
      </c>
      <c r="AB21" s="347">
        <v>16879.099999999999</v>
      </c>
      <c r="AC21" s="347">
        <v>16968</v>
      </c>
      <c r="AD21" s="347">
        <v>16983.3</v>
      </c>
      <c r="AE21" s="347">
        <v>17041.900000000001</v>
      </c>
      <c r="AF21" s="347">
        <v>17050.3</v>
      </c>
      <c r="AG21" s="347">
        <v>17061.599999999999</v>
      </c>
      <c r="AH21" s="347">
        <v>17085.8</v>
      </c>
      <c r="AI21" s="347">
        <v>17101.099999999999</v>
      </c>
      <c r="AJ21" s="347">
        <v>17152.8</v>
      </c>
      <c r="AK21" s="347">
        <v>17229.400000000001</v>
      </c>
      <c r="AL21" s="347">
        <v>17267.400000000001</v>
      </c>
      <c r="AM21" s="347">
        <v>17426.2</v>
      </c>
      <c r="AN21" s="347">
        <v>17442.400000000001</v>
      </c>
      <c r="AO21" s="347">
        <v>17486.900000000001</v>
      </c>
      <c r="AP21" s="347">
        <v>17464.900000000001</v>
      </c>
      <c r="AQ21" s="347">
        <v>17511.099999999999</v>
      </c>
      <c r="AR21" s="347">
        <v>17515.599999999999</v>
      </c>
      <c r="AS21" s="347">
        <v>17505</v>
      </c>
      <c r="AT21" s="347">
        <v>17494.599999999999</v>
      </c>
      <c r="AU21" s="347">
        <v>17519.599999999999</v>
      </c>
      <c r="AV21" s="347">
        <v>17586.3</v>
      </c>
      <c r="AW21" s="347">
        <v>17618</v>
      </c>
      <c r="AX21" s="347">
        <v>17638.599999999999</v>
      </c>
      <c r="AY21" s="880">
        <v>17647.900000000001</v>
      </c>
      <c r="AZ21" s="880">
        <v>17702.900000000001</v>
      </c>
      <c r="BA21" s="880">
        <v>17814.8</v>
      </c>
      <c r="BB21" s="880">
        <v>17934.2</v>
      </c>
      <c r="BC21" s="880">
        <v>17810.8</v>
      </c>
      <c r="BD21" s="880">
        <v>17809.099999999999</v>
      </c>
      <c r="BE21" s="880">
        <v>17815.541507000002</v>
      </c>
      <c r="BF21" s="880">
        <v>17806.836160999999</v>
      </c>
      <c r="BG21" s="358">
        <v>17803.66</v>
      </c>
      <c r="BH21" s="358">
        <v>17762.7</v>
      </c>
      <c r="BI21" s="358">
        <v>17803.04</v>
      </c>
      <c r="BJ21" s="358">
        <v>17881.39</v>
      </c>
      <c r="BK21" s="358">
        <v>18076.490000000002</v>
      </c>
      <c r="BL21" s="358">
        <v>18171.77</v>
      </c>
      <c r="BM21" s="358">
        <v>18245.98</v>
      </c>
      <c r="BN21" s="358">
        <v>18275.599999999999</v>
      </c>
      <c r="BO21" s="358">
        <v>18325.310000000001</v>
      </c>
      <c r="BP21" s="358">
        <v>18371.59</v>
      </c>
      <c r="BQ21" s="358">
        <v>18408.55</v>
      </c>
      <c r="BR21" s="358">
        <v>18452.38</v>
      </c>
      <c r="BS21" s="358">
        <v>18497.2</v>
      </c>
      <c r="BT21" s="358">
        <v>18541.25</v>
      </c>
      <c r="BU21" s="358">
        <v>18589.349999999999</v>
      </c>
      <c r="BV21" s="358">
        <v>18639.75</v>
      </c>
    </row>
    <row r="22" spans="1:74" ht="11.1"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9"/>
      <c r="AZ22" s="879"/>
      <c r="BA22" s="879"/>
      <c r="BB22" s="879"/>
      <c r="BC22" s="879"/>
      <c r="BD22" s="879"/>
      <c r="BE22" s="879"/>
      <c r="BF22" s="879"/>
      <c r="BG22" s="357"/>
      <c r="BH22" s="357"/>
      <c r="BI22" s="357"/>
      <c r="BJ22" s="357"/>
      <c r="BK22" s="357"/>
      <c r="BL22" s="357"/>
      <c r="BM22" s="357"/>
      <c r="BN22" s="357"/>
      <c r="BO22" s="357"/>
      <c r="BP22" s="357"/>
      <c r="BQ22" s="357"/>
      <c r="BR22" s="357"/>
      <c r="BS22" s="357"/>
      <c r="BT22" s="357"/>
      <c r="BU22" s="357"/>
      <c r="BV22" s="357"/>
    </row>
    <row r="23" spans="1:74" ht="11.1"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6">
        <v>159.053</v>
      </c>
      <c r="AZ23" s="876">
        <v>159.155</v>
      </c>
      <c r="BA23" s="876">
        <v>159.27500000000001</v>
      </c>
      <c r="BB23" s="876">
        <v>159.43299999999999</v>
      </c>
      <c r="BC23" s="876">
        <v>159.452</v>
      </c>
      <c r="BD23" s="876">
        <v>159.46600000000001</v>
      </c>
      <c r="BE23" s="876">
        <v>159.53899999999999</v>
      </c>
      <c r="BF23" s="876">
        <v>159.64331727999999</v>
      </c>
      <c r="BG23" s="354">
        <v>159.6917</v>
      </c>
      <c r="BH23" s="354">
        <v>159.69460000000001</v>
      </c>
      <c r="BI23" s="354">
        <v>159.75630000000001</v>
      </c>
      <c r="BJ23" s="354">
        <v>159.839</v>
      </c>
      <c r="BK23" s="354">
        <v>159.971</v>
      </c>
      <c r="BL23" s="354">
        <v>160.07419999999999</v>
      </c>
      <c r="BM23" s="354">
        <v>160.17679999999999</v>
      </c>
      <c r="BN23" s="354">
        <v>160.28309999999999</v>
      </c>
      <c r="BO23" s="354">
        <v>160.3818</v>
      </c>
      <c r="BP23" s="354">
        <v>160.477</v>
      </c>
      <c r="BQ23" s="354">
        <v>160.56460000000001</v>
      </c>
      <c r="BR23" s="354">
        <v>160.6558</v>
      </c>
      <c r="BS23" s="354">
        <v>160.7467</v>
      </c>
      <c r="BT23" s="354">
        <v>160.83670000000001</v>
      </c>
      <c r="BU23" s="354">
        <v>160.92699999999999</v>
      </c>
      <c r="BV23" s="354">
        <v>161.0172</v>
      </c>
    </row>
    <row r="24" spans="1:74" s="78" customFormat="1" ht="11.1"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6"/>
      <c r="AZ24" s="876"/>
      <c r="BA24" s="876"/>
      <c r="BB24" s="876"/>
      <c r="BC24" s="876"/>
      <c r="BD24" s="876"/>
      <c r="BE24" s="876"/>
      <c r="BF24" s="876"/>
      <c r="BG24" s="354"/>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6">
        <v>4</v>
      </c>
      <c r="AZ25" s="876">
        <v>4.0999999999999996</v>
      </c>
      <c r="BA25" s="876">
        <v>4.2</v>
      </c>
      <c r="BB25" s="876">
        <v>4.2</v>
      </c>
      <c r="BC25" s="876">
        <v>4.2</v>
      </c>
      <c r="BD25" s="876">
        <v>4.0999999999999996</v>
      </c>
      <c r="BE25" s="876">
        <v>4.2</v>
      </c>
      <c r="BF25" s="876">
        <v>4.2280613676999996</v>
      </c>
      <c r="BG25" s="354">
        <v>4.2593100000000002</v>
      </c>
      <c r="BH25" s="354">
        <v>4.3103879999999997</v>
      </c>
      <c r="BI25" s="354">
        <v>4.3408129999999998</v>
      </c>
      <c r="BJ25" s="354">
        <v>4.3653050000000002</v>
      </c>
      <c r="BK25" s="354">
        <v>4.3850569999999998</v>
      </c>
      <c r="BL25" s="354">
        <v>4.3967910000000003</v>
      </c>
      <c r="BM25" s="354">
        <v>4.4016979999999997</v>
      </c>
      <c r="BN25" s="354">
        <v>4.3928890000000003</v>
      </c>
      <c r="BO25" s="354">
        <v>4.3893110000000002</v>
      </c>
      <c r="BP25" s="354">
        <v>4.384074</v>
      </c>
      <c r="BQ25" s="354">
        <v>4.3767579999999997</v>
      </c>
      <c r="BR25" s="354">
        <v>4.3685169999999998</v>
      </c>
      <c r="BS25" s="354">
        <v>4.3589330000000004</v>
      </c>
      <c r="BT25" s="354">
        <v>4.3475999999999999</v>
      </c>
      <c r="BU25" s="354">
        <v>4.3356300000000001</v>
      </c>
      <c r="BV25" s="354">
        <v>4.3226190000000004</v>
      </c>
    </row>
    <row r="26" spans="1:74" ht="11.1"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9"/>
      <c r="AZ26" s="939"/>
      <c r="BA26" s="939"/>
      <c r="BB26" s="939"/>
      <c r="BC26" s="939"/>
      <c r="BD26" s="939"/>
      <c r="BE26" s="939"/>
      <c r="BF26" s="939"/>
      <c r="BG26" s="505"/>
      <c r="BH26" s="505"/>
      <c r="BI26" s="505"/>
      <c r="BJ26" s="505"/>
      <c r="BK26" s="505"/>
      <c r="BL26" s="505"/>
      <c r="BM26" s="505"/>
      <c r="BN26" s="505"/>
      <c r="BO26" s="505"/>
      <c r="BP26" s="505"/>
      <c r="BQ26" s="505"/>
      <c r="BR26" s="505"/>
      <c r="BS26" s="505"/>
      <c r="BT26" s="505"/>
      <c r="BU26" s="505"/>
      <c r="BV26" s="505"/>
    </row>
    <row r="27" spans="1:74" ht="11.1"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74">
        <v>1.3580000000000001</v>
      </c>
      <c r="AZ27" s="874">
        <v>1.49</v>
      </c>
      <c r="BA27" s="874">
        <v>1.355</v>
      </c>
      <c r="BB27" s="874">
        <v>1.3979999999999999</v>
      </c>
      <c r="BC27" s="874">
        <v>1.282</v>
      </c>
      <c r="BD27" s="874">
        <v>1.3580000000000001</v>
      </c>
      <c r="BE27" s="874">
        <v>1.4279999999999999</v>
      </c>
      <c r="BF27" s="874">
        <v>1.3265835062</v>
      </c>
      <c r="BG27" s="352">
        <v>1.3299289999999999</v>
      </c>
      <c r="BH27" s="352">
        <v>1.3501860000000001</v>
      </c>
      <c r="BI27" s="352">
        <v>1.353637</v>
      </c>
      <c r="BJ27" s="352">
        <v>1.3525419999999999</v>
      </c>
      <c r="BK27" s="352">
        <v>1.3385089999999999</v>
      </c>
      <c r="BL27" s="352">
        <v>1.334619</v>
      </c>
      <c r="BM27" s="352">
        <v>1.332479</v>
      </c>
      <c r="BN27" s="352">
        <v>1.3332059999999999</v>
      </c>
      <c r="BO27" s="352">
        <v>1.3337270000000001</v>
      </c>
      <c r="BP27" s="352">
        <v>1.335159</v>
      </c>
      <c r="BQ27" s="352">
        <v>1.3393090000000001</v>
      </c>
      <c r="BR27" s="352">
        <v>1.3412109999999999</v>
      </c>
      <c r="BS27" s="352">
        <v>1.3426709999999999</v>
      </c>
      <c r="BT27" s="352">
        <v>1.342141</v>
      </c>
      <c r="BU27" s="352">
        <v>1.3438760000000001</v>
      </c>
      <c r="BV27" s="352">
        <v>1.3463290000000001</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6"/>
      <c r="AZ28" s="876"/>
      <c r="BA28" s="876"/>
      <c r="BB28" s="876"/>
      <c r="BC28" s="876"/>
      <c r="BD28" s="876"/>
      <c r="BE28" s="876"/>
      <c r="BF28" s="876"/>
      <c r="BG28" s="354"/>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81"/>
      <c r="AZ29" s="881"/>
      <c r="BA29" s="881"/>
      <c r="BB29" s="881"/>
      <c r="BC29" s="881"/>
      <c r="BD29" s="881"/>
      <c r="BE29" s="881"/>
      <c r="BF29" s="881"/>
      <c r="BG29" s="359"/>
      <c r="BH29" s="359"/>
      <c r="BI29" s="359"/>
      <c r="BJ29" s="359"/>
      <c r="BK29" s="359"/>
      <c r="BL29" s="359"/>
      <c r="BM29" s="359"/>
      <c r="BN29" s="359"/>
      <c r="BO29" s="359"/>
      <c r="BP29" s="359"/>
      <c r="BQ29" s="359"/>
      <c r="BR29" s="359"/>
      <c r="BS29" s="359"/>
      <c r="BT29" s="359"/>
      <c r="BU29" s="359"/>
      <c r="BV29" s="359"/>
    </row>
    <row r="30" spans="1:74" ht="11.1"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6">
        <v>102.8805</v>
      </c>
      <c r="AZ30" s="876">
        <v>103.87050000000001</v>
      </c>
      <c r="BA30" s="876">
        <v>103.637</v>
      </c>
      <c r="BB30" s="876">
        <v>103.6696</v>
      </c>
      <c r="BC30" s="876">
        <v>103.7484</v>
      </c>
      <c r="BD30" s="876">
        <v>104.11369999999999</v>
      </c>
      <c r="BE30" s="876">
        <v>103.9867</v>
      </c>
      <c r="BF30" s="876">
        <v>103.91980123</v>
      </c>
      <c r="BG30" s="354">
        <v>103.863</v>
      </c>
      <c r="BH30" s="354">
        <v>103.71040000000001</v>
      </c>
      <c r="BI30" s="354">
        <v>103.61839999999999</v>
      </c>
      <c r="BJ30" s="354">
        <v>103.5301</v>
      </c>
      <c r="BK30" s="354">
        <v>103.3262</v>
      </c>
      <c r="BL30" s="354">
        <v>103.3347</v>
      </c>
      <c r="BM30" s="354">
        <v>103.4363</v>
      </c>
      <c r="BN30" s="354">
        <v>103.8261</v>
      </c>
      <c r="BO30" s="354">
        <v>103.9676</v>
      </c>
      <c r="BP30" s="354">
        <v>104.05589999999999</v>
      </c>
      <c r="BQ30" s="354">
        <v>104.0257</v>
      </c>
      <c r="BR30" s="354">
        <v>104.0566</v>
      </c>
      <c r="BS30" s="354">
        <v>104.0834</v>
      </c>
      <c r="BT30" s="354">
        <v>104.11199999999999</v>
      </c>
      <c r="BU30" s="354">
        <v>104.1259</v>
      </c>
      <c r="BV30" s="354">
        <v>104.13120000000001</v>
      </c>
    </row>
    <row r="31" spans="1:74" ht="11.1"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6">
        <v>99.186400000000006</v>
      </c>
      <c r="AZ31" s="876">
        <v>100.2847</v>
      </c>
      <c r="BA31" s="876">
        <v>100.92740000000001</v>
      </c>
      <c r="BB31" s="876">
        <v>100.4884</v>
      </c>
      <c r="BC31" s="876">
        <v>100.7119</v>
      </c>
      <c r="BD31" s="876">
        <v>100.9958</v>
      </c>
      <c r="BE31" s="876">
        <v>100.9575</v>
      </c>
      <c r="BF31" s="876">
        <v>100.83283704</v>
      </c>
      <c r="BG31" s="354">
        <v>100.80370000000001</v>
      </c>
      <c r="BH31" s="354">
        <v>100.6525</v>
      </c>
      <c r="BI31" s="354">
        <v>100.6332</v>
      </c>
      <c r="BJ31" s="354">
        <v>100.6536</v>
      </c>
      <c r="BK31" s="354">
        <v>100.7197</v>
      </c>
      <c r="BL31" s="354">
        <v>100.8147</v>
      </c>
      <c r="BM31" s="354">
        <v>100.9447</v>
      </c>
      <c r="BN31" s="354">
        <v>101.143</v>
      </c>
      <c r="BO31" s="354">
        <v>101.3181</v>
      </c>
      <c r="BP31" s="354">
        <v>101.50320000000001</v>
      </c>
      <c r="BQ31" s="354">
        <v>101.7647</v>
      </c>
      <c r="BR31" s="354">
        <v>101.92019999999999</v>
      </c>
      <c r="BS31" s="354">
        <v>102.03619999999999</v>
      </c>
      <c r="BT31" s="354">
        <v>102.0633</v>
      </c>
      <c r="BU31" s="354">
        <v>102.1369</v>
      </c>
      <c r="BV31" s="354">
        <v>102.2079</v>
      </c>
    </row>
    <row r="32" spans="1:74" ht="11.1"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6">
        <v>103.7362</v>
      </c>
      <c r="AZ32" s="876">
        <v>102.684</v>
      </c>
      <c r="BA32" s="876">
        <v>103.023</v>
      </c>
      <c r="BB32" s="876">
        <v>102.982</v>
      </c>
      <c r="BC32" s="876">
        <v>103.11879999999999</v>
      </c>
      <c r="BD32" s="876">
        <v>103.17019999999999</v>
      </c>
      <c r="BE32" s="876">
        <v>103.3212</v>
      </c>
      <c r="BF32" s="876">
        <v>103.36916667</v>
      </c>
      <c r="BG32" s="354">
        <v>103.4676</v>
      </c>
      <c r="BH32" s="354">
        <v>103.5638</v>
      </c>
      <c r="BI32" s="354">
        <v>103.67100000000001</v>
      </c>
      <c r="BJ32" s="354">
        <v>103.7846</v>
      </c>
      <c r="BK32" s="354">
        <v>103.91930000000001</v>
      </c>
      <c r="BL32" s="354">
        <v>104.0342</v>
      </c>
      <c r="BM32" s="354">
        <v>104.1442</v>
      </c>
      <c r="BN32" s="354">
        <v>104.24509999999999</v>
      </c>
      <c r="BO32" s="354">
        <v>104.3485</v>
      </c>
      <c r="BP32" s="354">
        <v>104.4502</v>
      </c>
      <c r="BQ32" s="354">
        <v>104.54470000000001</v>
      </c>
      <c r="BR32" s="354">
        <v>104.64709999999999</v>
      </c>
      <c r="BS32" s="354">
        <v>104.75190000000001</v>
      </c>
      <c r="BT32" s="354">
        <v>104.8657</v>
      </c>
      <c r="BU32" s="354">
        <v>104.97029999999999</v>
      </c>
      <c r="BV32" s="354">
        <v>105.0723</v>
      </c>
    </row>
    <row r="33" spans="1:74" ht="11.1"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6">
        <v>87.304599999999994</v>
      </c>
      <c r="AZ33" s="876">
        <v>86.299099999999996</v>
      </c>
      <c r="BA33" s="876">
        <v>86.163600000000002</v>
      </c>
      <c r="BB33" s="876">
        <v>85.296000000000006</v>
      </c>
      <c r="BC33" s="876">
        <v>85.287499999999994</v>
      </c>
      <c r="BD33" s="876">
        <v>87.156800000000004</v>
      </c>
      <c r="BE33" s="876">
        <v>86.762900000000002</v>
      </c>
      <c r="BF33" s="876">
        <v>85.921887654000002</v>
      </c>
      <c r="BG33" s="354">
        <v>85.978489999999994</v>
      </c>
      <c r="BH33" s="354">
        <v>86.094480000000004</v>
      </c>
      <c r="BI33" s="354">
        <v>86.176609999999997</v>
      </c>
      <c r="BJ33" s="354">
        <v>86.258769999999998</v>
      </c>
      <c r="BK33" s="354">
        <v>86.322890000000001</v>
      </c>
      <c r="BL33" s="354">
        <v>86.418700000000001</v>
      </c>
      <c r="BM33" s="354">
        <v>86.528120000000001</v>
      </c>
      <c r="BN33" s="354">
        <v>86.689130000000006</v>
      </c>
      <c r="BO33" s="354">
        <v>86.797280000000001</v>
      </c>
      <c r="BP33" s="354">
        <v>86.890550000000005</v>
      </c>
      <c r="BQ33" s="354">
        <v>86.971459999999993</v>
      </c>
      <c r="BR33" s="354">
        <v>87.033069999999995</v>
      </c>
      <c r="BS33" s="354">
        <v>87.0779</v>
      </c>
      <c r="BT33" s="354">
        <v>87.074169999999995</v>
      </c>
      <c r="BU33" s="354">
        <v>87.109290000000001</v>
      </c>
      <c r="BV33" s="354">
        <v>87.15146</v>
      </c>
    </row>
    <row r="34" spans="1:74" ht="11.1"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6">
        <v>93.5822</v>
      </c>
      <c r="AZ34" s="876">
        <v>93.316699999999997</v>
      </c>
      <c r="BA34" s="876">
        <v>93.244100000000003</v>
      </c>
      <c r="BB34" s="876">
        <v>91.9131</v>
      </c>
      <c r="BC34" s="876">
        <v>93.474299999999999</v>
      </c>
      <c r="BD34" s="876">
        <v>94.316900000000004</v>
      </c>
      <c r="BE34" s="876">
        <v>93.822500000000005</v>
      </c>
      <c r="BF34" s="876">
        <v>93.753605679000003</v>
      </c>
      <c r="BG34" s="354">
        <v>93.913219999999995</v>
      </c>
      <c r="BH34" s="354">
        <v>94.112560000000002</v>
      </c>
      <c r="BI34" s="354">
        <v>94.224999999999994</v>
      </c>
      <c r="BJ34" s="354">
        <v>94.296580000000006</v>
      </c>
      <c r="BK34" s="354">
        <v>94.325890000000001</v>
      </c>
      <c r="BL34" s="354">
        <v>94.316820000000007</v>
      </c>
      <c r="BM34" s="354">
        <v>94.267970000000005</v>
      </c>
      <c r="BN34" s="354">
        <v>94.147599999999997</v>
      </c>
      <c r="BO34" s="354">
        <v>94.042950000000005</v>
      </c>
      <c r="BP34" s="354">
        <v>93.922300000000007</v>
      </c>
      <c r="BQ34" s="354">
        <v>93.777680000000004</v>
      </c>
      <c r="BR34" s="354">
        <v>93.631010000000003</v>
      </c>
      <c r="BS34" s="354">
        <v>93.474320000000006</v>
      </c>
      <c r="BT34" s="354">
        <v>93.272450000000006</v>
      </c>
      <c r="BU34" s="354">
        <v>93.122110000000006</v>
      </c>
      <c r="BV34" s="354">
        <v>92.988119999999995</v>
      </c>
    </row>
    <row r="35" spans="1:74" ht="11.1"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6">
        <v>107.26179999999999</v>
      </c>
      <c r="AZ35" s="876">
        <v>108.48220000000001</v>
      </c>
      <c r="BA35" s="876">
        <v>109.55929999999999</v>
      </c>
      <c r="BB35" s="876">
        <v>109.5988</v>
      </c>
      <c r="BC35" s="876">
        <v>108.5711</v>
      </c>
      <c r="BD35" s="876">
        <v>109.6619</v>
      </c>
      <c r="BE35" s="876">
        <v>109.2486</v>
      </c>
      <c r="BF35" s="876">
        <v>109.11243086</v>
      </c>
      <c r="BG35" s="354">
        <v>109.16370000000001</v>
      </c>
      <c r="BH35" s="354">
        <v>109.33799999999999</v>
      </c>
      <c r="BI35" s="354">
        <v>109.4353</v>
      </c>
      <c r="BJ35" s="354">
        <v>109.5284</v>
      </c>
      <c r="BK35" s="354">
        <v>109.59059999999999</v>
      </c>
      <c r="BL35" s="354">
        <v>109.6952</v>
      </c>
      <c r="BM35" s="354">
        <v>109.81570000000001</v>
      </c>
      <c r="BN35" s="354">
        <v>109.97539999999999</v>
      </c>
      <c r="BO35" s="354">
        <v>110.11</v>
      </c>
      <c r="BP35" s="354">
        <v>110.2428</v>
      </c>
      <c r="BQ35" s="354">
        <v>110.387</v>
      </c>
      <c r="BR35" s="354">
        <v>110.5067</v>
      </c>
      <c r="BS35" s="354">
        <v>110.61499999999999</v>
      </c>
      <c r="BT35" s="354">
        <v>110.66370000000001</v>
      </c>
      <c r="BU35" s="354">
        <v>110.7851</v>
      </c>
      <c r="BV35" s="354">
        <v>110.9311</v>
      </c>
    </row>
    <row r="36" spans="1:74" ht="11.1"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6">
        <v>102.3245</v>
      </c>
      <c r="AZ36" s="876">
        <v>102.8779</v>
      </c>
      <c r="BA36" s="876">
        <v>103.45659999999999</v>
      </c>
      <c r="BB36" s="876">
        <v>101.24079999999999</v>
      </c>
      <c r="BC36" s="876">
        <v>99.883300000000006</v>
      </c>
      <c r="BD36" s="876">
        <v>98.642600000000002</v>
      </c>
      <c r="BE36" s="876">
        <v>99.254999999999995</v>
      </c>
      <c r="BF36" s="876">
        <v>98.713097653999995</v>
      </c>
      <c r="BG36" s="354">
        <v>98.375299999999996</v>
      </c>
      <c r="BH36" s="354">
        <v>98.093109999999996</v>
      </c>
      <c r="BI36" s="354">
        <v>97.798599999999993</v>
      </c>
      <c r="BJ36" s="354">
        <v>97.516480000000001</v>
      </c>
      <c r="BK36" s="354">
        <v>97.227800000000002</v>
      </c>
      <c r="BL36" s="354">
        <v>96.984629999999996</v>
      </c>
      <c r="BM36" s="354">
        <v>96.768039999999999</v>
      </c>
      <c r="BN36" s="354">
        <v>96.577849999999998</v>
      </c>
      <c r="BO36" s="354">
        <v>96.414529999999999</v>
      </c>
      <c r="BP36" s="354">
        <v>96.277910000000006</v>
      </c>
      <c r="BQ36" s="354">
        <v>96.181120000000007</v>
      </c>
      <c r="BR36" s="354">
        <v>96.088040000000007</v>
      </c>
      <c r="BS36" s="354">
        <v>96.01182</v>
      </c>
      <c r="BT36" s="354">
        <v>95.939679999999996</v>
      </c>
      <c r="BU36" s="354">
        <v>95.906739999999999</v>
      </c>
      <c r="BV36" s="354">
        <v>95.900220000000004</v>
      </c>
    </row>
    <row r="37" spans="1:74" ht="11.1"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6">
        <v>94.325599999999994</v>
      </c>
      <c r="AZ37" s="876">
        <v>93.474299999999999</v>
      </c>
      <c r="BA37" s="876">
        <v>94.469200000000001</v>
      </c>
      <c r="BB37" s="876">
        <v>94.395700000000005</v>
      </c>
      <c r="BC37" s="876">
        <v>94.295400000000001</v>
      </c>
      <c r="BD37" s="876">
        <v>96.477599999999995</v>
      </c>
      <c r="BE37" s="876">
        <v>96.235100000000003</v>
      </c>
      <c r="BF37" s="876">
        <v>95.626862592999998</v>
      </c>
      <c r="BG37" s="354">
        <v>95.846779999999995</v>
      </c>
      <c r="BH37" s="354">
        <v>96.161540000000002</v>
      </c>
      <c r="BI37" s="354">
        <v>96.349019999999996</v>
      </c>
      <c r="BJ37" s="354">
        <v>96.490009999999998</v>
      </c>
      <c r="BK37" s="354">
        <v>96.470619999999997</v>
      </c>
      <c r="BL37" s="354">
        <v>96.603999999999999</v>
      </c>
      <c r="BM37" s="354">
        <v>96.776269999999997</v>
      </c>
      <c r="BN37" s="354">
        <v>97.0976</v>
      </c>
      <c r="BO37" s="354">
        <v>97.265050000000002</v>
      </c>
      <c r="BP37" s="354">
        <v>97.388779999999997</v>
      </c>
      <c r="BQ37" s="354">
        <v>97.464969999999994</v>
      </c>
      <c r="BR37" s="354">
        <v>97.504130000000004</v>
      </c>
      <c r="BS37" s="354">
        <v>97.502440000000007</v>
      </c>
      <c r="BT37" s="354">
        <v>97.306979999999996</v>
      </c>
      <c r="BU37" s="354">
        <v>97.338250000000002</v>
      </c>
      <c r="BV37" s="354">
        <v>97.443359999999998</v>
      </c>
    </row>
    <row r="38" spans="1:74" ht="11.1"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6">
        <v>95.448130683000002</v>
      </c>
      <c r="AZ38" s="876">
        <v>94.980004574999995</v>
      </c>
      <c r="BA38" s="876">
        <v>95.316109277999999</v>
      </c>
      <c r="BB38" s="876">
        <v>94.726135498999994</v>
      </c>
      <c r="BC38" s="876">
        <v>94.802874509000006</v>
      </c>
      <c r="BD38" s="876">
        <v>95.492084759999997</v>
      </c>
      <c r="BE38" s="876">
        <v>95.365962734999997</v>
      </c>
      <c r="BF38" s="876">
        <v>94.903232557999999</v>
      </c>
      <c r="BG38" s="354">
        <v>94.912210000000002</v>
      </c>
      <c r="BH38" s="354">
        <v>94.999529999999993</v>
      </c>
      <c r="BI38" s="354">
        <v>95.006519999999995</v>
      </c>
      <c r="BJ38" s="354">
        <v>94.990870000000001</v>
      </c>
      <c r="BK38" s="354">
        <v>94.897790000000001</v>
      </c>
      <c r="BL38" s="354">
        <v>94.877970000000005</v>
      </c>
      <c r="BM38" s="354">
        <v>94.876609999999999</v>
      </c>
      <c r="BN38" s="354">
        <v>94.941079999999999</v>
      </c>
      <c r="BO38" s="354">
        <v>94.941119999999998</v>
      </c>
      <c r="BP38" s="354">
        <v>94.924109999999999</v>
      </c>
      <c r="BQ38" s="354">
        <v>94.891639999999995</v>
      </c>
      <c r="BR38" s="354">
        <v>94.839290000000005</v>
      </c>
      <c r="BS38" s="354">
        <v>94.76867</v>
      </c>
      <c r="BT38" s="354">
        <v>94.592259999999996</v>
      </c>
      <c r="BU38" s="354">
        <v>94.550740000000005</v>
      </c>
      <c r="BV38" s="354">
        <v>94.556600000000003</v>
      </c>
    </row>
    <row r="39" spans="1:74" ht="11.1"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6">
        <v>97.283731250000002</v>
      </c>
      <c r="AZ39" s="876">
        <v>97.884</v>
      </c>
      <c r="BA39" s="876">
        <v>98.087206249999994</v>
      </c>
      <c r="BB39" s="876">
        <v>97.167612500000004</v>
      </c>
      <c r="BC39" s="876">
        <v>97.374006249999994</v>
      </c>
      <c r="BD39" s="876">
        <v>97.22565625</v>
      </c>
      <c r="BE39" s="876">
        <v>97.36820625</v>
      </c>
      <c r="BF39" s="876">
        <v>96.826488502999993</v>
      </c>
      <c r="BG39" s="354">
        <v>96.732870000000005</v>
      </c>
      <c r="BH39" s="354">
        <v>96.691199999999995</v>
      </c>
      <c r="BI39" s="354">
        <v>96.623059999999995</v>
      </c>
      <c r="BJ39" s="354">
        <v>96.556970000000007</v>
      </c>
      <c r="BK39" s="354">
        <v>96.470240000000004</v>
      </c>
      <c r="BL39" s="354">
        <v>96.425259999999994</v>
      </c>
      <c r="BM39" s="354">
        <v>96.399330000000006</v>
      </c>
      <c r="BN39" s="354">
        <v>96.409459999999996</v>
      </c>
      <c r="BO39" s="354">
        <v>96.408910000000006</v>
      </c>
      <c r="BP39" s="354">
        <v>96.414670000000001</v>
      </c>
      <c r="BQ39" s="354">
        <v>96.446629999999999</v>
      </c>
      <c r="BR39" s="354">
        <v>96.450090000000003</v>
      </c>
      <c r="BS39" s="354">
        <v>96.444950000000006</v>
      </c>
      <c r="BT39" s="354">
        <v>96.386300000000006</v>
      </c>
      <c r="BU39" s="354">
        <v>96.39761</v>
      </c>
      <c r="BV39" s="354">
        <v>96.433999999999997</v>
      </c>
    </row>
    <row r="40" spans="1:74" ht="11.1"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6">
        <v>96.394545145999999</v>
      </c>
      <c r="AZ40" s="876">
        <v>96.690230603000003</v>
      </c>
      <c r="BA40" s="876">
        <v>97.127538396999995</v>
      </c>
      <c r="BB40" s="876">
        <v>96.961834534000005</v>
      </c>
      <c r="BC40" s="876">
        <v>97.228961787000003</v>
      </c>
      <c r="BD40" s="876">
        <v>97.795701231999999</v>
      </c>
      <c r="BE40" s="876">
        <v>97.608394555999993</v>
      </c>
      <c r="BF40" s="876">
        <v>97.025228183999999</v>
      </c>
      <c r="BG40" s="354">
        <v>96.984080000000006</v>
      </c>
      <c r="BH40" s="354">
        <v>97.013570000000001</v>
      </c>
      <c r="BI40" s="354">
        <v>96.997669999999999</v>
      </c>
      <c r="BJ40" s="354">
        <v>96.978589999999997</v>
      </c>
      <c r="BK40" s="354">
        <v>96.914770000000004</v>
      </c>
      <c r="BL40" s="354">
        <v>96.920450000000002</v>
      </c>
      <c r="BM40" s="354">
        <v>96.954099999999997</v>
      </c>
      <c r="BN40" s="354">
        <v>97.054900000000004</v>
      </c>
      <c r="BO40" s="354">
        <v>97.115089999999995</v>
      </c>
      <c r="BP40" s="354">
        <v>97.173860000000005</v>
      </c>
      <c r="BQ40" s="354">
        <v>97.254909999999995</v>
      </c>
      <c r="BR40" s="354">
        <v>97.293059999999997</v>
      </c>
      <c r="BS40" s="354">
        <v>97.312010000000001</v>
      </c>
      <c r="BT40" s="354">
        <v>97.23836</v>
      </c>
      <c r="BU40" s="354">
        <v>97.273960000000002</v>
      </c>
      <c r="BV40" s="354">
        <v>97.345410000000001</v>
      </c>
    </row>
    <row r="41" spans="1:74" ht="11.1"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6">
        <v>94.821413754000005</v>
      </c>
      <c r="AZ41" s="876">
        <v>94.799804647000002</v>
      </c>
      <c r="BA41" s="876">
        <v>95.042983694</v>
      </c>
      <c r="BB41" s="876">
        <v>94.972243493999997</v>
      </c>
      <c r="BC41" s="876">
        <v>95.243215092</v>
      </c>
      <c r="BD41" s="876">
        <v>96.036488352000006</v>
      </c>
      <c r="BE41" s="876">
        <v>95.619850253999999</v>
      </c>
      <c r="BF41" s="876">
        <v>95.133090460999995</v>
      </c>
      <c r="BG41" s="354">
        <v>95.094380000000001</v>
      </c>
      <c r="BH41" s="354">
        <v>95.134159999999994</v>
      </c>
      <c r="BI41" s="354">
        <v>95.109570000000005</v>
      </c>
      <c r="BJ41" s="354">
        <v>95.072550000000007</v>
      </c>
      <c r="BK41" s="354">
        <v>94.976320000000001</v>
      </c>
      <c r="BL41" s="354">
        <v>94.949539999999999</v>
      </c>
      <c r="BM41" s="354">
        <v>94.945440000000005</v>
      </c>
      <c r="BN41" s="354">
        <v>95.010249999999999</v>
      </c>
      <c r="BO41" s="354">
        <v>95.016810000000007</v>
      </c>
      <c r="BP41" s="354">
        <v>95.011359999999996</v>
      </c>
      <c r="BQ41" s="354">
        <v>95.008960000000002</v>
      </c>
      <c r="BR41" s="354">
        <v>94.968190000000007</v>
      </c>
      <c r="BS41" s="354">
        <v>94.904110000000003</v>
      </c>
      <c r="BT41" s="354">
        <v>94.724239999999995</v>
      </c>
      <c r="BU41" s="354">
        <v>94.682900000000004</v>
      </c>
      <c r="BV41" s="354">
        <v>94.687610000000006</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6"/>
      <c r="AZ42" s="876"/>
      <c r="BA42" s="876"/>
      <c r="BB42" s="876"/>
      <c r="BC42" s="876"/>
      <c r="BD42" s="876"/>
      <c r="BE42" s="876"/>
      <c r="BF42" s="876"/>
      <c r="BG42" s="354"/>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6"/>
      <c r="AZ43" s="876"/>
      <c r="BA43" s="876"/>
      <c r="BB43" s="876"/>
      <c r="BC43" s="876"/>
      <c r="BD43" s="876"/>
      <c r="BE43" s="876"/>
      <c r="BF43" s="876"/>
      <c r="BG43" s="354"/>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40"/>
      <c r="AZ44" s="940"/>
      <c r="BA44" s="940"/>
      <c r="BB44" s="940"/>
      <c r="BC44" s="940"/>
      <c r="BD44" s="940"/>
      <c r="BE44" s="940"/>
      <c r="BF44" s="940"/>
      <c r="BG44" s="506"/>
      <c r="BH44" s="506"/>
      <c r="BI44" s="506"/>
      <c r="BJ44" s="506"/>
      <c r="BK44" s="506"/>
      <c r="BL44" s="506"/>
      <c r="BM44" s="506"/>
      <c r="BN44" s="506"/>
      <c r="BO44" s="506"/>
      <c r="BP44" s="506"/>
      <c r="BQ44" s="506"/>
      <c r="BR44" s="506"/>
      <c r="BS44" s="506"/>
      <c r="BT44" s="506"/>
      <c r="BU44" s="506"/>
      <c r="BV44" s="506"/>
    </row>
    <row r="45" spans="1:74" ht="11.1"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74">
        <v>3.1908599999999998</v>
      </c>
      <c r="AZ45" s="874">
        <v>3.1977500000000001</v>
      </c>
      <c r="BA45" s="874">
        <v>3.1961499999999998</v>
      </c>
      <c r="BB45" s="874">
        <v>3.2032099999999999</v>
      </c>
      <c r="BC45" s="874">
        <v>3.2058</v>
      </c>
      <c r="BD45" s="874">
        <v>3.2149999999999999</v>
      </c>
      <c r="BE45" s="874">
        <v>3.22132</v>
      </c>
      <c r="BF45" s="874">
        <v>3.2308374321</v>
      </c>
      <c r="BG45" s="352">
        <v>3.2394590000000001</v>
      </c>
      <c r="BH45" s="352">
        <v>3.250346</v>
      </c>
      <c r="BI45" s="352">
        <v>3.2585860000000002</v>
      </c>
      <c r="BJ45" s="352">
        <v>3.265965</v>
      </c>
      <c r="BK45" s="352">
        <v>3.271862</v>
      </c>
      <c r="BL45" s="352">
        <v>3.2779859999999998</v>
      </c>
      <c r="BM45" s="352">
        <v>3.2837149999999999</v>
      </c>
      <c r="BN45" s="352">
        <v>3.2880379999999998</v>
      </c>
      <c r="BO45" s="352">
        <v>3.2937370000000001</v>
      </c>
      <c r="BP45" s="352">
        <v>3.2997999999999998</v>
      </c>
      <c r="BQ45" s="352">
        <v>3.3067609999999998</v>
      </c>
      <c r="BR45" s="352">
        <v>3.3131520000000001</v>
      </c>
      <c r="BS45" s="352">
        <v>3.3195060000000001</v>
      </c>
      <c r="BT45" s="352">
        <v>3.3265009999999999</v>
      </c>
      <c r="BU45" s="352">
        <v>3.332274</v>
      </c>
      <c r="BV45" s="352">
        <v>3.337504</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9"/>
      <c r="AZ46" s="879"/>
      <c r="BA46" s="879"/>
      <c r="BB46" s="879"/>
      <c r="BC46" s="879"/>
      <c r="BD46" s="879"/>
      <c r="BE46" s="879"/>
      <c r="BF46" s="879"/>
      <c r="BG46" s="357"/>
      <c r="BH46" s="357"/>
      <c r="BI46" s="357"/>
      <c r="BJ46" s="357"/>
      <c r="BK46" s="357"/>
      <c r="BL46" s="357"/>
      <c r="BM46" s="357"/>
      <c r="BN46" s="357"/>
      <c r="BO46" s="357"/>
      <c r="BP46" s="357"/>
      <c r="BQ46" s="357"/>
      <c r="BR46" s="357"/>
      <c r="BS46" s="357"/>
      <c r="BT46" s="357"/>
      <c r="BU46" s="357"/>
      <c r="BV46" s="357"/>
    </row>
    <row r="47" spans="1:74" ht="11.1"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2.5442490220999998</v>
      </c>
      <c r="AW47" s="429">
        <v>2.5533833527000001</v>
      </c>
      <c r="AX47" s="429">
        <v>2.5652320242000002</v>
      </c>
      <c r="AY47" s="874">
        <v>2.5938118717999998</v>
      </c>
      <c r="AZ47" s="874">
        <v>2.6005765984</v>
      </c>
      <c r="BA47" s="874">
        <v>2.5995430393999999</v>
      </c>
      <c r="BB47" s="874">
        <v>2.5789720140000001</v>
      </c>
      <c r="BC47" s="874">
        <v>2.5711462691000002</v>
      </c>
      <c r="BD47" s="874">
        <v>2.564326624</v>
      </c>
      <c r="BE47" s="874">
        <v>2.5543372659000001</v>
      </c>
      <c r="BF47" s="874">
        <v>2.5526616801999999</v>
      </c>
      <c r="BG47" s="352">
        <v>2.5551240000000002</v>
      </c>
      <c r="BH47" s="352">
        <v>2.5699369999999999</v>
      </c>
      <c r="BI47" s="352">
        <v>2.574516</v>
      </c>
      <c r="BJ47" s="352">
        <v>2.5770740000000001</v>
      </c>
      <c r="BK47" s="352">
        <v>2.5753010000000001</v>
      </c>
      <c r="BL47" s="352">
        <v>2.5755490000000001</v>
      </c>
      <c r="BM47" s="352">
        <v>2.5755059999999999</v>
      </c>
      <c r="BN47" s="352">
        <v>2.571752</v>
      </c>
      <c r="BO47" s="352">
        <v>2.5736970000000001</v>
      </c>
      <c r="BP47" s="352">
        <v>2.5779179999999999</v>
      </c>
      <c r="BQ47" s="352">
        <v>2.5874269999999999</v>
      </c>
      <c r="BR47" s="352">
        <v>2.593944</v>
      </c>
      <c r="BS47" s="352">
        <v>2.600479</v>
      </c>
      <c r="BT47" s="352">
        <v>2.6117360000000001</v>
      </c>
      <c r="BU47" s="352">
        <v>2.6147819999999999</v>
      </c>
      <c r="BV47" s="352">
        <v>2.6143209999999999</v>
      </c>
    </row>
    <row r="48" spans="1:74" ht="11.1"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40"/>
      <c r="AZ48" s="940"/>
      <c r="BA48" s="940"/>
      <c r="BB48" s="940"/>
      <c r="BC48" s="940"/>
      <c r="BD48" s="940"/>
      <c r="BE48" s="940"/>
      <c r="BF48" s="940"/>
      <c r="BG48" s="506"/>
      <c r="BH48" s="506"/>
      <c r="BI48" s="506"/>
      <c r="BJ48" s="506"/>
      <c r="BK48" s="506"/>
      <c r="BL48" s="506"/>
      <c r="BM48" s="506"/>
      <c r="BN48" s="506"/>
      <c r="BO48" s="506"/>
      <c r="BP48" s="506"/>
      <c r="BQ48" s="506"/>
      <c r="BR48" s="506"/>
      <c r="BS48" s="506"/>
      <c r="BT48" s="506"/>
      <c r="BU48" s="506"/>
      <c r="BV48" s="506"/>
    </row>
    <row r="49" spans="1:74" ht="11.1"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74">
        <v>2.4725700000000002</v>
      </c>
      <c r="AZ49" s="874">
        <v>2.5272899999999998</v>
      </c>
      <c r="BA49" s="874">
        <v>2.4178899999999999</v>
      </c>
      <c r="BB49" s="874">
        <v>2.4209999999999998</v>
      </c>
      <c r="BC49" s="874">
        <v>2.40517</v>
      </c>
      <c r="BD49" s="874">
        <v>2.3942700000000001</v>
      </c>
      <c r="BE49" s="874">
        <v>2.52033</v>
      </c>
      <c r="BF49" s="874">
        <v>2.3187410000000002</v>
      </c>
      <c r="BG49" s="352">
        <v>2.285793</v>
      </c>
      <c r="BH49" s="352">
        <v>2.188072</v>
      </c>
      <c r="BI49" s="352">
        <v>2.0964670000000001</v>
      </c>
      <c r="BJ49" s="352">
        <v>1.9942230000000001</v>
      </c>
      <c r="BK49" s="352">
        <v>1.9183159999999999</v>
      </c>
      <c r="BL49" s="352">
        <v>1.8726160000000001</v>
      </c>
      <c r="BM49" s="352">
        <v>1.8655969999999999</v>
      </c>
      <c r="BN49" s="352">
        <v>1.8715740000000001</v>
      </c>
      <c r="BO49" s="352">
        <v>1.8936980000000001</v>
      </c>
      <c r="BP49" s="352">
        <v>1.9166829999999999</v>
      </c>
      <c r="BQ49" s="352">
        <v>1.9698530000000001</v>
      </c>
      <c r="BR49" s="352">
        <v>2.0191530000000002</v>
      </c>
      <c r="BS49" s="352">
        <v>2.0045310000000001</v>
      </c>
      <c r="BT49" s="352">
        <v>2.0067240000000002</v>
      </c>
      <c r="BU49" s="352">
        <v>1.9739850000000001</v>
      </c>
      <c r="BV49" s="352">
        <v>1.9014770000000001</v>
      </c>
    </row>
    <row r="50" spans="1:74" ht="11.1"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6"/>
      <c r="AZ50" s="876"/>
      <c r="BA50" s="876"/>
      <c r="BB50" s="876"/>
      <c r="BC50" s="876"/>
      <c r="BD50" s="876"/>
      <c r="BE50" s="876"/>
      <c r="BF50" s="876"/>
      <c r="BG50" s="354"/>
      <c r="BH50" s="354"/>
      <c r="BI50" s="354"/>
      <c r="BJ50" s="354"/>
      <c r="BK50" s="354"/>
      <c r="BL50" s="354"/>
      <c r="BM50" s="354"/>
      <c r="BN50" s="354"/>
      <c r="BO50" s="354"/>
      <c r="BP50" s="354"/>
      <c r="BQ50" s="354"/>
      <c r="BR50" s="354"/>
      <c r="BS50" s="354"/>
      <c r="BT50" s="354"/>
      <c r="BU50" s="354"/>
      <c r="BV50" s="354"/>
    </row>
    <row r="51" spans="1:74" ht="11.1" customHeight="1" x14ac:dyDescent="0.2">
      <c r="A51" s="17" t="s">
        <v>280</v>
      </c>
      <c r="B51" s="512" t="s">
        <v>1068</v>
      </c>
      <c r="C51" s="343">
        <v>107.645</v>
      </c>
      <c r="D51" s="343">
        <v>107.645</v>
      </c>
      <c r="E51" s="343">
        <v>107.645</v>
      </c>
      <c r="F51" s="343">
        <v>109.27800000000001</v>
      </c>
      <c r="G51" s="343">
        <v>109.27800000000001</v>
      </c>
      <c r="H51" s="343">
        <v>109.27800000000001</v>
      </c>
      <c r="I51" s="343">
        <v>110.931</v>
      </c>
      <c r="J51" s="343">
        <v>110.931</v>
      </c>
      <c r="K51" s="343">
        <v>110.931</v>
      </c>
      <c r="L51" s="343">
        <v>112.836</v>
      </c>
      <c r="M51" s="343">
        <v>112.836</v>
      </c>
      <c r="N51" s="343">
        <v>112.836</v>
      </c>
      <c r="O51" s="343">
        <v>115.16</v>
      </c>
      <c r="P51" s="343">
        <v>115.16</v>
      </c>
      <c r="Q51" s="343">
        <v>115.16</v>
      </c>
      <c r="R51" s="343">
        <v>117.76</v>
      </c>
      <c r="S51" s="343">
        <v>117.76</v>
      </c>
      <c r="T51" s="343">
        <v>117.76</v>
      </c>
      <c r="U51" s="343">
        <v>119.07299999999999</v>
      </c>
      <c r="V51" s="343">
        <v>119.07299999999999</v>
      </c>
      <c r="W51" s="343">
        <v>119.07299999999999</v>
      </c>
      <c r="X51" s="343">
        <v>120.173</v>
      </c>
      <c r="Y51" s="343">
        <v>120.173</v>
      </c>
      <c r="Z51" s="343">
        <v>120.173</v>
      </c>
      <c r="AA51" s="343">
        <v>121.247</v>
      </c>
      <c r="AB51" s="343">
        <v>121.247</v>
      </c>
      <c r="AC51" s="343">
        <v>121.247</v>
      </c>
      <c r="AD51" s="343">
        <v>121.809</v>
      </c>
      <c r="AE51" s="343">
        <v>121.809</v>
      </c>
      <c r="AF51" s="343">
        <v>121.809</v>
      </c>
      <c r="AG51" s="343">
        <v>122.785</v>
      </c>
      <c r="AH51" s="343">
        <v>122.785</v>
      </c>
      <c r="AI51" s="343">
        <v>122.785</v>
      </c>
      <c r="AJ51" s="343">
        <v>123.247</v>
      </c>
      <c r="AK51" s="343">
        <v>123.247</v>
      </c>
      <c r="AL51" s="343">
        <v>123.247</v>
      </c>
      <c r="AM51" s="343">
        <v>124.16800000000001</v>
      </c>
      <c r="AN51" s="343">
        <v>124.16800000000001</v>
      </c>
      <c r="AO51" s="343">
        <v>124.16800000000001</v>
      </c>
      <c r="AP51" s="343">
        <v>124.94199999999999</v>
      </c>
      <c r="AQ51" s="343">
        <v>124.94199999999999</v>
      </c>
      <c r="AR51" s="343">
        <v>124.94199999999999</v>
      </c>
      <c r="AS51" s="343">
        <v>125.54300000000001</v>
      </c>
      <c r="AT51" s="343">
        <v>125.54300000000001</v>
      </c>
      <c r="AU51" s="343">
        <v>125.54300000000001</v>
      </c>
      <c r="AV51" s="343">
        <v>126.27</v>
      </c>
      <c r="AW51" s="343">
        <v>126.27</v>
      </c>
      <c r="AX51" s="343">
        <v>126.27</v>
      </c>
      <c r="AY51" s="876">
        <v>127.441</v>
      </c>
      <c r="AZ51" s="876">
        <v>127.441</v>
      </c>
      <c r="BA51" s="876">
        <v>127.441</v>
      </c>
      <c r="BB51" s="876">
        <v>128.06700000000001</v>
      </c>
      <c r="BC51" s="876">
        <v>128.06700000000001</v>
      </c>
      <c r="BD51" s="876">
        <v>128.06700000000001</v>
      </c>
      <c r="BE51" s="876">
        <v>129.04345043000001</v>
      </c>
      <c r="BF51" s="876">
        <v>129.49333085000001</v>
      </c>
      <c r="BG51" s="354">
        <v>129.92019999999999</v>
      </c>
      <c r="BH51" s="354">
        <v>130.3279</v>
      </c>
      <c r="BI51" s="354">
        <v>130.70590000000001</v>
      </c>
      <c r="BJ51" s="354">
        <v>131.05799999999999</v>
      </c>
      <c r="BK51" s="354">
        <v>131.4033</v>
      </c>
      <c r="BL51" s="354">
        <v>131.6892</v>
      </c>
      <c r="BM51" s="354">
        <v>131.9348</v>
      </c>
      <c r="BN51" s="354">
        <v>132.0658</v>
      </c>
      <c r="BO51" s="354">
        <v>132.28649999999999</v>
      </c>
      <c r="BP51" s="354">
        <v>132.52269999999999</v>
      </c>
      <c r="BQ51" s="354">
        <v>132.7757</v>
      </c>
      <c r="BR51" s="354">
        <v>133.04179999999999</v>
      </c>
      <c r="BS51" s="354">
        <v>133.32220000000001</v>
      </c>
      <c r="BT51" s="354">
        <v>133.68520000000001</v>
      </c>
      <c r="BU51" s="354">
        <v>133.94319999999999</v>
      </c>
      <c r="BV51" s="354">
        <v>134.1644</v>
      </c>
    </row>
    <row r="52" spans="1:74" ht="11.1"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9"/>
      <c r="AZ52" s="879"/>
      <c r="BA52" s="879"/>
      <c r="BB52" s="879"/>
      <c r="BC52" s="879"/>
      <c r="BD52" s="879"/>
      <c r="BE52" s="879"/>
      <c r="BF52" s="879"/>
      <c r="BG52" s="357"/>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879"/>
      <c r="BG53" s="357"/>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9"/>
      <c r="AZ54" s="879"/>
      <c r="BA54" s="879"/>
      <c r="BB54" s="879"/>
      <c r="BC54" s="879"/>
      <c r="BD54" s="879"/>
      <c r="BE54" s="879"/>
      <c r="BF54" s="879"/>
      <c r="BG54" s="357"/>
      <c r="BH54" s="357"/>
      <c r="BI54" s="357"/>
      <c r="BJ54" s="357"/>
      <c r="BK54" s="357"/>
      <c r="BL54" s="357"/>
      <c r="BM54" s="357"/>
      <c r="BN54" s="357"/>
      <c r="BO54" s="357"/>
      <c r="BP54" s="357"/>
      <c r="BQ54" s="357"/>
      <c r="BR54" s="357"/>
      <c r="BS54" s="357"/>
      <c r="BT54" s="357"/>
      <c r="BU54" s="357"/>
      <c r="BV54" s="357"/>
    </row>
    <row r="55" spans="1:74" ht="11.1"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8310.4137931000005</v>
      </c>
      <c r="AO55" s="347">
        <v>8857.5806451999997</v>
      </c>
      <c r="AP55" s="347">
        <v>9107.4666667000001</v>
      </c>
      <c r="AQ55" s="347">
        <v>9435.5806451999997</v>
      </c>
      <c r="AR55" s="347">
        <v>9434.9333332999995</v>
      </c>
      <c r="AS55" s="347">
        <v>9388.4838710000004</v>
      </c>
      <c r="AT55" s="347">
        <v>9422.9677419</v>
      </c>
      <c r="AU55" s="347">
        <v>9096.0666667000005</v>
      </c>
      <c r="AV55" s="347">
        <v>9295.4193548000003</v>
      </c>
      <c r="AW55" s="347">
        <v>8703.3333332999991</v>
      </c>
      <c r="AX55" s="347">
        <v>8483.1935484000005</v>
      </c>
      <c r="AY55" s="880">
        <v>8102.1612902999996</v>
      </c>
      <c r="AZ55" s="880">
        <v>8482</v>
      </c>
      <c r="BA55" s="880">
        <v>8953.5161289999996</v>
      </c>
      <c r="BB55" s="880">
        <v>9243.2333333000006</v>
      </c>
      <c r="BC55" s="880">
        <v>9477.4193548000003</v>
      </c>
      <c r="BD55" s="880">
        <v>9520</v>
      </c>
      <c r="BE55" s="880">
        <v>9520.5190000000002</v>
      </c>
      <c r="BF55" s="880">
        <v>9517.5550000000003</v>
      </c>
      <c r="BG55" s="358">
        <v>9255.2929999999997</v>
      </c>
      <c r="BH55" s="358">
        <v>9223.5619999999999</v>
      </c>
      <c r="BI55" s="358">
        <v>8767.6749999999993</v>
      </c>
      <c r="BJ55" s="358">
        <v>8546.0409999999993</v>
      </c>
      <c r="BK55" s="358">
        <v>8128.8980000000001</v>
      </c>
      <c r="BL55" s="358">
        <v>8557.6090000000004</v>
      </c>
      <c r="BM55" s="358">
        <v>8937.2810000000009</v>
      </c>
      <c r="BN55" s="358">
        <v>9305.3070000000007</v>
      </c>
      <c r="BO55" s="358">
        <v>9572.7530000000006</v>
      </c>
      <c r="BP55" s="358">
        <v>9647.1419999999998</v>
      </c>
      <c r="BQ55" s="358">
        <v>9570.8160000000007</v>
      </c>
      <c r="BR55" s="358">
        <v>9571.5409999999993</v>
      </c>
      <c r="BS55" s="358">
        <v>9319.0959999999995</v>
      </c>
      <c r="BT55" s="358">
        <v>9300.8330000000005</v>
      </c>
      <c r="BU55" s="358">
        <v>8841.2939999999999</v>
      </c>
      <c r="BV55" s="358">
        <v>8614.8209999999999</v>
      </c>
    </row>
    <row r="56" spans="1:74" ht="11.1"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881"/>
      <c r="BG56" s="359"/>
      <c r="BH56" s="359"/>
      <c r="BI56" s="359"/>
      <c r="BJ56" s="359"/>
      <c r="BK56" s="359"/>
      <c r="BL56" s="359"/>
      <c r="BM56" s="359"/>
      <c r="BN56" s="359"/>
      <c r="BO56" s="359"/>
      <c r="BP56" s="359"/>
      <c r="BQ56" s="359"/>
      <c r="BR56" s="359"/>
      <c r="BS56" s="359"/>
      <c r="BT56" s="359"/>
      <c r="BU56" s="359"/>
      <c r="BV56" s="359"/>
    </row>
    <row r="57" spans="1:74" ht="11.1"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31">
        <v>7.2977142856999997</v>
      </c>
      <c r="AZ57" s="931">
        <v>6.6471428571000004</v>
      </c>
      <c r="BA57" s="931">
        <v>7.3965714285999997</v>
      </c>
      <c r="BB57" s="931">
        <v>7.2455714285999999</v>
      </c>
      <c r="BC57" s="931">
        <v>7.7002857142999996</v>
      </c>
      <c r="BD57" s="931">
        <v>7.6398571429000004</v>
      </c>
      <c r="BE57" s="931">
        <v>7.8730000000000002</v>
      </c>
      <c r="BF57" s="931">
        <v>7.8865476189999999</v>
      </c>
      <c r="BG57" s="435">
        <v>7.6129990000000003</v>
      </c>
      <c r="BH57" s="435">
        <v>7.74688</v>
      </c>
      <c r="BI57" s="435">
        <v>7.5560049999999999</v>
      </c>
      <c r="BJ57" s="435">
        <v>7.780589</v>
      </c>
      <c r="BK57" s="435">
        <v>7.7504030000000004</v>
      </c>
      <c r="BL57" s="435">
        <v>7.2323079999999997</v>
      </c>
      <c r="BM57" s="435">
        <v>7.8629189999999998</v>
      </c>
      <c r="BN57" s="435">
        <v>7.701397</v>
      </c>
      <c r="BO57" s="435">
        <v>8.009487</v>
      </c>
      <c r="BP57" s="435">
        <v>7.8777359999999996</v>
      </c>
      <c r="BQ57" s="435">
        <v>8.0590740000000007</v>
      </c>
      <c r="BR57" s="435">
        <v>8.2888389999999994</v>
      </c>
      <c r="BS57" s="435">
        <v>7.9722900000000001</v>
      </c>
      <c r="BT57" s="435">
        <v>8.0621569999999991</v>
      </c>
      <c r="BU57" s="435">
        <v>7.8395099999999998</v>
      </c>
      <c r="BV57" s="435">
        <v>8.0560050000000007</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31"/>
      <c r="AZ58" s="931"/>
      <c r="BA58" s="931"/>
      <c r="BB58" s="931"/>
      <c r="BC58" s="931"/>
      <c r="BD58" s="931"/>
      <c r="BE58" s="931"/>
      <c r="BF58" s="931"/>
      <c r="BG58" s="435"/>
      <c r="BH58" s="435"/>
      <c r="BI58" s="435"/>
      <c r="BJ58" s="435"/>
      <c r="BK58" s="435"/>
      <c r="BL58" s="435"/>
      <c r="BM58" s="435"/>
      <c r="BN58" s="435"/>
      <c r="BO58" s="435"/>
      <c r="BP58" s="435"/>
      <c r="BQ58" s="435"/>
      <c r="BR58" s="435"/>
      <c r="BS58" s="435"/>
      <c r="BT58" s="435"/>
      <c r="BU58" s="435"/>
      <c r="BV58" s="435"/>
    </row>
    <row r="59" spans="1:74" ht="11.1"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31"/>
      <c r="AZ59" s="931"/>
      <c r="BA59" s="931"/>
      <c r="BB59" s="931"/>
      <c r="BC59" s="931"/>
      <c r="BD59" s="931"/>
      <c r="BE59" s="931"/>
      <c r="BF59" s="931"/>
      <c r="BG59" s="435"/>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541</v>
      </c>
      <c r="B60" s="758" t="s">
        <v>540</v>
      </c>
      <c r="C60" s="34">
        <v>449.62293140000003</v>
      </c>
      <c r="D60" s="34">
        <v>420.54996069999999</v>
      </c>
      <c r="E60" s="34">
        <v>400.89118910000002</v>
      </c>
      <c r="F60" s="34">
        <v>369.00619640000002</v>
      </c>
      <c r="G60" s="34">
        <v>377.49315209999997</v>
      </c>
      <c r="H60" s="34">
        <v>404.98129599999999</v>
      </c>
      <c r="I60" s="34">
        <v>431.93493940000002</v>
      </c>
      <c r="J60" s="34">
        <v>437.9981267</v>
      </c>
      <c r="K60" s="34">
        <v>389.79940770000002</v>
      </c>
      <c r="L60" s="34">
        <v>389.21526699999998</v>
      </c>
      <c r="M60" s="34">
        <v>404.31309429999999</v>
      </c>
      <c r="N60" s="34">
        <v>430.1038696</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434.52120389999999</v>
      </c>
      <c r="AB60" s="34">
        <v>388.51273650000002</v>
      </c>
      <c r="AC60" s="34">
        <v>417.99366020000002</v>
      </c>
      <c r="AD60" s="34">
        <v>362.44782839999999</v>
      </c>
      <c r="AE60" s="34">
        <v>367.89481069999999</v>
      </c>
      <c r="AF60" s="34">
        <v>384.10252860000003</v>
      </c>
      <c r="AG60" s="34">
        <v>416.24487579999999</v>
      </c>
      <c r="AH60" s="34">
        <v>427.70846490000002</v>
      </c>
      <c r="AI60" s="34">
        <v>381.09587929999998</v>
      </c>
      <c r="AJ60" s="34">
        <v>386.13204100000002</v>
      </c>
      <c r="AK60" s="34">
        <v>403.16411010000002</v>
      </c>
      <c r="AL60" s="34">
        <v>424.71387290000001</v>
      </c>
      <c r="AM60" s="34">
        <v>469.8471275</v>
      </c>
      <c r="AN60" s="34">
        <v>388.24554990000001</v>
      </c>
      <c r="AO60" s="34">
        <v>384.57070249999998</v>
      </c>
      <c r="AP60" s="34">
        <v>359.24076400000001</v>
      </c>
      <c r="AQ60" s="34">
        <v>375.32817519999998</v>
      </c>
      <c r="AR60" s="34">
        <v>381.76825250000002</v>
      </c>
      <c r="AS60" s="34">
        <v>422.34713790000001</v>
      </c>
      <c r="AT60" s="34">
        <v>416.25280029999999</v>
      </c>
      <c r="AU60" s="34">
        <v>374.83216670000002</v>
      </c>
      <c r="AV60" s="34">
        <v>381.34447310000002</v>
      </c>
      <c r="AW60" s="34">
        <v>382.50435160000001</v>
      </c>
      <c r="AX60" s="34">
        <v>441.08563290000001</v>
      </c>
      <c r="AY60" s="893">
        <v>497.76741559999999</v>
      </c>
      <c r="AZ60" s="893">
        <v>416.5619337</v>
      </c>
      <c r="BA60" s="893">
        <v>394.63036</v>
      </c>
      <c r="BB60" s="893">
        <v>367.0586796</v>
      </c>
      <c r="BC60" s="893">
        <v>372.21250120000002</v>
      </c>
      <c r="BD60" s="893">
        <v>379.80470000000003</v>
      </c>
      <c r="BE60" s="893">
        <v>426.94549999999998</v>
      </c>
      <c r="BF60" s="893">
        <v>409.2919</v>
      </c>
      <c r="BG60" s="437">
        <v>373.74829999999997</v>
      </c>
      <c r="BH60" s="437">
        <v>380.52809999999999</v>
      </c>
      <c r="BI60" s="437">
        <v>390.2303</v>
      </c>
      <c r="BJ60" s="437">
        <v>440.36009999999999</v>
      </c>
      <c r="BK60" s="437">
        <v>459.57040000000001</v>
      </c>
      <c r="BL60" s="437">
        <v>397.86410000000001</v>
      </c>
      <c r="BM60" s="437">
        <v>399.35359999999997</v>
      </c>
      <c r="BN60" s="437">
        <v>361.63010000000003</v>
      </c>
      <c r="BO60" s="437">
        <v>367.70310000000001</v>
      </c>
      <c r="BP60" s="437">
        <v>380.60359999999997</v>
      </c>
      <c r="BQ60" s="437">
        <v>426.37790000000001</v>
      </c>
      <c r="BR60" s="437">
        <v>423.8691</v>
      </c>
      <c r="BS60" s="437">
        <v>382.77080000000001</v>
      </c>
      <c r="BT60" s="437">
        <v>383.1995</v>
      </c>
      <c r="BU60" s="437">
        <v>397.63929999999999</v>
      </c>
      <c r="BV60" s="437">
        <v>445.28629999999998</v>
      </c>
    </row>
    <row r="61" spans="1:74" ht="11.1"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185.7733264</v>
      </c>
      <c r="P61" s="343">
        <v>175.24067289999999</v>
      </c>
      <c r="Q61" s="343">
        <v>196.32444330000001</v>
      </c>
      <c r="R61" s="343">
        <v>182.4017173</v>
      </c>
      <c r="S61" s="343">
        <v>189.81752059999999</v>
      </c>
      <c r="T61" s="343">
        <v>187.22290530000001</v>
      </c>
      <c r="U61" s="343">
        <v>188.2634458</v>
      </c>
      <c r="V61" s="343">
        <v>194.27658790000001</v>
      </c>
      <c r="W61" s="343">
        <v>186.91928379999999</v>
      </c>
      <c r="X61" s="343">
        <v>190.10955519999999</v>
      </c>
      <c r="Y61" s="343">
        <v>187.79732369999999</v>
      </c>
      <c r="Z61" s="343">
        <v>186.40612429999999</v>
      </c>
      <c r="AA61" s="343">
        <v>183.25289839999999</v>
      </c>
      <c r="AB61" s="343">
        <v>172.4042546</v>
      </c>
      <c r="AC61" s="343">
        <v>194.4755012</v>
      </c>
      <c r="AD61" s="343">
        <v>183.52803929999999</v>
      </c>
      <c r="AE61" s="343">
        <v>190.27021529999999</v>
      </c>
      <c r="AF61" s="343">
        <v>188.89173729999999</v>
      </c>
      <c r="AG61" s="343">
        <v>185.05487099999999</v>
      </c>
      <c r="AH61" s="343">
        <v>196.74961540000001</v>
      </c>
      <c r="AI61" s="343">
        <v>184.01621510000001</v>
      </c>
      <c r="AJ61" s="343">
        <v>194.07305210000001</v>
      </c>
      <c r="AK61" s="343">
        <v>189.95793420000001</v>
      </c>
      <c r="AL61" s="343">
        <v>187.47743249999999</v>
      </c>
      <c r="AM61" s="343">
        <v>183.84231600000001</v>
      </c>
      <c r="AN61" s="343">
        <v>173.19114759999999</v>
      </c>
      <c r="AO61" s="343">
        <v>185.65397730000001</v>
      </c>
      <c r="AP61" s="343">
        <v>184.7198957</v>
      </c>
      <c r="AQ61" s="343">
        <v>194.97733199999999</v>
      </c>
      <c r="AR61" s="343">
        <v>181.60939949999999</v>
      </c>
      <c r="AS61" s="343">
        <v>193.620767</v>
      </c>
      <c r="AT61" s="343">
        <v>191.29521170000001</v>
      </c>
      <c r="AU61" s="343">
        <v>180.33359179999999</v>
      </c>
      <c r="AV61" s="343">
        <v>193.1460629</v>
      </c>
      <c r="AW61" s="343">
        <v>180.73493049999999</v>
      </c>
      <c r="AX61" s="343">
        <v>187.88589400000001</v>
      </c>
      <c r="AY61" s="876">
        <v>194.93430050000001</v>
      </c>
      <c r="AZ61" s="876">
        <v>170.65010849999999</v>
      </c>
      <c r="BA61" s="876">
        <v>188.1412559</v>
      </c>
      <c r="BB61" s="876">
        <v>184.7956676</v>
      </c>
      <c r="BC61" s="876">
        <v>191.18775350000001</v>
      </c>
      <c r="BD61" s="876">
        <v>186.7569</v>
      </c>
      <c r="BE61" s="876">
        <v>195.0068</v>
      </c>
      <c r="BF61" s="876">
        <v>191.17080000000001</v>
      </c>
      <c r="BG61" s="354">
        <v>184.64150000000001</v>
      </c>
      <c r="BH61" s="354">
        <v>190.58969999999999</v>
      </c>
      <c r="BI61" s="354">
        <v>183.27330000000001</v>
      </c>
      <c r="BJ61" s="354">
        <v>188.84039999999999</v>
      </c>
      <c r="BK61" s="354">
        <v>187.994</v>
      </c>
      <c r="BL61" s="354">
        <v>170.41059999999999</v>
      </c>
      <c r="BM61" s="354">
        <v>190.44300000000001</v>
      </c>
      <c r="BN61" s="354">
        <v>186.078</v>
      </c>
      <c r="BO61" s="354">
        <v>192.00800000000001</v>
      </c>
      <c r="BP61" s="354">
        <v>185.84049999999999</v>
      </c>
      <c r="BQ61" s="354">
        <v>193.85069999999999</v>
      </c>
      <c r="BR61" s="354">
        <v>191.60740000000001</v>
      </c>
      <c r="BS61" s="354">
        <v>184.25219999999999</v>
      </c>
      <c r="BT61" s="354">
        <v>190.9974</v>
      </c>
      <c r="BU61" s="354">
        <v>184.00489999999999</v>
      </c>
      <c r="BV61" s="354">
        <v>189.36189999999999</v>
      </c>
    </row>
    <row r="62" spans="1:74" ht="11.1" customHeight="1" x14ac:dyDescent="0.2">
      <c r="A62" s="76" t="s">
        <v>464</v>
      </c>
      <c r="B62" s="512" t="s">
        <v>1029</v>
      </c>
      <c r="C62" s="343">
        <v>180.71110160000001</v>
      </c>
      <c r="D62" s="343">
        <v>167.87557140000001</v>
      </c>
      <c r="E62" s="343">
        <v>142.74894</v>
      </c>
      <c r="F62" s="343">
        <v>122.5748123</v>
      </c>
      <c r="G62" s="343">
        <v>114.08245340000001</v>
      </c>
      <c r="H62" s="343">
        <v>121.009153</v>
      </c>
      <c r="I62" s="343">
        <v>130.5453938</v>
      </c>
      <c r="J62" s="343">
        <v>131.55077270000001</v>
      </c>
      <c r="K62" s="343">
        <v>115.3025416</v>
      </c>
      <c r="L62" s="343">
        <v>121.84666540000001</v>
      </c>
      <c r="M62" s="343">
        <v>145.11575719999999</v>
      </c>
      <c r="N62" s="343">
        <v>162.75669049999999</v>
      </c>
      <c r="O62" s="343">
        <v>193.95065729999999</v>
      </c>
      <c r="P62" s="343">
        <v>165.1820501</v>
      </c>
      <c r="Q62" s="343">
        <v>150.2104065</v>
      </c>
      <c r="R62" s="343">
        <v>127.11447320000001</v>
      </c>
      <c r="S62" s="343">
        <v>120.6547066</v>
      </c>
      <c r="T62" s="343">
        <v>124.9225641</v>
      </c>
      <c r="U62" s="343">
        <v>139.80310489999999</v>
      </c>
      <c r="V62" s="343">
        <v>138.514884</v>
      </c>
      <c r="W62" s="343">
        <v>123.6256034</v>
      </c>
      <c r="X62" s="343">
        <v>127.3263029</v>
      </c>
      <c r="Y62" s="343">
        <v>149.56622110000001</v>
      </c>
      <c r="Z62" s="343">
        <v>182.9472973</v>
      </c>
      <c r="AA62" s="343">
        <v>179.4051575</v>
      </c>
      <c r="AB62" s="343">
        <v>159.95209209999999</v>
      </c>
      <c r="AC62" s="343">
        <v>163.62285549999999</v>
      </c>
      <c r="AD62" s="343">
        <v>130.36352260000001</v>
      </c>
      <c r="AE62" s="343">
        <v>124.4521079</v>
      </c>
      <c r="AF62" s="343">
        <v>127.6021947</v>
      </c>
      <c r="AG62" s="343">
        <v>144.21359649999999</v>
      </c>
      <c r="AH62" s="343">
        <v>144.8129509</v>
      </c>
      <c r="AI62" s="343">
        <v>128.5694857</v>
      </c>
      <c r="AJ62" s="343">
        <v>131.58515449999999</v>
      </c>
      <c r="AK62" s="343">
        <v>152.57201939999999</v>
      </c>
      <c r="AL62" s="343">
        <v>172.58149599999999</v>
      </c>
      <c r="AM62" s="343">
        <v>202.02967720000001</v>
      </c>
      <c r="AN62" s="343">
        <v>160.94822980000001</v>
      </c>
      <c r="AO62" s="343">
        <v>151.45072070000001</v>
      </c>
      <c r="AP62" s="343">
        <v>129.5062021</v>
      </c>
      <c r="AQ62" s="343">
        <v>126.0004728</v>
      </c>
      <c r="AR62" s="343">
        <v>131.4349545</v>
      </c>
      <c r="AS62" s="343">
        <v>148.54412550000001</v>
      </c>
      <c r="AT62" s="343">
        <v>146.87013640000001</v>
      </c>
      <c r="AU62" s="343">
        <v>130.67274470000001</v>
      </c>
      <c r="AV62" s="343">
        <v>131.32599070000001</v>
      </c>
      <c r="AW62" s="343">
        <v>146.62176919999999</v>
      </c>
      <c r="AX62" s="343">
        <v>181.73408749999999</v>
      </c>
      <c r="AY62" s="876">
        <v>212.84600990000001</v>
      </c>
      <c r="AZ62" s="876">
        <v>175.5863186</v>
      </c>
      <c r="BA62" s="876">
        <v>148.8074901</v>
      </c>
      <c r="BB62" s="876">
        <v>128.8806147</v>
      </c>
      <c r="BC62" s="876">
        <v>124.5995231</v>
      </c>
      <c r="BD62" s="876">
        <v>127.9738</v>
      </c>
      <c r="BE62" s="876">
        <v>147.27369999999999</v>
      </c>
      <c r="BF62" s="876">
        <v>141.7783</v>
      </c>
      <c r="BG62" s="354">
        <v>127.3142</v>
      </c>
      <c r="BH62" s="354">
        <v>133.11060000000001</v>
      </c>
      <c r="BI62" s="354">
        <v>149.88650000000001</v>
      </c>
      <c r="BJ62" s="354">
        <v>181.04740000000001</v>
      </c>
      <c r="BK62" s="354">
        <v>195.81729999999999</v>
      </c>
      <c r="BL62" s="354">
        <v>164.88329999999999</v>
      </c>
      <c r="BM62" s="354">
        <v>155.29220000000001</v>
      </c>
      <c r="BN62" s="354">
        <v>129.2749</v>
      </c>
      <c r="BO62" s="354">
        <v>124.0222</v>
      </c>
      <c r="BP62" s="354">
        <v>128.7748</v>
      </c>
      <c r="BQ62" s="354">
        <v>149.82579999999999</v>
      </c>
      <c r="BR62" s="354">
        <v>148.15039999999999</v>
      </c>
      <c r="BS62" s="354">
        <v>132.84970000000001</v>
      </c>
      <c r="BT62" s="354">
        <v>134.87180000000001</v>
      </c>
      <c r="BU62" s="354">
        <v>152.83090000000001</v>
      </c>
      <c r="BV62" s="354">
        <v>183.96549999999999</v>
      </c>
    </row>
    <row r="63" spans="1:74" s="757" customFormat="1" ht="11.1"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95.539681630000004</v>
      </c>
      <c r="P63" s="756">
        <v>79.81338169</v>
      </c>
      <c r="Q63" s="756">
        <v>69.77236173</v>
      </c>
      <c r="R63" s="756">
        <v>63.034568899999996</v>
      </c>
      <c r="S63" s="756">
        <v>70.292669380000007</v>
      </c>
      <c r="T63" s="756">
        <v>82.614336539999996</v>
      </c>
      <c r="U63" s="756">
        <v>96.436043220000002</v>
      </c>
      <c r="V63" s="756">
        <v>94.47669028</v>
      </c>
      <c r="W63" s="756">
        <v>74.360175499999997</v>
      </c>
      <c r="X63" s="756">
        <v>64.219740110000004</v>
      </c>
      <c r="Y63" s="756">
        <v>65.854799670000006</v>
      </c>
      <c r="Z63" s="756">
        <v>82.517551040000001</v>
      </c>
      <c r="AA63" s="756">
        <v>71.229386700000006</v>
      </c>
      <c r="AB63" s="756">
        <v>55.583960339999997</v>
      </c>
      <c r="AC63" s="756">
        <v>59.261542310000003</v>
      </c>
      <c r="AD63" s="756">
        <v>47.942949230000004</v>
      </c>
      <c r="AE63" s="756">
        <v>52.538726279999999</v>
      </c>
      <c r="AF63" s="756">
        <v>66.995279210000007</v>
      </c>
      <c r="AG63" s="756">
        <v>86.342647099999994</v>
      </c>
      <c r="AH63" s="756">
        <v>85.512137449999997</v>
      </c>
      <c r="AI63" s="756">
        <v>67.896861119999997</v>
      </c>
      <c r="AJ63" s="756">
        <v>59.840073179999997</v>
      </c>
      <c r="AK63" s="756">
        <v>60.020839240000001</v>
      </c>
      <c r="AL63" s="756">
        <v>64.021183190000002</v>
      </c>
      <c r="AM63" s="756">
        <v>83.343104620000005</v>
      </c>
      <c r="AN63" s="756">
        <v>53.514919059999997</v>
      </c>
      <c r="AO63" s="756">
        <v>46.833974949999998</v>
      </c>
      <c r="AP63" s="756">
        <v>44.403024610000003</v>
      </c>
      <c r="AQ63" s="756">
        <v>53.718340820000002</v>
      </c>
      <c r="AR63" s="756">
        <v>68.112257040000003</v>
      </c>
      <c r="AS63" s="756">
        <v>79.550215820000005</v>
      </c>
      <c r="AT63" s="756">
        <v>77.455422530000007</v>
      </c>
      <c r="AU63" s="756">
        <v>63.214188640000003</v>
      </c>
      <c r="AV63" s="756">
        <v>56.240389890000003</v>
      </c>
      <c r="AW63" s="756">
        <v>54.536010359999999</v>
      </c>
      <c r="AX63" s="756">
        <v>70.83362176</v>
      </c>
      <c r="AY63" s="903">
        <v>89.353344039999996</v>
      </c>
      <c r="AZ63" s="903">
        <v>69.753077090000005</v>
      </c>
      <c r="BA63" s="903">
        <v>57.047852749999997</v>
      </c>
      <c r="BB63" s="903">
        <v>52.769080010000003</v>
      </c>
      <c r="BC63" s="903">
        <v>55.791463489999998</v>
      </c>
      <c r="BD63" s="903">
        <v>64.462260000000001</v>
      </c>
      <c r="BE63" s="903">
        <v>84.032939999999996</v>
      </c>
      <c r="BF63" s="903">
        <v>75.710809999999995</v>
      </c>
      <c r="BG63" s="507">
        <v>61.180999999999997</v>
      </c>
      <c r="BH63" s="507">
        <v>56.195709999999998</v>
      </c>
      <c r="BI63" s="507">
        <v>56.458820000000003</v>
      </c>
      <c r="BJ63" s="507">
        <v>69.840260000000001</v>
      </c>
      <c r="BK63" s="507">
        <v>75.125299999999996</v>
      </c>
      <c r="BL63" s="507">
        <v>61.997770000000003</v>
      </c>
      <c r="BM63" s="507">
        <v>52.984650000000002</v>
      </c>
      <c r="BN63" s="507">
        <v>45.663820000000001</v>
      </c>
      <c r="BO63" s="507">
        <v>51.039029999999997</v>
      </c>
      <c r="BP63" s="507">
        <v>65.376729999999995</v>
      </c>
      <c r="BQ63" s="507">
        <v>82.069310000000002</v>
      </c>
      <c r="BR63" s="507">
        <v>83.47936</v>
      </c>
      <c r="BS63" s="507">
        <v>65.057239999999993</v>
      </c>
      <c r="BT63" s="507">
        <v>56.698219999999999</v>
      </c>
      <c r="BU63" s="507">
        <v>60.191769999999998</v>
      </c>
      <c r="BV63" s="507">
        <v>71.326769999999996</v>
      </c>
    </row>
    <row r="64" spans="1:74" s="188" customFormat="1" ht="12" customHeight="1" x14ac:dyDescent="0.2">
      <c r="A64" s="187"/>
      <c r="B64" s="1110" t="s">
        <v>1459</v>
      </c>
      <c r="C64" s="1110"/>
      <c r="D64" s="1110"/>
      <c r="E64" s="1110"/>
      <c r="F64" s="1110"/>
      <c r="G64" s="1110"/>
      <c r="H64" s="1110"/>
      <c r="I64" s="1110"/>
      <c r="J64" s="1110"/>
      <c r="K64" s="1110"/>
      <c r="L64" s="1110"/>
      <c r="M64" s="1110"/>
      <c r="N64" s="1110"/>
      <c r="O64" s="1110"/>
      <c r="P64" s="1110"/>
      <c r="Q64" s="1110"/>
      <c r="R64" s="757"/>
      <c r="AY64" s="711"/>
      <c r="AZ64" s="711"/>
      <c r="BA64" s="711"/>
      <c r="BB64" s="711"/>
      <c r="BC64" s="711"/>
      <c r="BD64" s="711"/>
      <c r="BE64" s="711"/>
      <c r="BF64" s="711"/>
      <c r="BG64" s="711"/>
      <c r="BH64" s="711"/>
      <c r="BI64" s="711"/>
      <c r="BJ64" s="202"/>
    </row>
    <row r="65" spans="1:74" s="188" customFormat="1" ht="12" customHeight="1" x14ac:dyDescent="0.2">
      <c r="A65" s="187"/>
      <c r="B65" s="1110" t="s">
        <v>1460</v>
      </c>
      <c r="C65" s="1110"/>
      <c r="D65" s="1110"/>
      <c r="E65" s="1110"/>
      <c r="F65" s="1110"/>
      <c r="G65" s="1110"/>
      <c r="H65" s="1110"/>
      <c r="I65" s="1110"/>
      <c r="J65" s="1110"/>
      <c r="K65" s="1110"/>
      <c r="L65" s="1110"/>
      <c r="M65" s="1110"/>
      <c r="N65" s="1110"/>
      <c r="O65" s="1110"/>
      <c r="P65" s="1110"/>
      <c r="Q65" s="1110"/>
      <c r="R65" s="757"/>
      <c r="AY65" s="711"/>
      <c r="AZ65" s="711"/>
      <c r="BA65" s="711"/>
      <c r="BB65" s="711"/>
      <c r="BC65" s="711"/>
      <c r="BD65" s="712"/>
      <c r="BE65" s="712"/>
      <c r="BF65" s="712"/>
      <c r="BG65" s="711"/>
      <c r="BH65" s="711"/>
      <c r="BI65" s="711"/>
      <c r="BJ65" s="202"/>
    </row>
    <row r="66" spans="1:74" s="188" customFormat="1" ht="12" customHeight="1" x14ac:dyDescent="0.2">
      <c r="A66" s="187"/>
      <c r="B66" s="1110" t="s">
        <v>1461</v>
      </c>
      <c r="C66" s="987"/>
      <c r="D66" s="987"/>
      <c r="E66" s="987"/>
      <c r="F66" s="987"/>
      <c r="G66" s="987"/>
      <c r="H66" s="987"/>
      <c r="I66" s="987"/>
      <c r="J66" s="987"/>
      <c r="K66" s="987"/>
      <c r="L66" s="987"/>
      <c r="M66" s="987"/>
      <c r="N66" s="987"/>
      <c r="O66" s="987"/>
      <c r="P66" s="987"/>
      <c r="Q66" s="987"/>
      <c r="R66" s="757"/>
      <c r="AY66" s="711"/>
      <c r="AZ66" s="711"/>
      <c r="BA66" s="711"/>
      <c r="BB66" s="711"/>
      <c r="BC66" s="711"/>
      <c r="BD66" s="712"/>
      <c r="BE66" s="712"/>
      <c r="BF66" s="712"/>
      <c r="BG66" s="711"/>
      <c r="BH66" s="711"/>
      <c r="BI66" s="711"/>
      <c r="BJ66" s="202"/>
    </row>
    <row r="67" spans="1:74" s="291" customFormat="1" ht="12"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2" customHeight="1" x14ac:dyDescent="0.2">
      <c r="A68" s="187"/>
      <c r="B68" s="999" t="str">
        <f>Dates!$G$2</f>
        <v>EIA completed modeling and analysis for this report on Thursday, September 4, 2025.</v>
      </c>
      <c r="C68" s="1000"/>
      <c r="D68" s="1000"/>
      <c r="E68" s="1000"/>
      <c r="F68" s="1000"/>
      <c r="G68" s="1000"/>
      <c r="H68" s="1000"/>
      <c r="I68" s="1000"/>
      <c r="J68" s="1000"/>
      <c r="K68" s="1000"/>
      <c r="L68" s="1000"/>
      <c r="M68" s="1000"/>
      <c r="N68" s="1000"/>
      <c r="O68" s="1000"/>
      <c r="P68" s="1000"/>
      <c r="Q68" s="1000"/>
      <c r="R68" s="779"/>
      <c r="AY68" s="711"/>
      <c r="AZ68" s="711"/>
      <c r="BA68" s="711"/>
      <c r="BB68" s="711"/>
      <c r="BC68" s="711"/>
      <c r="BD68" s="712"/>
      <c r="BE68" s="712"/>
      <c r="BF68" s="712"/>
      <c r="BG68" s="711"/>
      <c r="BH68" s="711"/>
      <c r="BI68" s="711"/>
      <c r="BJ68" s="202"/>
    </row>
    <row r="69" spans="1:74" s="188" customFormat="1" ht="12" customHeight="1" x14ac:dyDescent="0.2">
      <c r="A69" s="187"/>
      <c r="B69" s="998" t="s">
        <v>483</v>
      </c>
      <c r="C69" s="991"/>
      <c r="D69" s="991"/>
      <c r="E69" s="991"/>
      <c r="F69" s="991"/>
      <c r="G69" s="991"/>
      <c r="H69" s="991"/>
      <c r="I69" s="991"/>
      <c r="J69" s="991"/>
      <c r="K69" s="991"/>
      <c r="L69" s="991"/>
      <c r="M69" s="991"/>
      <c r="N69" s="991"/>
      <c r="O69" s="991"/>
      <c r="P69" s="991"/>
      <c r="Q69" s="991"/>
      <c r="R69" s="757"/>
      <c r="AY69" s="711"/>
      <c r="AZ69" s="711"/>
      <c r="BA69" s="711"/>
      <c r="BB69" s="711"/>
      <c r="BC69" s="711"/>
      <c r="BD69" s="712"/>
      <c r="BE69" s="712"/>
      <c r="BF69" s="712"/>
      <c r="BG69" s="711"/>
      <c r="BH69" s="711"/>
      <c r="BI69" s="711"/>
      <c r="BJ69" s="202"/>
    </row>
    <row r="70" spans="1:74" s="188" customFormat="1" ht="12"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2" customHeight="1" x14ac:dyDescent="0.2">
      <c r="A71" s="187"/>
      <c r="B71" s="990" t="s">
        <v>1418</v>
      </c>
      <c r="C71" s="991"/>
      <c r="D71" s="991"/>
      <c r="E71" s="991"/>
      <c r="F71" s="991"/>
      <c r="G71" s="991"/>
      <c r="H71" s="991"/>
      <c r="I71" s="991"/>
      <c r="J71" s="991"/>
      <c r="K71" s="991"/>
      <c r="L71" s="991"/>
      <c r="M71" s="991"/>
      <c r="N71" s="991"/>
      <c r="O71" s="991"/>
      <c r="P71" s="991"/>
      <c r="Q71" s="991"/>
      <c r="R71" s="757"/>
      <c r="AY71" s="711"/>
      <c r="AZ71" s="711"/>
      <c r="BA71" s="711"/>
      <c r="BB71" s="711"/>
      <c r="BC71" s="711"/>
      <c r="BD71" s="712"/>
      <c r="BE71" s="712"/>
      <c r="BF71" s="712"/>
      <c r="BG71" s="711"/>
      <c r="BH71" s="711"/>
      <c r="BI71" s="711"/>
      <c r="BJ71" s="202"/>
    </row>
    <row r="72" spans="1:74" s="188" customFormat="1" ht="12" customHeight="1" x14ac:dyDescent="0.2">
      <c r="A72" s="187"/>
      <c r="B72" s="979" t="s">
        <v>827</v>
      </c>
      <c r="C72" s="979"/>
      <c r="D72" s="979"/>
      <c r="E72" s="979"/>
      <c r="F72" s="979"/>
      <c r="G72" s="979"/>
      <c r="H72" s="979"/>
      <c r="I72" s="979"/>
      <c r="J72" s="979"/>
      <c r="K72" s="979"/>
      <c r="L72" s="979"/>
      <c r="M72" s="979"/>
      <c r="N72" s="979"/>
      <c r="O72" s="979"/>
      <c r="P72" s="979"/>
      <c r="Q72" s="979"/>
      <c r="R72" s="979"/>
      <c r="AY72" s="711"/>
      <c r="AZ72" s="711"/>
      <c r="BA72" s="711"/>
      <c r="BB72" s="711"/>
      <c r="BC72" s="711"/>
      <c r="BD72" s="712"/>
      <c r="BE72" s="712"/>
      <c r="BF72" s="712"/>
      <c r="BG72" s="711"/>
      <c r="BH72" s="711"/>
      <c r="BI72" s="711"/>
      <c r="BJ72" s="202"/>
    </row>
    <row r="73" spans="1:74" s="188" customFormat="1" ht="22.5" customHeight="1" x14ac:dyDescent="0.2">
      <c r="A73" s="187"/>
      <c r="B73" s="985" t="s">
        <v>1458</v>
      </c>
      <c r="C73" s="986"/>
      <c r="D73" s="986"/>
      <c r="E73" s="986"/>
      <c r="F73" s="986"/>
      <c r="G73" s="986"/>
      <c r="H73" s="986"/>
      <c r="I73" s="986"/>
      <c r="J73" s="986"/>
      <c r="K73" s="986"/>
      <c r="L73" s="986"/>
      <c r="M73" s="986"/>
      <c r="N73" s="986"/>
      <c r="O73" s="986"/>
      <c r="P73" s="986"/>
      <c r="Q73" s="987"/>
      <c r="R73" s="757"/>
      <c r="AY73" s="711"/>
      <c r="AZ73" s="711"/>
      <c r="BA73" s="711"/>
      <c r="BB73" s="711"/>
      <c r="BC73" s="711"/>
      <c r="BD73" s="712"/>
      <c r="BE73" s="712"/>
      <c r="BF73" s="712"/>
      <c r="BG73" s="711"/>
      <c r="BH73" s="711"/>
      <c r="BI73" s="711"/>
      <c r="BJ73" s="202"/>
    </row>
    <row r="74" spans="1:74" s="188" customFormat="1" ht="12" customHeight="1" x14ac:dyDescent="0.2">
      <c r="A74" s="187"/>
      <c r="B74" s="985" t="s">
        <v>492</v>
      </c>
      <c r="C74" s="987"/>
      <c r="D74" s="987"/>
      <c r="E74" s="987"/>
      <c r="F74" s="987"/>
      <c r="G74" s="987"/>
      <c r="H74" s="987"/>
      <c r="I74" s="987"/>
      <c r="J74" s="987"/>
      <c r="K74" s="987"/>
      <c r="L74" s="987"/>
      <c r="M74" s="987"/>
      <c r="N74" s="987"/>
      <c r="O74" s="987"/>
      <c r="P74" s="987"/>
      <c r="Q74" s="987"/>
      <c r="R74" s="757"/>
      <c r="AY74" s="711"/>
      <c r="AZ74" s="711"/>
      <c r="BA74" s="711"/>
      <c r="BB74" s="711"/>
      <c r="BC74" s="711"/>
      <c r="BD74" s="712"/>
      <c r="BE74" s="712"/>
      <c r="BF74" s="712"/>
      <c r="BG74" s="711"/>
      <c r="BH74" s="711"/>
      <c r="BI74" s="711"/>
      <c r="BJ74" s="202"/>
    </row>
    <row r="75" spans="1:74" s="188" customFormat="1" ht="12" customHeight="1" x14ac:dyDescent="0.2">
      <c r="A75" s="187"/>
      <c r="B75" s="989" t="s">
        <v>1419</v>
      </c>
      <c r="C75" s="987"/>
      <c r="D75" s="987"/>
      <c r="E75" s="987"/>
      <c r="F75" s="987"/>
      <c r="G75" s="987"/>
      <c r="H75" s="987"/>
      <c r="I75" s="987"/>
      <c r="J75" s="987"/>
      <c r="K75" s="987"/>
      <c r="L75" s="987"/>
      <c r="M75" s="987"/>
      <c r="N75" s="987"/>
      <c r="O75" s="987"/>
      <c r="P75" s="987"/>
      <c r="Q75" s="987"/>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4" customWidth="1"/>
    <col min="56" max="58" width="7.42578125" style="713" customWidth="1"/>
    <col min="59" max="61" width="7.42578125" style="844" customWidth="1"/>
    <col min="62" max="62" width="7.42578125" style="133" customWidth="1"/>
    <col min="63" max="74" width="7.42578125" style="90" customWidth="1"/>
    <col min="75" max="16384" width="9.5703125" style="90"/>
  </cols>
  <sheetData>
    <row r="1" spans="1:74" ht="13.35" customHeight="1" x14ac:dyDescent="0.2">
      <c r="A1" s="1001" t="s">
        <v>479</v>
      </c>
      <c r="B1" s="1112" t="s">
        <v>748</v>
      </c>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row>
    <row r="2" spans="1:74" s="8"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41"/>
      <c r="AZ5" s="941"/>
      <c r="BA5" s="941"/>
      <c r="BB5" s="941"/>
      <c r="BC5" s="941"/>
      <c r="BD5" s="972"/>
      <c r="BE5" s="972"/>
      <c r="BF5" s="972"/>
      <c r="BG5" s="866"/>
      <c r="BH5" s="866"/>
      <c r="BI5" s="866"/>
      <c r="BJ5" s="523"/>
      <c r="BK5" s="523"/>
      <c r="BL5" s="523"/>
      <c r="BM5" s="523"/>
      <c r="BN5" s="523"/>
      <c r="BO5" s="523"/>
      <c r="BP5" s="523"/>
      <c r="BQ5" s="523"/>
      <c r="BR5" s="523"/>
      <c r="BS5" s="523"/>
      <c r="BT5" s="523"/>
      <c r="BU5" s="523"/>
      <c r="BV5" s="523"/>
    </row>
    <row r="6" spans="1:74" ht="11.1" customHeight="1" x14ac:dyDescent="0.2">
      <c r="A6" s="81" t="s">
        <v>384</v>
      </c>
      <c r="B6" s="528" t="s">
        <v>1012</v>
      </c>
      <c r="C6" s="347">
        <v>1089.3732669999999</v>
      </c>
      <c r="D6" s="347">
        <v>1092.7406688999999</v>
      </c>
      <c r="E6" s="347">
        <v>1098.5007559000001</v>
      </c>
      <c r="F6" s="347">
        <v>1111.4989969999999</v>
      </c>
      <c r="G6" s="347">
        <v>1118.4103528999999</v>
      </c>
      <c r="H6" s="347">
        <v>1124.0802923000001</v>
      </c>
      <c r="I6" s="347">
        <v>1127.1698596000001</v>
      </c>
      <c r="J6" s="347">
        <v>1131.361183</v>
      </c>
      <c r="K6" s="347">
        <v>1135.3153067000001</v>
      </c>
      <c r="L6" s="347">
        <v>1140.8158464000001</v>
      </c>
      <c r="M6" s="347">
        <v>1142.9578593000001</v>
      </c>
      <c r="N6" s="347">
        <v>1143.5249607999999</v>
      </c>
      <c r="O6" s="347">
        <v>1139.0960267999999</v>
      </c>
      <c r="P6" s="347">
        <v>1139.0791489999999</v>
      </c>
      <c r="Q6" s="347">
        <v>1140.0532033</v>
      </c>
      <c r="R6" s="347">
        <v>1144.1601230000001</v>
      </c>
      <c r="S6" s="347">
        <v>1145.5095911999999</v>
      </c>
      <c r="T6" s="347">
        <v>1146.2435412</v>
      </c>
      <c r="U6" s="347">
        <v>1143.0037678000001</v>
      </c>
      <c r="V6" s="347">
        <v>1145.0253356000001</v>
      </c>
      <c r="W6" s="347">
        <v>1148.9500392</v>
      </c>
      <c r="X6" s="347">
        <v>1160.6876337000001</v>
      </c>
      <c r="Y6" s="347">
        <v>1163.9862928</v>
      </c>
      <c r="Z6" s="347">
        <v>1164.7557714</v>
      </c>
      <c r="AA6" s="347">
        <v>1157.9204199000001</v>
      </c>
      <c r="AB6" s="347">
        <v>1157.438275</v>
      </c>
      <c r="AC6" s="347">
        <v>1158.2336869999999</v>
      </c>
      <c r="AD6" s="347">
        <v>1161.8663669</v>
      </c>
      <c r="AE6" s="347">
        <v>1164.0471096000001</v>
      </c>
      <c r="AF6" s="347">
        <v>1166.335626</v>
      </c>
      <c r="AG6" s="347">
        <v>1168.5238724000001</v>
      </c>
      <c r="AH6" s="347">
        <v>1171.1839691</v>
      </c>
      <c r="AI6" s="347">
        <v>1174.1078723000001</v>
      </c>
      <c r="AJ6" s="347">
        <v>1177.5133329</v>
      </c>
      <c r="AK6" s="347">
        <v>1180.8015362000001</v>
      </c>
      <c r="AL6" s="347">
        <v>1184.190233</v>
      </c>
      <c r="AM6" s="347">
        <v>1188.4285334000001</v>
      </c>
      <c r="AN6" s="347">
        <v>1191.4563846000001</v>
      </c>
      <c r="AO6" s="347">
        <v>1194.0228967999999</v>
      </c>
      <c r="AP6" s="347">
        <v>1195.1854542999999</v>
      </c>
      <c r="AQ6" s="347">
        <v>1197.5362502</v>
      </c>
      <c r="AR6" s="347">
        <v>1200.1326687000001</v>
      </c>
      <c r="AS6" s="347">
        <v>1203.703587</v>
      </c>
      <c r="AT6" s="347">
        <v>1206.2445929999999</v>
      </c>
      <c r="AU6" s="347">
        <v>1208.4845639</v>
      </c>
      <c r="AV6" s="347">
        <v>1211.2548393</v>
      </c>
      <c r="AW6" s="347">
        <v>1212.2692351999999</v>
      </c>
      <c r="AX6" s="347">
        <v>1212.3590910999999</v>
      </c>
      <c r="AY6" s="880">
        <v>1208.8624050999999</v>
      </c>
      <c r="AZ6" s="880">
        <v>1209.0996829000001</v>
      </c>
      <c r="BA6" s="880">
        <v>1210.4089225</v>
      </c>
      <c r="BB6" s="880">
        <v>1214.9791026</v>
      </c>
      <c r="BC6" s="880">
        <v>1216.7905315999999</v>
      </c>
      <c r="BD6" s="880">
        <v>1218.0321881</v>
      </c>
      <c r="BE6" s="880">
        <v>1217.4902150999999</v>
      </c>
      <c r="BF6" s="880">
        <v>1218.5027199000001</v>
      </c>
      <c r="BG6" s="358">
        <v>1219.856</v>
      </c>
      <c r="BH6" s="358">
        <v>1221.6389999999999</v>
      </c>
      <c r="BI6" s="358">
        <v>1223.606</v>
      </c>
      <c r="BJ6" s="358">
        <v>1225.847</v>
      </c>
      <c r="BK6" s="358">
        <v>1228.643</v>
      </c>
      <c r="BL6" s="358">
        <v>1231.2190000000001</v>
      </c>
      <c r="BM6" s="358">
        <v>1233.857</v>
      </c>
      <c r="BN6" s="358">
        <v>1236.999</v>
      </c>
      <c r="BO6" s="358">
        <v>1239.43</v>
      </c>
      <c r="BP6" s="358">
        <v>1241.5920000000001</v>
      </c>
      <c r="BQ6" s="358">
        <v>1243.402</v>
      </c>
      <c r="BR6" s="358">
        <v>1245.087</v>
      </c>
      <c r="BS6" s="358">
        <v>1246.5640000000001</v>
      </c>
      <c r="BT6" s="358">
        <v>1247.2809999999999</v>
      </c>
      <c r="BU6" s="358">
        <v>1248.7570000000001</v>
      </c>
      <c r="BV6" s="358">
        <v>1250.441</v>
      </c>
    </row>
    <row r="7" spans="1:74" ht="11.1" customHeight="1" x14ac:dyDescent="0.2">
      <c r="A7" s="81" t="s">
        <v>385</v>
      </c>
      <c r="B7" s="528" t="s">
        <v>1013</v>
      </c>
      <c r="C7" s="347">
        <v>3054.9612846</v>
      </c>
      <c r="D7" s="347">
        <v>3062.2146182000001</v>
      </c>
      <c r="E7" s="347">
        <v>3073.3206958999999</v>
      </c>
      <c r="F7" s="347">
        <v>3095.1171168000001</v>
      </c>
      <c r="G7" s="347">
        <v>3108.8004832000001</v>
      </c>
      <c r="H7" s="347">
        <v>3121.2083941999999</v>
      </c>
      <c r="I7" s="347">
        <v>3123.5618113</v>
      </c>
      <c r="J7" s="347">
        <v>3140.0030906000002</v>
      </c>
      <c r="K7" s="347">
        <v>3161.7531935000002</v>
      </c>
      <c r="L7" s="347">
        <v>3212.3260049999999</v>
      </c>
      <c r="M7" s="347">
        <v>3227.0583412999999</v>
      </c>
      <c r="N7" s="347">
        <v>3229.4640875</v>
      </c>
      <c r="O7" s="347">
        <v>3200.4258212</v>
      </c>
      <c r="P7" s="347">
        <v>3192.5164539000002</v>
      </c>
      <c r="Q7" s="347">
        <v>3186.6185633</v>
      </c>
      <c r="R7" s="347">
        <v>3181.4418601000002</v>
      </c>
      <c r="S7" s="347">
        <v>3180.5346398000001</v>
      </c>
      <c r="T7" s="347">
        <v>3182.6066132000001</v>
      </c>
      <c r="U7" s="347">
        <v>3192.3611079000002</v>
      </c>
      <c r="V7" s="347">
        <v>3196.863973</v>
      </c>
      <c r="W7" s="347">
        <v>3200.8185358999999</v>
      </c>
      <c r="X7" s="347">
        <v>3203.0360762</v>
      </c>
      <c r="Y7" s="347">
        <v>3206.7855755</v>
      </c>
      <c r="Z7" s="347">
        <v>3210.8783131999999</v>
      </c>
      <c r="AA7" s="347">
        <v>3215.4068825999998</v>
      </c>
      <c r="AB7" s="347">
        <v>3220.1166521</v>
      </c>
      <c r="AC7" s="347">
        <v>3225.1002149999999</v>
      </c>
      <c r="AD7" s="347">
        <v>3227.6411484999999</v>
      </c>
      <c r="AE7" s="347">
        <v>3235.2096154999999</v>
      </c>
      <c r="AF7" s="347">
        <v>3245.0891931000001</v>
      </c>
      <c r="AG7" s="347">
        <v>3264.4841987</v>
      </c>
      <c r="AH7" s="347">
        <v>3273.5827592999999</v>
      </c>
      <c r="AI7" s="347">
        <v>3279.5891925000001</v>
      </c>
      <c r="AJ7" s="347">
        <v>3278.0291241999998</v>
      </c>
      <c r="AK7" s="347">
        <v>3281.2070828000001</v>
      </c>
      <c r="AL7" s="347">
        <v>3284.6486945000001</v>
      </c>
      <c r="AM7" s="347">
        <v>3286.3432195999999</v>
      </c>
      <c r="AN7" s="347">
        <v>3291.8201918</v>
      </c>
      <c r="AO7" s="347">
        <v>3299.0688716</v>
      </c>
      <c r="AP7" s="347">
        <v>3311.2809017</v>
      </c>
      <c r="AQ7" s="347">
        <v>3319.6792647000002</v>
      </c>
      <c r="AR7" s="347">
        <v>3327.4556032</v>
      </c>
      <c r="AS7" s="347">
        <v>3333.5897513</v>
      </c>
      <c r="AT7" s="347">
        <v>3340.8871654</v>
      </c>
      <c r="AU7" s="347">
        <v>3348.3276796999999</v>
      </c>
      <c r="AV7" s="347">
        <v>3360.118097</v>
      </c>
      <c r="AW7" s="347">
        <v>3364.6897092999998</v>
      </c>
      <c r="AX7" s="347">
        <v>3366.2493193999999</v>
      </c>
      <c r="AY7" s="880">
        <v>3357.0886664999998</v>
      </c>
      <c r="AZ7" s="880">
        <v>3358.4054680999998</v>
      </c>
      <c r="BA7" s="880">
        <v>3362.4914631000001</v>
      </c>
      <c r="BB7" s="880">
        <v>3374.5213103999999</v>
      </c>
      <c r="BC7" s="880">
        <v>3380.2646985000001</v>
      </c>
      <c r="BD7" s="880">
        <v>3384.8962861</v>
      </c>
      <c r="BE7" s="880">
        <v>3385.6955486000002</v>
      </c>
      <c r="BF7" s="880">
        <v>3390.1439288000001</v>
      </c>
      <c r="BG7" s="358">
        <v>3395.5210000000002</v>
      </c>
      <c r="BH7" s="358">
        <v>3402.1019999999999</v>
      </c>
      <c r="BI7" s="358">
        <v>3409.1289999999999</v>
      </c>
      <c r="BJ7" s="358">
        <v>3416.8789999999999</v>
      </c>
      <c r="BK7" s="358">
        <v>3426.3180000000002</v>
      </c>
      <c r="BL7" s="358">
        <v>3434.7869999999998</v>
      </c>
      <c r="BM7" s="358">
        <v>3443.2530000000002</v>
      </c>
      <c r="BN7" s="358">
        <v>3452.5729999999999</v>
      </c>
      <c r="BO7" s="358">
        <v>3460.39</v>
      </c>
      <c r="BP7" s="358">
        <v>3467.5610000000001</v>
      </c>
      <c r="BQ7" s="358">
        <v>3473.9459999999999</v>
      </c>
      <c r="BR7" s="358">
        <v>3479.93</v>
      </c>
      <c r="BS7" s="358">
        <v>3485.373</v>
      </c>
      <c r="BT7" s="358">
        <v>3489.7370000000001</v>
      </c>
      <c r="BU7" s="358">
        <v>3494.502</v>
      </c>
      <c r="BV7" s="358">
        <v>3499.1289999999999</v>
      </c>
    </row>
    <row r="8" spans="1:74" ht="11.1" customHeight="1" x14ac:dyDescent="0.2">
      <c r="A8" s="81" t="s">
        <v>386</v>
      </c>
      <c r="B8" s="528" t="s">
        <v>1014</v>
      </c>
      <c r="C8" s="347">
        <v>2739.0335452999998</v>
      </c>
      <c r="D8" s="347">
        <v>2749.8956358</v>
      </c>
      <c r="E8" s="347">
        <v>2762.1879226999999</v>
      </c>
      <c r="F8" s="347">
        <v>2782.4091982999998</v>
      </c>
      <c r="G8" s="347">
        <v>2792.6877838</v>
      </c>
      <c r="H8" s="347">
        <v>2799.5224714999999</v>
      </c>
      <c r="I8" s="347">
        <v>2792.7892109999998</v>
      </c>
      <c r="J8" s="347">
        <v>2800.3291407000002</v>
      </c>
      <c r="K8" s="347">
        <v>2812.0182104999999</v>
      </c>
      <c r="L8" s="347">
        <v>2840.2908330999999</v>
      </c>
      <c r="M8" s="347">
        <v>2850.9523728999998</v>
      </c>
      <c r="N8" s="347">
        <v>2856.4372429</v>
      </c>
      <c r="O8" s="347">
        <v>2850.2900201000002</v>
      </c>
      <c r="P8" s="347">
        <v>2850.2631176999998</v>
      </c>
      <c r="Q8" s="347">
        <v>2849.9011126999999</v>
      </c>
      <c r="R8" s="347">
        <v>2847.6616524999999</v>
      </c>
      <c r="S8" s="347">
        <v>2847.7862070000001</v>
      </c>
      <c r="T8" s="347">
        <v>2848.7324235000001</v>
      </c>
      <c r="U8" s="347">
        <v>2850.6987340000001</v>
      </c>
      <c r="V8" s="347">
        <v>2853.1394503000001</v>
      </c>
      <c r="W8" s="347">
        <v>2856.2530044999999</v>
      </c>
      <c r="X8" s="347">
        <v>2861.8447142</v>
      </c>
      <c r="Y8" s="347">
        <v>2864.9499556999999</v>
      </c>
      <c r="Z8" s="347">
        <v>2867.3740468000001</v>
      </c>
      <c r="AA8" s="347">
        <v>2866.9590300999998</v>
      </c>
      <c r="AB8" s="347">
        <v>2869.6392881000002</v>
      </c>
      <c r="AC8" s="347">
        <v>2873.2568633999999</v>
      </c>
      <c r="AD8" s="347">
        <v>2877.5274211999999</v>
      </c>
      <c r="AE8" s="347">
        <v>2883.2328824000001</v>
      </c>
      <c r="AF8" s="347">
        <v>2890.0889120000002</v>
      </c>
      <c r="AG8" s="347">
        <v>2900.4893562000002</v>
      </c>
      <c r="AH8" s="347">
        <v>2907.8511382000002</v>
      </c>
      <c r="AI8" s="347">
        <v>2914.5681040999998</v>
      </c>
      <c r="AJ8" s="347">
        <v>2922.2627787000001</v>
      </c>
      <c r="AK8" s="347">
        <v>2926.4732187</v>
      </c>
      <c r="AL8" s="347">
        <v>2928.8219488999998</v>
      </c>
      <c r="AM8" s="347">
        <v>2923.4508231</v>
      </c>
      <c r="AN8" s="347">
        <v>2926.4697434</v>
      </c>
      <c r="AO8" s="347">
        <v>2932.0205636000001</v>
      </c>
      <c r="AP8" s="347">
        <v>2944.0217035999999</v>
      </c>
      <c r="AQ8" s="347">
        <v>2951.6975087000001</v>
      </c>
      <c r="AR8" s="347">
        <v>2958.9663986999999</v>
      </c>
      <c r="AS8" s="347">
        <v>2966.2026592000002</v>
      </c>
      <c r="AT8" s="347">
        <v>2972.3770051000001</v>
      </c>
      <c r="AU8" s="347">
        <v>2977.8637219000002</v>
      </c>
      <c r="AV8" s="347">
        <v>2984.8107199000001</v>
      </c>
      <c r="AW8" s="347">
        <v>2987.3112457000002</v>
      </c>
      <c r="AX8" s="347">
        <v>2987.5132097999999</v>
      </c>
      <c r="AY8" s="880">
        <v>2977.6565062999998</v>
      </c>
      <c r="AZ8" s="880">
        <v>2979.0814261</v>
      </c>
      <c r="BA8" s="880">
        <v>2984.0278635999998</v>
      </c>
      <c r="BB8" s="880">
        <v>2999.5602632</v>
      </c>
      <c r="BC8" s="880">
        <v>3006.2514022999999</v>
      </c>
      <c r="BD8" s="880">
        <v>3011.1657255999999</v>
      </c>
      <c r="BE8" s="880">
        <v>3011.5810129000001</v>
      </c>
      <c r="BF8" s="880">
        <v>3014.9833695000002</v>
      </c>
      <c r="BG8" s="358">
        <v>3018.6509999999998</v>
      </c>
      <c r="BH8" s="358">
        <v>3021.9670000000001</v>
      </c>
      <c r="BI8" s="358">
        <v>3026.6260000000002</v>
      </c>
      <c r="BJ8" s="358">
        <v>3032.01</v>
      </c>
      <c r="BK8" s="358">
        <v>3038.6509999999998</v>
      </c>
      <c r="BL8" s="358">
        <v>3045.0909999999999</v>
      </c>
      <c r="BM8" s="358">
        <v>3051.8609999999999</v>
      </c>
      <c r="BN8" s="358">
        <v>3060.1289999999999</v>
      </c>
      <c r="BO8" s="358">
        <v>3066.6819999999998</v>
      </c>
      <c r="BP8" s="358">
        <v>3072.6869999999999</v>
      </c>
      <c r="BQ8" s="358">
        <v>3077.694</v>
      </c>
      <c r="BR8" s="358">
        <v>3082.9430000000002</v>
      </c>
      <c r="BS8" s="358">
        <v>3087.9830000000002</v>
      </c>
      <c r="BT8" s="358">
        <v>3092.864</v>
      </c>
      <c r="BU8" s="358">
        <v>3097.4490000000001</v>
      </c>
      <c r="BV8" s="358">
        <v>3101.788</v>
      </c>
    </row>
    <row r="9" spans="1:74" ht="11.1" customHeight="1" x14ac:dyDescent="0.2">
      <c r="A9" s="81" t="s">
        <v>387</v>
      </c>
      <c r="B9" s="528" t="s">
        <v>1015</v>
      </c>
      <c r="C9" s="347">
        <v>1307.2056141</v>
      </c>
      <c r="D9" s="347">
        <v>1313.6449107999999</v>
      </c>
      <c r="E9" s="347">
        <v>1320.459764</v>
      </c>
      <c r="F9" s="347">
        <v>1331.9228691999999</v>
      </c>
      <c r="G9" s="347">
        <v>1336.2843135999999</v>
      </c>
      <c r="H9" s="347">
        <v>1337.8167927</v>
      </c>
      <c r="I9" s="347">
        <v>1330.8720083000001</v>
      </c>
      <c r="J9" s="347">
        <v>1330.9827806999999</v>
      </c>
      <c r="K9" s="347">
        <v>1332.5008114</v>
      </c>
      <c r="L9" s="347">
        <v>1337.4009732</v>
      </c>
      <c r="M9" s="347">
        <v>1340.2523664</v>
      </c>
      <c r="N9" s="347">
        <v>1343.0298636</v>
      </c>
      <c r="O9" s="347">
        <v>1347.1453354</v>
      </c>
      <c r="P9" s="347">
        <v>1348.7161375000001</v>
      </c>
      <c r="Q9" s="347">
        <v>1349.1541405</v>
      </c>
      <c r="R9" s="347">
        <v>1344.8127615999999</v>
      </c>
      <c r="S9" s="347">
        <v>1345.7201037</v>
      </c>
      <c r="T9" s="347">
        <v>1348.2295838</v>
      </c>
      <c r="U9" s="347">
        <v>1356.1229418999999</v>
      </c>
      <c r="V9" s="347">
        <v>1359.0003933999999</v>
      </c>
      <c r="W9" s="347">
        <v>1360.6436779999999</v>
      </c>
      <c r="X9" s="347">
        <v>1358.0056288999999</v>
      </c>
      <c r="Y9" s="347">
        <v>1359.4659552000001</v>
      </c>
      <c r="Z9" s="347">
        <v>1361.9774898999999</v>
      </c>
      <c r="AA9" s="347">
        <v>1367.3442156999999</v>
      </c>
      <c r="AB9" s="347">
        <v>1370.6051803</v>
      </c>
      <c r="AC9" s="347">
        <v>1373.5643662</v>
      </c>
      <c r="AD9" s="347">
        <v>1374.6026251999999</v>
      </c>
      <c r="AE9" s="347">
        <v>1378.1726152000001</v>
      </c>
      <c r="AF9" s="347">
        <v>1382.6551879000001</v>
      </c>
      <c r="AG9" s="347">
        <v>1390.2634198999999</v>
      </c>
      <c r="AH9" s="347">
        <v>1394.9113503999999</v>
      </c>
      <c r="AI9" s="347">
        <v>1398.8120561000001</v>
      </c>
      <c r="AJ9" s="347">
        <v>1404.648148</v>
      </c>
      <c r="AK9" s="347">
        <v>1405.0424459000001</v>
      </c>
      <c r="AL9" s="347">
        <v>1402.6775608</v>
      </c>
      <c r="AM9" s="347">
        <v>1390.0908793999999</v>
      </c>
      <c r="AN9" s="347">
        <v>1387.8045881999999</v>
      </c>
      <c r="AO9" s="347">
        <v>1388.356074</v>
      </c>
      <c r="AP9" s="347">
        <v>1396.3150344999999</v>
      </c>
      <c r="AQ9" s="347">
        <v>1399.1148006999999</v>
      </c>
      <c r="AR9" s="347">
        <v>1401.3250703000001</v>
      </c>
      <c r="AS9" s="347">
        <v>1401.7021454000001</v>
      </c>
      <c r="AT9" s="347">
        <v>1403.6661956</v>
      </c>
      <c r="AU9" s="347">
        <v>1405.9735229</v>
      </c>
      <c r="AV9" s="347">
        <v>1411.9942897999999</v>
      </c>
      <c r="AW9" s="347">
        <v>1412.4605492999999</v>
      </c>
      <c r="AX9" s="347">
        <v>1410.7424639000001</v>
      </c>
      <c r="AY9" s="880">
        <v>1400.4191556999999</v>
      </c>
      <c r="AZ9" s="880">
        <v>1399.1480392000001</v>
      </c>
      <c r="BA9" s="880">
        <v>1400.5082362999999</v>
      </c>
      <c r="BB9" s="880">
        <v>1409.0403276</v>
      </c>
      <c r="BC9" s="880">
        <v>1412.2577165</v>
      </c>
      <c r="BD9" s="880">
        <v>1414.7009836</v>
      </c>
      <c r="BE9" s="880">
        <v>1415.0263709999999</v>
      </c>
      <c r="BF9" s="880">
        <v>1416.9292128</v>
      </c>
      <c r="BG9" s="358">
        <v>1419.066</v>
      </c>
      <c r="BH9" s="358">
        <v>1421.182</v>
      </c>
      <c r="BI9" s="358">
        <v>1423.9760000000001</v>
      </c>
      <c r="BJ9" s="358">
        <v>1427.1959999999999</v>
      </c>
      <c r="BK9" s="358">
        <v>1431.3209999999999</v>
      </c>
      <c r="BL9" s="358">
        <v>1435.028</v>
      </c>
      <c r="BM9" s="358">
        <v>1438.799</v>
      </c>
      <c r="BN9" s="358">
        <v>1443.1279999999999</v>
      </c>
      <c r="BO9" s="358">
        <v>1446.6559999999999</v>
      </c>
      <c r="BP9" s="358">
        <v>1449.877</v>
      </c>
      <c r="BQ9" s="358">
        <v>1452.646</v>
      </c>
      <c r="BR9" s="358">
        <v>1455.3620000000001</v>
      </c>
      <c r="BS9" s="358">
        <v>1457.8789999999999</v>
      </c>
      <c r="BT9" s="358">
        <v>1459.8610000000001</v>
      </c>
      <c r="BU9" s="358">
        <v>1462.2339999999999</v>
      </c>
      <c r="BV9" s="358">
        <v>1464.6610000000001</v>
      </c>
    </row>
    <row r="10" spans="1:74" ht="11.1" customHeight="1" x14ac:dyDescent="0.2">
      <c r="A10" s="81" t="s">
        <v>388</v>
      </c>
      <c r="B10" s="528" t="s">
        <v>1016</v>
      </c>
      <c r="C10" s="347">
        <v>3813.2284417999999</v>
      </c>
      <c r="D10" s="347">
        <v>3834.9260693000001</v>
      </c>
      <c r="E10" s="347">
        <v>3856.3500181999998</v>
      </c>
      <c r="F10" s="347">
        <v>3879.7479282999998</v>
      </c>
      <c r="G10" s="347">
        <v>3898.9387900000002</v>
      </c>
      <c r="H10" s="347">
        <v>3916.1702432000002</v>
      </c>
      <c r="I10" s="347">
        <v>3923.8446023000001</v>
      </c>
      <c r="J10" s="347">
        <v>3942.8555025999999</v>
      </c>
      <c r="K10" s="347">
        <v>3965.6052586000001</v>
      </c>
      <c r="L10" s="347">
        <v>4008.5061314</v>
      </c>
      <c r="M10" s="347">
        <v>4026.424403</v>
      </c>
      <c r="N10" s="347">
        <v>4035.7723344999999</v>
      </c>
      <c r="O10" s="347">
        <v>4021.9002227999999</v>
      </c>
      <c r="P10" s="347">
        <v>4025.0947514999998</v>
      </c>
      <c r="Q10" s="347">
        <v>4030.7062172999999</v>
      </c>
      <c r="R10" s="347">
        <v>4039.8168375</v>
      </c>
      <c r="S10" s="347">
        <v>4049.450515</v>
      </c>
      <c r="T10" s="347">
        <v>4060.6894668999998</v>
      </c>
      <c r="U10" s="347">
        <v>4074.8352817</v>
      </c>
      <c r="V10" s="347">
        <v>4088.3085910999998</v>
      </c>
      <c r="W10" s="347">
        <v>4102.4109835999998</v>
      </c>
      <c r="X10" s="347">
        <v>4122.3384745000003</v>
      </c>
      <c r="Y10" s="347">
        <v>4133.8020217000003</v>
      </c>
      <c r="Z10" s="347">
        <v>4141.9976405999996</v>
      </c>
      <c r="AA10" s="347">
        <v>4141.9520421999996</v>
      </c>
      <c r="AB10" s="347">
        <v>4147.3417710000003</v>
      </c>
      <c r="AC10" s="347">
        <v>4153.1935382000001</v>
      </c>
      <c r="AD10" s="347">
        <v>4156.8133029999999</v>
      </c>
      <c r="AE10" s="347">
        <v>4165.6096773999998</v>
      </c>
      <c r="AF10" s="347">
        <v>4176.8886206999996</v>
      </c>
      <c r="AG10" s="347">
        <v>4193.3003373000001</v>
      </c>
      <c r="AH10" s="347">
        <v>4207.5567652</v>
      </c>
      <c r="AI10" s="347">
        <v>4222.3081088999998</v>
      </c>
      <c r="AJ10" s="347">
        <v>4240.8592588000001</v>
      </c>
      <c r="AK10" s="347">
        <v>4254.1217660000002</v>
      </c>
      <c r="AL10" s="347">
        <v>4265.4005211000003</v>
      </c>
      <c r="AM10" s="347">
        <v>4271.1586209999996</v>
      </c>
      <c r="AN10" s="347">
        <v>4281.1225489999997</v>
      </c>
      <c r="AO10" s="347">
        <v>4291.7554022000004</v>
      </c>
      <c r="AP10" s="347">
        <v>4303.9398698000005</v>
      </c>
      <c r="AQ10" s="347">
        <v>4315.2485563</v>
      </c>
      <c r="AR10" s="347">
        <v>4326.5641508999997</v>
      </c>
      <c r="AS10" s="347">
        <v>4338.4609241999997</v>
      </c>
      <c r="AT10" s="347">
        <v>4349.3596324</v>
      </c>
      <c r="AU10" s="347">
        <v>4359.8345458000003</v>
      </c>
      <c r="AV10" s="347">
        <v>4372.9529205999997</v>
      </c>
      <c r="AW10" s="347">
        <v>4380.2798026</v>
      </c>
      <c r="AX10" s="347">
        <v>4384.8824477999997</v>
      </c>
      <c r="AY10" s="880">
        <v>4380.0165887000003</v>
      </c>
      <c r="AZ10" s="880">
        <v>4384.2289609999998</v>
      </c>
      <c r="BA10" s="880">
        <v>4390.7752970000001</v>
      </c>
      <c r="BB10" s="880">
        <v>4405.4658619000002</v>
      </c>
      <c r="BC10" s="880">
        <v>4412.3224269000002</v>
      </c>
      <c r="BD10" s="880">
        <v>4417.1552568999996</v>
      </c>
      <c r="BE10" s="880">
        <v>4416.6158105000004</v>
      </c>
      <c r="BF10" s="880">
        <v>4419.9125769000002</v>
      </c>
      <c r="BG10" s="358">
        <v>4423.6970000000001</v>
      </c>
      <c r="BH10" s="358">
        <v>4426.0829999999996</v>
      </c>
      <c r="BI10" s="358">
        <v>4432.2569999999996</v>
      </c>
      <c r="BJ10" s="358">
        <v>4440.3339999999998</v>
      </c>
      <c r="BK10" s="358">
        <v>4452.4040000000005</v>
      </c>
      <c r="BL10" s="358">
        <v>4462.7150000000001</v>
      </c>
      <c r="BM10" s="358">
        <v>4473.3590000000004</v>
      </c>
      <c r="BN10" s="358">
        <v>4485.1419999999998</v>
      </c>
      <c r="BO10" s="358">
        <v>4495.8469999999998</v>
      </c>
      <c r="BP10" s="358">
        <v>4506.28</v>
      </c>
      <c r="BQ10" s="358">
        <v>4517.4260000000004</v>
      </c>
      <c r="BR10" s="358">
        <v>4526.576</v>
      </c>
      <c r="BS10" s="358">
        <v>4534.7150000000001</v>
      </c>
      <c r="BT10" s="358">
        <v>4540.6120000000001</v>
      </c>
      <c r="BU10" s="358">
        <v>4547.652</v>
      </c>
      <c r="BV10" s="358">
        <v>4554.6049999999996</v>
      </c>
    </row>
    <row r="11" spans="1:74" ht="11.1" customHeight="1" x14ac:dyDescent="0.2">
      <c r="A11" s="81" t="s">
        <v>389</v>
      </c>
      <c r="B11" s="528" t="s">
        <v>1017</v>
      </c>
      <c r="C11" s="347">
        <v>950.31734926000001</v>
      </c>
      <c r="D11" s="347">
        <v>955.60498939000001</v>
      </c>
      <c r="E11" s="347">
        <v>959.12414501000001</v>
      </c>
      <c r="F11" s="347">
        <v>958.85845056999995</v>
      </c>
      <c r="G11" s="347">
        <v>960.35291137000002</v>
      </c>
      <c r="H11" s="347">
        <v>961.59116185000005</v>
      </c>
      <c r="I11" s="347">
        <v>960.11001777000001</v>
      </c>
      <c r="J11" s="347">
        <v>962.68323578000002</v>
      </c>
      <c r="K11" s="347">
        <v>966.84763166000005</v>
      </c>
      <c r="L11" s="347">
        <v>977.16362749999996</v>
      </c>
      <c r="M11" s="347">
        <v>981.09006251000005</v>
      </c>
      <c r="N11" s="347">
        <v>983.18735877999995</v>
      </c>
      <c r="O11" s="347">
        <v>980.74750931000005</v>
      </c>
      <c r="P11" s="347">
        <v>981.21753338999997</v>
      </c>
      <c r="Q11" s="347">
        <v>981.88942400999997</v>
      </c>
      <c r="R11" s="347">
        <v>982.48453676999998</v>
      </c>
      <c r="S11" s="347">
        <v>983.76914376000002</v>
      </c>
      <c r="T11" s="347">
        <v>985.46460058000002</v>
      </c>
      <c r="U11" s="347">
        <v>987.40162752000003</v>
      </c>
      <c r="V11" s="347">
        <v>990.04574378999996</v>
      </c>
      <c r="W11" s="347">
        <v>993.22766966999995</v>
      </c>
      <c r="X11" s="347">
        <v>999.02838584999995</v>
      </c>
      <c r="Y11" s="347">
        <v>1001.7251954</v>
      </c>
      <c r="Z11" s="347">
        <v>1003.3990791</v>
      </c>
      <c r="AA11" s="347">
        <v>1002.7249672</v>
      </c>
      <c r="AB11" s="347">
        <v>1003.3468014</v>
      </c>
      <c r="AC11" s="347">
        <v>1003.939512</v>
      </c>
      <c r="AD11" s="347">
        <v>1003.4508109</v>
      </c>
      <c r="AE11" s="347">
        <v>1004.7744904</v>
      </c>
      <c r="AF11" s="347">
        <v>1006.8582623999999</v>
      </c>
      <c r="AG11" s="347">
        <v>1010.8300505</v>
      </c>
      <c r="AH11" s="347">
        <v>1013.5880648999999</v>
      </c>
      <c r="AI11" s="347">
        <v>1016.2602290999999</v>
      </c>
      <c r="AJ11" s="347">
        <v>1019.710652</v>
      </c>
      <c r="AK11" s="347">
        <v>1021.5630341999999</v>
      </c>
      <c r="AL11" s="347">
        <v>1022.6814844</v>
      </c>
      <c r="AM11" s="347">
        <v>1021.0848264</v>
      </c>
      <c r="AN11" s="347">
        <v>1022.2212953</v>
      </c>
      <c r="AO11" s="347">
        <v>1024.1097146</v>
      </c>
      <c r="AP11" s="347">
        <v>1027.1899499000001</v>
      </c>
      <c r="AQ11" s="347">
        <v>1030.2523710999999</v>
      </c>
      <c r="AR11" s="347">
        <v>1033.7368435999999</v>
      </c>
      <c r="AS11" s="347">
        <v>1038.7223237999999</v>
      </c>
      <c r="AT11" s="347">
        <v>1042.2416817000001</v>
      </c>
      <c r="AU11" s="347">
        <v>1045.3738738</v>
      </c>
      <c r="AV11" s="347">
        <v>1048.9909017</v>
      </c>
      <c r="AW11" s="347">
        <v>1050.6947607</v>
      </c>
      <c r="AX11" s="347">
        <v>1051.3574527000001</v>
      </c>
      <c r="AY11" s="880">
        <v>1048.0635815999999</v>
      </c>
      <c r="AZ11" s="880">
        <v>1048.8304863000001</v>
      </c>
      <c r="BA11" s="880">
        <v>1050.7427709000001</v>
      </c>
      <c r="BB11" s="880">
        <v>1056.1095536</v>
      </c>
      <c r="BC11" s="880">
        <v>1058.5807592000001</v>
      </c>
      <c r="BD11" s="880">
        <v>1060.4655058999999</v>
      </c>
      <c r="BE11" s="880">
        <v>1060.8301208</v>
      </c>
      <c r="BF11" s="880">
        <v>1062.2422045999999</v>
      </c>
      <c r="BG11" s="358">
        <v>1063.768</v>
      </c>
      <c r="BH11" s="358">
        <v>1065.145</v>
      </c>
      <c r="BI11" s="358">
        <v>1067.096</v>
      </c>
      <c r="BJ11" s="358">
        <v>1069.356</v>
      </c>
      <c r="BK11" s="358">
        <v>1072.212</v>
      </c>
      <c r="BL11" s="358">
        <v>1074.8800000000001</v>
      </c>
      <c r="BM11" s="358">
        <v>1077.646</v>
      </c>
      <c r="BN11" s="358">
        <v>1080.8610000000001</v>
      </c>
      <c r="BO11" s="358">
        <v>1083.558</v>
      </c>
      <c r="BP11" s="358">
        <v>1086.0899999999999</v>
      </c>
      <c r="BQ11" s="358">
        <v>1088.454</v>
      </c>
      <c r="BR11" s="358">
        <v>1090.655</v>
      </c>
      <c r="BS11" s="358">
        <v>1092.691</v>
      </c>
      <c r="BT11" s="358">
        <v>1094.3489999999999</v>
      </c>
      <c r="BU11" s="358">
        <v>1096.2159999999999</v>
      </c>
      <c r="BV11" s="358">
        <v>1098.078</v>
      </c>
    </row>
    <row r="12" spans="1:74" ht="11.1" customHeight="1" x14ac:dyDescent="0.2">
      <c r="A12" s="81" t="s">
        <v>390</v>
      </c>
      <c r="B12" s="528" t="s">
        <v>1018</v>
      </c>
      <c r="C12" s="347">
        <v>2393.4484520999999</v>
      </c>
      <c r="D12" s="347">
        <v>2405.6542187999999</v>
      </c>
      <c r="E12" s="347">
        <v>2417.8120988000001</v>
      </c>
      <c r="F12" s="347">
        <v>2433.0956237999999</v>
      </c>
      <c r="G12" s="347">
        <v>2442.7775814000001</v>
      </c>
      <c r="H12" s="347">
        <v>2450.0315034999999</v>
      </c>
      <c r="I12" s="347">
        <v>2448.826638</v>
      </c>
      <c r="J12" s="347">
        <v>2455.7475528999998</v>
      </c>
      <c r="K12" s="347">
        <v>2464.7634963</v>
      </c>
      <c r="L12" s="347">
        <v>2484.2301025000002</v>
      </c>
      <c r="M12" s="347">
        <v>2491.1693770000002</v>
      </c>
      <c r="N12" s="347">
        <v>2493.9369541000001</v>
      </c>
      <c r="O12" s="347">
        <v>2486.1920580999999</v>
      </c>
      <c r="P12" s="347">
        <v>2485.3718223999999</v>
      </c>
      <c r="Q12" s="347">
        <v>2485.1354713999999</v>
      </c>
      <c r="R12" s="347">
        <v>2480.3168222999998</v>
      </c>
      <c r="S12" s="347">
        <v>2485.1228772999998</v>
      </c>
      <c r="T12" s="347">
        <v>2494.3874537000002</v>
      </c>
      <c r="U12" s="347">
        <v>2510.7430915</v>
      </c>
      <c r="V12" s="347">
        <v>2526.9503061</v>
      </c>
      <c r="W12" s="347">
        <v>2545.6416374</v>
      </c>
      <c r="X12" s="347">
        <v>2573.0374351</v>
      </c>
      <c r="Y12" s="347">
        <v>2592.0317374000001</v>
      </c>
      <c r="Z12" s="347">
        <v>2608.8448939999998</v>
      </c>
      <c r="AA12" s="347">
        <v>2621.3608138999998</v>
      </c>
      <c r="AB12" s="347">
        <v>2635.3987476000002</v>
      </c>
      <c r="AC12" s="347">
        <v>2648.8426039000001</v>
      </c>
      <c r="AD12" s="347">
        <v>2660.1678072</v>
      </c>
      <c r="AE12" s="347">
        <v>2673.5669407</v>
      </c>
      <c r="AF12" s="347">
        <v>2687.5154286000002</v>
      </c>
      <c r="AG12" s="347">
        <v>2703.8895097</v>
      </c>
      <c r="AH12" s="347">
        <v>2717.5295276000002</v>
      </c>
      <c r="AI12" s="347">
        <v>2730.311721</v>
      </c>
      <c r="AJ12" s="347">
        <v>2746.3467578999998</v>
      </c>
      <c r="AK12" s="347">
        <v>2754.3303013</v>
      </c>
      <c r="AL12" s="347">
        <v>2758.3730191999998</v>
      </c>
      <c r="AM12" s="347">
        <v>2750.5568287999999</v>
      </c>
      <c r="AN12" s="347">
        <v>2752.6564576999999</v>
      </c>
      <c r="AO12" s="347">
        <v>2756.7538230999999</v>
      </c>
      <c r="AP12" s="347">
        <v>2764.0697377000001</v>
      </c>
      <c r="AQ12" s="347">
        <v>2771.2469664999999</v>
      </c>
      <c r="AR12" s="347">
        <v>2779.5063221999999</v>
      </c>
      <c r="AS12" s="347">
        <v>2790.8278500000001</v>
      </c>
      <c r="AT12" s="347">
        <v>2799.7664257000001</v>
      </c>
      <c r="AU12" s="347">
        <v>2808.3020944999998</v>
      </c>
      <c r="AV12" s="347">
        <v>2819.8118165000001</v>
      </c>
      <c r="AW12" s="347">
        <v>2825.0089515</v>
      </c>
      <c r="AX12" s="347">
        <v>2827.2704595</v>
      </c>
      <c r="AY12" s="880">
        <v>2818.3523128000002</v>
      </c>
      <c r="AZ12" s="880">
        <v>2820.9255876000002</v>
      </c>
      <c r="BA12" s="880">
        <v>2826.7462562000001</v>
      </c>
      <c r="BB12" s="880">
        <v>2842.2644547</v>
      </c>
      <c r="BC12" s="880">
        <v>2849.7423088</v>
      </c>
      <c r="BD12" s="880">
        <v>2855.6299545000002</v>
      </c>
      <c r="BE12" s="880">
        <v>2857.2939557999998</v>
      </c>
      <c r="BF12" s="880">
        <v>2861.9762620000001</v>
      </c>
      <c r="BG12" s="358">
        <v>2867.0430000000001</v>
      </c>
      <c r="BH12" s="358">
        <v>2871.99</v>
      </c>
      <c r="BI12" s="358">
        <v>2878.2060000000001</v>
      </c>
      <c r="BJ12" s="358">
        <v>2885.1860000000001</v>
      </c>
      <c r="BK12" s="358">
        <v>2894.096</v>
      </c>
      <c r="BL12" s="358">
        <v>2901.7310000000002</v>
      </c>
      <c r="BM12" s="358">
        <v>2909.2579999999998</v>
      </c>
      <c r="BN12" s="358">
        <v>2916.942</v>
      </c>
      <c r="BO12" s="358">
        <v>2924.049</v>
      </c>
      <c r="BP12" s="358">
        <v>2930.8470000000002</v>
      </c>
      <c r="BQ12" s="358">
        <v>2937.7139999999999</v>
      </c>
      <c r="BR12" s="358">
        <v>2943.607</v>
      </c>
      <c r="BS12" s="358">
        <v>2948.9059999999999</v>
      </c>
      <c r="BT12" s="358">
        <v>2952.1669999999999</v>
      </c>
      <c r="BU12" s="358">
        <v>2957.3589999999999</v>
      </c>
      <c r="BV12" s="358">
        <v>2963.0390000000002</v>
      </c>
    </row>
    <row r="13" spans="1:74" ht="11.1" customHeight="1" x14ac:dyDescent="0.2">
      <c r="A13" s="81" t="s">
        <v>391</v>
      </c>
      <c r="B13" s="528" t="s">
        <v>1019</v>
      </c>
      <c r="C13" s="347">
        <v>1430.1050676</v>
      </c>
      <c r="D13" s="347">
        <v>1438.7761424</v>
      </c>
      <c r="E13" s="347">
        <v>1447.1431038999999</v>
      </c>
      <c r="F13" s="347">
        <v>1455.3374080000001</v>
      </c>
      <c r="G13" s="347">
        <v>1462.9975511</v>
      </c>
      <c r="H13" s="347">
        <v>1470.2549892</v>
      </c>
      <c r="I13" s="347">
        <v>1475.1952498999999</v>
      </c>
      <c r="J13" s="347">
        <v>1483.083132</v>
      </c>
      <c r="K13" s="347">
        <v>1492.0041633000001</v>
      </c>
      <c r="L13" s="347">
        <v>1507.5400778999999</v>
      </c>
      <c r="M13" s="347">
        <v>1514.3411069000001</v>
      </c>
      <c r="N13" s="347">
        <v>1517.9889845</v>
      </c>
      <c r="O13" s="347">
        <v>1514.5892392999999</v>
      </c>
      <c r="P13" s="347">
        <v>1514.8516675000001</v>
      </c>
      <c r="Q13" s="347">
        <v>1514.8817977000001</v>
      </c>
      <c r="R13" s="347">
        <v>1512.4223175</v>
      </c>
      <c r="S13" s="347">
        <v>1513.6808363</v>
      </c>
      <c r="T13" s="347">
        <v>1516.4000418000001</v>
      </c>
      <c r="U13" s="347">
        <v>1521.5611214999999</v>
      </c>
      <c r="V13" s="347">
        <v>1526.4658092</v>
      </c>
      <c r="W13" s="347">
        <v>1532.0952926</v>
      </c>
      <c r="X13" s="347">
        <v>1540.1402098000001</v>
      </c>
      <c r="Y13" s="347">
        <v>1545.9513059000001</v>
      </c>
      <c r="Z13" s="347">
        <v>1551.2192190000001</v>
      </c>
      <c r="AA13" s="347">
        <v>1554.8528706</v>
      </c>
      <c r="AB13" s="347">
        <v>1559.8527269000001</v>
      </c>
      <c r="AC13" s="347">
        <v>1565.1277092</v>
      </c>
      <c r="AD13" s="347">
        <v>1571.3654122</v>
      </c>
      <c r="AE13" s="347">
        <v>1576.6749506000001</v>
      </c>
      <c r="AF13" s="347">
        <v>1581.7439191000001</v>
      </c>
      <c r="AG13" s="347">
        <v>1586.5504691000001</v>
      </c>
      <c r="AH13" s="347">
        <v>1591.1546840000001</v>
      </c>
      <c r="AI13" s="347">
        <v>1595.5347153</v>
      </c>
      <c r="AJ13" s="347">
        <v>1600.7272198000001</v>
      </c>
      <c r="AK13" s="347">
        <v>1603.8813912999999</v>
      </c>
      <c r="AL13" s="347">
        <v>1606.0338866</v>
      </c>
      <c r="AM13" s="347">
        <v>1604.5278917000001</v>
      </c>
      <c r="AN13" s="347">
        <v>1606.6696449999999</v>
      </c>
      <c r="AO13" s="347">
        <v>1609.8023324000001</v>
      </c>
      <c r="AP13" s="347">
        <v>1615.2238460000001</v>
      </c>
      <c r="AQ13" s="347">
        <v>1619.3649829000001</v>
      </c>
      <c r="AR13" s="347">
        <v>1623.5236351999999</v>
      </c>
      <c r="AS13" s="347">
        <v>1627.9554209999999</v>
      </c>
      <c r="AT13" s="347">
        <v>1631.9573903999999</v>
      </c>
      <c r="AU13" s="347">
        <v>1635.7851614000001</v>
      </c>
      <c r="AV13" s="347">
        <v>1641.3039114000001</v>
      </c>
      <c r="AW13" s="347">
        <v>1643.3844028999999</v>
      </c>
      <c r="AX13" s="347">
        <v>1643.8918133</v>
      </c>
      <c r="AY13" s="880">
        <v>1638.0082811</v>
      </c>
      <c r="AZ13" s="880">
        <v>1638.9829253</v>
      </c>
      <c r="BA13" s="880">
        <v>1641.9978842999999</v>
      </c>
      <c r="BB13" s="880">
        <v>1651.291334</v>
      </c>
      <c r="BC13" s="880">
        <v>1655.2082909999999</v>
      </c>
      <c r="BD13" s="880">
        <v>1657.9869309999999</v>
      </c>
      <c r="BE13" s="880">
        <v>1657.4772230999999</v>
      </c>
      <c r="BF13" s="880">
        <v>1659.5917526000001</v>
      </c>
      <c r="BG13" s="358">
        <v>1662.18</v>
      </c>
      <c r="BH13" s="358">
        <v>1665.2370000000001</v>
      </c>
      <c r="BI13" s="358">
        <v>1668.779</v>
      </c>
      <c r="BJ13" s="358">
        <v>1672.8</v>
      </c>
      <c r="BK13" s="358">
        <v>1677.796</v>
      </c>
      <c r="BL13" s="358">
        <v>1682.405</v>
      </c>
      <c r="BM13" s="358">
        <v>1687.1220000000001</v>
      </c>
      <c r="BN13" s="358">
        <v>1692.585</v>
      </c>
      <c r="BO13" s="358">
        <v>1697.04</v>
      </c>
      <c r="BP13" s="358">
        <v>1701.124</v>
      </c>
      <c r="BQ13" s="358">
        <v>1704.6949999999999</v>
      </c>
      <c r="BR13" s="358">
        <v>1708.146</v>
      </c>
      <c r="BS13" s="358">
        <v>1711.3340000000001</v>
      </c>
      <c r="BT13" s="358">
        <v>1713.671</v>
      </c>
      <c r="BU13" s="358">
        <v>1716.7739999999999</v>
      </c>
      <c r="BV13" s="358">
        <v>1720.056</v>
      </c>
    </row>
    <row r="14" spans="1:74" ht="11.1" customHeight="1" x14ac:dyDescent="0.2">
      <c r="A14" s="81" t="s">
        <v>392</v>
      </c>
      <c r="B14" s="528" t="s">
        <v>1022</v>
      </c>
      <c r="C14" s="347">
        <v>4052.2118620000001</v>
      </c>
      <c r="D14" s="347">
        <v>4078.1220579999999</v>
      </c>
      <c r="E14" s="347">
        <v>4102.6272558000001</v>
      </c>
      <c r="F14" s="347">
        <v>4127.6386460000003</v>
      </c>
      <c r="G14" s="347">
        <v>4147.9004548000003</v>
      </c>
      <c r="H14" s="347">
        <v>4165.3238726999998</v>
      </c>
      <c r="I14" s="347">
        <v>4171.5560402999999</v>
      </c>
      <c r="J14" s="347">
        <v>4189.5673208999997</v>
      </c>
      <c r="K14" s="347">
        <v>4211.0048551</v>
      </c>
      <c r="L14" s="347">
        <v>4258.2299776999998</v>
      </c>
      <c r="M14" s="347">
        <v>4269.7490178999997</v>
      </c>
      <c r="N14" s="347">
        <v>4267.9233106000001</v>
      </c>
      <c r="O14" s="347">
        <v>4229.8048355999999</v>
      </c>
      <c r="P14" s="347">
        <v>4218.5006481999999</v>
      </c>
      <c r="Q14" s="347">
        <v>4211.0627284000002</v>
      </c>
      <c r="R14" s="347">
        <v>4208.8545126999998</v>
      </c>
      <c r="S14" s="347">
        <v>4208.1265505000001</v>
      </c>
      <c r="T14" s="347">
        <v>4210.2422784</v>
      </c>
      <c r="U14" s="347">
        <v>4220.2814375999997</v>
      </c>
      <c r="V14" s="347">
        <v>4224.2747399</v>
      </c>
      <c r="W14" s="347">
        <v>4227.3019265000003</v>
      </c>
      <c r="X14" s="347">
        <v>4220.9669940000003</v>
      </c>
      <c r="Y14" s="347">
        <v>4228.3589517999999</v>
      </c>
      <c r="Z14" s="347">
        <v>4241.0817963999998</v>
      </c>
      <c r="AA14" s="347">
        <v>4271.9584117000004</v>
      </c>
      <c r="AB14" s="347">
        <v>4285.7258672999997</v>
      </c>
      <c r="AC14" s="347">
        <v>4295.2070469999999</v>
      </c>
      <c r="AD14" s="347">
        <v>4289.8717649</v>
      </c>
      <c r="AE14" s="347">
        <v>4298.6780322000004</v>
      </c>
      <c r="AF14" s="347">
        <v>4311.0956630000001</v>
      </c>
      <c r="AG14" s="347">
        <v>4334.5148275000001</v>
      </c>
      <c r="AH14" s="347">
        <v>4348.6125577000003</v>
      </c>
      <c r="AI14" s="347">
        <v>4360.7790237999998</v>
      </c>
      <c r="AJ14" s="347">
        <v>4365.3089911999996</v>
      </c>
      <c r="AK14" s="347">
        <v>4377.8918549</v>
      </c>
      <c r="AL14" s="347">
        <v>4392.8223803000001</v>
      </c>
      <c r="AM14" s="347">
        <v>4416.6270291999999</v>
      </c>
      <c r="AN14" s="347">
        <v>4431.3580318000004</v>
      </c>
      <c r="AO14" s="347">
        <v>4443.5418498999998</v>
      </c>
      <c r="AP14" s="347">
        <v>4449.1032292999998</v>
      </c>
      <c r="AQ14" s="347">
        <v>4459.2491189000002</v>
      </c>
      <c r="AR14" s="347">
        <v>4469.9042645999998</v>
      </c>
      <c r="AS14" s="347">
        <v>4484.2784675000003</v>
      </c>
      <c r="AT14" s="347">
        <v>4493.5447745000001</v>
      </c>
      <c r="AU14" s="347">
        <v>4500.9129867000001</v>
      </c>
      <c r="AV14" s="347">
        <v>4506.8537846999998</v>
      </c>
      <c r="AW14" s="347">
        <v>4510.0727968000001</v>
      </c>
      <c r="AX14" s="347">
        <v>4511.0407037000004</v>
      </c>
      <c r="AY14" s="880">
        <v>4502.0216576000003</v>
      </c>
      <c r="AZ14" s="880">
        <v>4504.2892398000004</v>
      </c>
      <c r="BA14" s="880">
        <v>4510.1076026000001</v>
      </c>
      <c r="BB14" s="880">
        <v>4526.6605278999996</v>
      </c>
      <c r="BC14" s="880">
        <v>4534.1926154000002</v>
      </c>
      <c r="BD14" s="880">
        <v>4539.8876468999997</v>
      </c>
      <c r="BE14" s="880">
        <v>4539.3995421</v>
      </c>
      <c r="BF14" s="880">
        <v>4544.6800223</v>
      </c>
      <c r="BG14" s="358">
        <v>4551.3829999999998</v>
      </c>
      <c r="BH14" s="358">
        <v>4560.027</v>
      </c>
      <c r="BI14" s="358">
        <v>4569.1859999999997</v>
      </c>
      <c r="BJ14" s="358">
        <v>4579.3789999999999</v>
      </c>
      <c r="BK14" s="358">
        <v>4591.4679999999998</v>
      </c>
      <c r="BL14" s="358">
        <v>4603.0810000000001</v>
      </c>
      <c r="BM14" s="358">
        <v>4615.0810000000001</v>
      </c>
      <c r="BN14" s="358">
        <v>4629.3710000000001</v>
      </c>
      <c r="BO14" s="358">
        <v>4640.7150000000001</v>
      </c>
      <c r="BP14" s="358">
        <v>4651.0169999999998</v>
      </c>
      <c r="BQ14" s="358">
        <v>4660.5910000000003</v>
      </c>
      <c r="BR14" s="358">
        <v>4668.5739999999996</v>
      </c>
      <c r="BS14" s="358">
        <v>4675.2790000000005</v>
      </c>
      <c r="BT14" s="358">
        <v>4678.7070000000003</v>
      </c>
      <c r="BU14" s="358">
        <v>4684.3559999999998</v>
      </c>
      <c r="BV14" s="358">
        <v>4690.2290000000003</v>
      </c>
    </row>
    <row r="15" spans="1:74" ht="11.1"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42"/>
      <c r="AZ15" s="942"/>
      <c r="BA15" s="942"/>
      <c r="BB15" s="942"/>
      <c r="BC15" s="942"/>
      <c r="BD15" s="942"/>
      <c r="BE15" s="942"/>
      <c r="BF15" s="942"/>
      <c r="BG15" s="524"/>
      <c r="BH15" s="524"/>
      <c r="BI15" s="524"/>
      <c r="BJ15" s="524"/>
      <c r="BK15" s="524"/>
      <c r="BL15" s="524"/>
      <c r="BM15" s="524"/>
      <c r="BN15" s="524"/>
      <c r="BO15" s="524"/>
      <c r="BP15" s="524"/>
      <c r="BQ15" s="524"/>
      <c r="BR15" s="524"/>
      <c r="BS15" s="524"/>
      <c r="BT15" s="524"/>
      <c r="BU15" s="524"/>
      <c r="BV15" s="524"/>
    </row>
    <row r="16" spans="1:74" ht="11.1"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96.718339623999995</v>
      </c>
      <c r="Y16" s="343">
        <v>96.442361375000004</v>
      </c>
      <c r="Z16" s="343">
        <v>96.304180234</v>
      </c>
      <c r="AA16" s="343">
        <v>96.557287107999997</v>
      </c>
      <c r="AB16" s="343">
        <v>96.504582002000006</v>
      </c>
      <c r="AC16" s="343">
        <v>96.399555824999993</v>
      </c>
      <c r="AD16" s="343">
        <v>96.169413102999997</v>
      </c>
      <c r="AE16" s="343">
        <v>96.014341384999994</v>
      </c>
      <c r="AF16" s="343">
        <v>95.861545199000005</v>
      </c>
      <c r="AG16" s="343">
        <v>95.743839746000006</v>
      </c>
      <c r="AH16" s="343">
        <v>95.570983224000003</v>
      </c>
      <c r="AI16" s="343">
        <v>95.375790834</v>
      </c>
      <c r="AJ16" s="343">
        <v>95.14341718</v>
      </c>
      <c r="AK16" s="343">
        <v>94.914687100999998</v>
      </c>
      <c r="AL16" s="343">
        <v>94.674755200999996</v>
      </c>
      <c r="AM16" s="343">
        <v>94.287250490000005</v>
      </c>
      <c r="AN16" s="343">
        <v>94.127193191000003</v>
      </c>
      <c r="AO16" s="343">
        <v>94.058212312999999</v>
      </c>
      <c r="AP16" s="343">
        <v>94.255542472000002</v>
      </c>
      <c r="AQ16" s="343">
        <v>94.237288477000007</v>
      </c>
      <c r="AR16" s="343">
        <v>94.178684942999993</v>
      </c>
      <c r="AS16" s="343">
        <v>94.034421422999998</v>
      </c>
      <c r="AT16" s="343">
        <v>93.929101646000007</v>
      </c>
      <c r="AU16" s="343">
        <v>93.817415165</v>
      </c>
      <c r="AV16" s="343">
        <v>93.526014597</v>
      </c>
      <c r="AW16" s="343">
        <v>93.531605244999994</v>
      </c>
      <c r="AX16" s="343">
        <v>93.660839726000006</v>
      </c>
      <c r="AY16" s="876">
        <v>94.165398749000005</v>
      </c>
      <c r="AZ16" s="876">
        <v>94.353160364000004</v>
      </c>
      <c r="BA16" s="876">
        <v>94.475805281000007</v>
      </c>
      <c r="BB16" s="876">
        <v>94.434277516999998</v>
      </c>
      <c r="BC16" s="876">
        <v>94.500981023999998</v>
      </c>
      <c r="BD16" s="876">
        <v>94.576859819999996</v>
      </c>
      <c r="BE16" s="876">
        <v>94.742456654999998</v>
      </c>
      <c r="BF16" s="876">
        <v>94.776278965000003</v>
      </c>
      <c r="BG16" s="354">
        <v>94.758870000000002</v>
      </c>
      <c r="BH16" s="354">
        <v>94.552350000000004</v>
      </c>
      <c r="BI16" s="354">
        <v>94.535880000000006</v>
      </c>
      <c r="BJ16" s="354">
        <v>94.571600000000004</v>
      </c>
      <c r="BK16" s="354">
        <v>94.693730000000002</v>
      </c>
      <c r="BL16" s="354">
        <v>94.808139999999995</v>
      </c>
      <c r="BM16" s="354">
        <v>94.949060000000003</v>
      </c>
      <c r="BN16" s="354">
        <v>95.137090000000001</v>
      </c>
      <c r="BO16" s="354">
        <v>95.315579999999997</v>
      </c>
      <c r="BP16" s="354">
        <v>95.505120000000005</v>
      </c>
      <c r="BQ16" s="354">
        <v>95.778679999999994</v>
      </c>
      <c r="BR16" s="354">
        <v>95.935609999999997</v>
      </c>
      <c r="BS16" s="354">
        <v>96.048879999999997</v>
      </c>
      <c r="BT16" s="354">
        <v>96.07047</v>
      </c>
      <c r="BU16" s="354">
        <v>96.132409999999993</v>
      </c>
      <c r="BV16" s="354">
        <v>96.186689999999999</v>
      </c>
    </row>
    <row r="17" spans="1:74" ht="11.1"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95.440018319000004</v>
      </c>
      <c r="Y17" s="343">
        <v>95.195706200000004</v>
      </c>
      <c r="Z17" s="343">
        <v>95.094702253999998</v>
      </c>
      <c r="AA17" s="343">
        <v>95.360948124999993</v>
      </c>
      <c r="AB17" s="343">
        <v>95.378604292999995</v>
      </c>
      <c r="AC17" s="343">
        <v>95.371612400000004</v>
      </c>
      <c r="AD17" s="343">
        <v>95.308370281999998</v>
      </c>
      <c r="AE17" s="343">
        <v>95.275783895000004</v>
      </c>
      <c r="AF17" s="343">
        <v>95.242251072000002</v>
      </c>
      <c r="AG17" s="343">
        <v>95.237087243999994</v>
      </c>
      <c r="AH17" s="343">
        <v>95.179674977999994</v>
      </c>
      <c r="AI17" s="343">
        <v>95.099329702999995</v>
      </c>
      <c r="AJ17" s="343">
        <v>94.963202640999995</v>
      </c>
      <c r="AK17" s="343">
        <v>94.861627932999994</v>
      </c>
      <c r="AL17" s="343">
        <v>94.761756798999997</v>
      </c>
      <c r="AM17" s="343">
        <v>94.568613735</v>
      </c>
      <c r="AN17" s="343">
        <v>94.543381381000003</v>
      </c>
      <c r="AO17" s="343">
        <v>94.591084230000007</v>
      </c>
      <c r="AP17" s="343">
        <v>94.862899678000005</v>
      </c>
      <c r="AQ17" s="343">
        <v>94.943089889000007</v>
      </c>
      <c r="AR17" s="343">
        <v>94.982832258000002</v>
      </c>
      <c r="AS17" s="343">
        <v>94.982918100000006</v>
      </c>
      <c r="AT17" s="343">
        <v>94.941171298</v>
      </c>
      <c r="AU17" s="343">
        <v>94.858383165999996</v>
      </c>
      <c r="AV17" s="343">
        <v>94.477433719000004</v>
      </c>
      <c r="AW17" s="343">
        <v>94.505402919000005</v>
      </c>
      <c r="AX17" s="343">
        <v>94.685170779000003</v>
      </c>
      <c r="AY17" s="876">
        <v>95.287528703000007</v>
      </c>
      <c r="AZ17" s="876">
        <v>95.567800331000001</v>
      </c>
      <c r="BA17" s="876">
        <v>95.796777066999994</v>
      </c>
      <c r="BB17" s="876">
        <v>95.975418712999996</v>
      </c>
      <c r="BC17" s="876">
        <v>96.101085811000004</v>
      </c>
      <c r="BD17" s="876">
        <v>96.174738164999994</v>
      </c>
      <c r="BE17" s="876">
        <v>96.167217936</v>
      </c>
      <c r="BF17" s="876">
        <v>96.158709177000006</v>
      </c>
      <c r="BG17" s="354">
        <v>96.120050000000006</v>
      </c>
      <c r="BH17" s="354">
        <v>95.958690000000004</v>
      </c>
      <c r="BI17" s="354">
        <v>95.929169999999999</v>
      </c>
      <c r="BJ17" s="354">
        <v>95.938910000000007</v>
      </c>
      <c r="BK17" s="354">
        <v>96.002719999999997</v>
      </c>
      <c r="BL17" s="354">
        <v>96.079909999999998</v>
      </c>
      <c r="BM17" s="354">
        <v>96.185270000000003</v>
      </c>
      <c r="BN17" s="354">
        <v>96.346170000000001</v>
      </c>
      <c r="BO17" s="354">
        <v>96.487350000000006</v>
      </c>
      <c r="BP17" s="354">
        <v>96.636170000000007</v>
      </c>
      <c r="BQ17" s="354">
        <v>96.860770000000002</v>
      </c>
      <c r="BR17" s="354">
        <v>96.973789999999994</v>
      </c>
      <c r="BS17" s="354">
        <v>97.043369999999996</v>
      </c>
      <c r="BT17" s="354">
        <v>97.010620000000003</v>
      </c>
      <c r="BU17" s="354">
        <v>97.037459999999996</v>
      </c>
      <c r="BV17" s="354">
        <v>97.064999999999998</v>
      </c>
    </row>
    <row r="18" spans="1:74" ht="11.1"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97.118952555999996</v>
      </c>
      <c r="Y18" s="343">
        <v>96.877448376000004</v>
      </c>
      <c r="Z18" s="343">
        <v>96.761428620999993</v>
      </c>
      <c r="AA18" s="343">
        <v>96.950132471000003</v>
      </c>
      <c r="AB18" s="343">
        <v>96.950652175000002</v>
      </c>
      <c r="AC18" s="343">
        <v>96.942226915999996</v>
      </c>
      <c r="AD18" s="343">
        <v>96.928576934999995</v>
      </c>
      <c r="AE18" s="343">
        <v>96.899471568999999</v>
      </c>
      <c r="AF18" s="343">
        <v>96.858631059999993</v>
      </c>
      <c r="AG18" s="343">
        <v>96.888618984000004</v>
      </c>
      <c r="AH18" s="343">
        <v>96.762385503999994</v>
      </c>
      <c r="AI18" s="343">
        <v>96.562494196000003</v>
      </c>
      <c r="AJ18" s="343">
        <v>96.104074701000002</v>
      </c>
      <c r="AK18" s="343">
        <v>95.895520509999997</v>
      </c>
      <c r="AL18" s="343">
        <v>95.751961261999995</v>
      </c>
      <c r="AM18" s="343">
        <v>95.69202919</v>
      </c>
      <c r="AN18" s="343">
        <v>95.664485654999993</v>
      </c>
      <c r="AO18" s="343">
        <v>95.687962889000005</v>
      </c>
      <c r="AP18" s="343">
        <v>95.920454731999996</v>
      </c>
      <c r="AQ18" s="343">
        <v>95.927478124000004</v>
      </c>
      <c r="AR18" s="343">
        <v>95.867026903999999</v>
      </c>
      <c r="AS18" s="343">
        <v>95.619105480000002</v>
      </c>
      <c r="AT18" s="343">
        <v>95.513701732000001</v>
      </c>
      <c r="AU18" s="343">
        <v>95.430820068000003</v>
      </c>
      <c r="AV18" s="343">
        <v>95.262674602000004</v>
      </c>
      <c r="AW18" s="343">
        <v>95.305676519000002</v>
      </c>
      <c r="AX18" s="343">
        <v>95.452039932999995</v>
      </c>
      <c r="AY18" s="876">
        <v>95.844901823000001</v>
      </c>
      <c r="AZ18" s="876">
        <v>96.090635500000005</v>
      </c>
      <c r="BA18" s="876">
        <v>96.332377940000001</v>
      </c>
      <c r="BB18" s="876">
        <v>96.644206584000003</v>
      </c>
      <c r="BC18" s="876">
        <v>96.822408474</v>
      </c>
      <c r="BD18" s="876">
        <v>96.941061050000002</v>
      </c>
      <c r="BE18" s="876">
        <v>97.006753720000006</v>
      </c>
      <c r="BF18" s="876">
        <v>97.001365610999997</v>
      </c>
      <c r="BG18" s="354">
        <v>96.931489999999997</v>
      </c>
      <c r="BH18" s="354">
        <v>96.66122</v>
      </c>
      <c r="BI18" s="354">
        <v>96.564279999999997</v>
      </c>
      <c r="BJ18" s="354">
        <v>96.504769999999994</v>
      </c>
      <c r="BK18" s="354">
        <v>96.458129999999997</v>
      </c>
      <c r="BL18" s="354">
        <v>96.491900000000001</v>
      </c>
      <c r="BM18" s="354">
        <v>96.581519999999998</v>
      </c>
      <c r="BN18" s="354">
        <v>96.803569999999993</v>
      </c>
      <c r="BO18" s="354">
        <v>96.947450000000003</v>
      </c>
      <c r="BP18" s="354">
        <v>97.089749999999995</v>
      </c>
      <c r="BQ18" s="354">
        <v>97.255920000000003</v>
      </c>
      <c r="BR18" s="354">
        <v>97.375950000000003</v>
      </c>
      <c r="BS18" s="354">
        <v>97.475290000000001</v>
      </c>
      <c r="BT18" s="354">
        <v>97.53134</v>
      </c>
      <c r="BU18" s="354">
        <v>97.606260000000006</v>
      </c>
      <c r="BV18" s="354">
        <v>97.677440000000004</v>
      </c>
    </row>
    <row r="19" spans="1:74" ht="11.1"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101.23134405</v>
      </c>
      <c r="Y19" s="343">
        <v>101.09949732</v>
      </c>
      <c r="Z19" s="343">
        <v>101.09386037</v>
      </c>
      <c r="AA19" s="343">
        <v>101.40569096999999</v>
      </c>
      <c r="AB19" s="343">
        <v>101.50903025</v>
      </c>
      <c r="AC19" s="343">
        <v>101.59513597999999</v>
      </c>
      <c r="AD19" s="343">
        <v>101.70797573999999</v>
      </c>
      <c r="AE19" s="343">
        <v>101.72663869</v>
      </c>
      <c r="AF19" s="343">
        <v>101.69509239999999</v>
      </c>
      <c r="AG19" s="343">
        <v>101.57683779</v>
      </c>
      <c r="AH19" s="343">
        <v>101.47224735</v>
      </c>
      <c r="AI19" s="343">
        <v>101.34482201</v>
      </c>
      <c r="AJ19" s="343">
        <v>101.11839648999999</v>
      </c>
      <c r="AK19" s="343">
        <v>101.00242527</v>
      </c>
      <c r="AL19" s="343">
        <v>100.92074307999999</v>
      </c>
      <c r="AM19" s="343">
        <v>100.84936623</v>
      </c>
      <c r="AN19" s="343">
        <v>100.85424989000001</v>
      </c>
      <c r="AO19" s="343">
        <v>100.91141034</v>
      </c>
      <c r="AP19" s="343">
        <v>101.22074947999999</v>
      </c>
      <c r="AQ19" s="343">
        <v>101.23253714000001</v>
      </c>
      <c r="AR19" s="343">
        <v>101.14667519</v>
      </c>
      <c r="AS19" s="343">
        <v>100.79773941000001</v>
      </c>
      <c r="AT19" s="343">
        <v>100.64064644</v>
      </c>
      <c r="AU19" s="343">
        <v>100.50997205</v>
      </c>
      <c r="AV19" s="343">
        <v>100.31039959</v>
      </c>
      <c r="AW19" s="343">
        <v>100.30404984</v>
      </c>
      <c r="AX19" s="343">
        <v>100.39560614</v>
      </c>
      <c r="AY19" s="876">
        <v>100.68033859000001</v>
      </c>
      <c r="AZ19" s="876">
        <v>100.89625445999999</v>
      </c>
      <c r="BA19" s="876">
        <v>101.13862383</v>
      </c>
      <c r="BB19" s="876">
        <v>101.55217994</v>
      </c>
      <c r="BC19" s="876">
        <v>101.73890639</v>
      </c>
      <c r="BD19" s="876">
        <v>101.84353643</v>
      </c>
      <c r="BE19" s="876">
        <v>101.80817931</v>
      </c>
      <c r="BF19" s="876">
        <v>101.79203455</v>
      </c>
      <c r="BG19" s="354">
        <v>101.7372</v>
      </c>
      <c r="BH19" s="354">
        <v>101.5257</v>
      </c>
      <c r="BI19" s="354">
        <v>101.482</v>
      </c>
      <c r="BJ19" s="354">
        <v>101.4881</v>
      </c>
      <c r="BK19" s="354">
        <v>101.5633</v>
      </c>
      <c r="BL19" s="354">
        <v>101.6545</v>
      </c>
      <c r="BM19" s="354">
        <v>101.78100000000001</v>
      </c>
      <c r="BN19" s="354">
        <v>101.9697</v>
      </c>
      <c r="BO19" s="354">
        <v>102.1468</v>
      </c>
      <c r="BP19" s="354">
        <v>102.33920000000001</v>
      </c>
      <c r="BQ19" s="354">
        <v>102.6263</v>
      </c>
      <c r="BR19" s="354">
        <v>102.7897</v>
      </c>
      <c r="BS19" s="354">
        <v>102.9088</v>
      </c>
      <c r="BT19" s="354">
        <v>102.93259999999999</v>
      </c>
      <c r="BU19" s="354">
        <v>103.0014</v>
      </c>
      <c r="BV19" s="354">
        <v>103.0643</v>
      </c>
    </row>
    <row r="20" spans="1:74" ht="11.1"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102.55298424999999</v>
      </c>
      <c r="Y20" s="343">
        <v>102.35101886</v>
      </c>
      <c r="Z20" s="343">
        <v>102.29561067</v>
      </c>
      <c r="AA20" s="343">
        <v>102.58109008</v>
      </c>
      <c r="AB20" s="343">
        <v>102.67304849999999</v>
      </c>
      <c r="AC20" s="343">
        <v>102.76581633000001</v>
      </c>
      <c r="AD20" s="343">
        <v>102.87472156</v>
      </c>
      <c r="AE20" s="343">
        <v>102.95761220999999</v>
      </c>
      <c r="AF20" s="343">
        <v>103.02981628000001</v>
      </c>
      <c r="AG20" s="343">
        <v>103.10761488999999</v>
      </c>
      <c r="AH20" s="343">
        <v>103.14623494999999</v>
      </c>
      <c r="AI20" s="343">
        <v>103.16195757</v>
      </c>
      <c r="AJ20" s="343">
        <v>103.14996105</v>
      </c>
      <c r="AK20" s="343">
        <v>103.1235051</v>
      </c>
      <c r="AL20" s="343">
        <v>103.07776801</v>
      </c>
      <c r="AM20" s="343">
        <v>102.87485597</v>
      </c>
      <c r="AN20" s="343">
        <v>102.89397695</v>
      </c>
      <c r="AO20" s="343">
        <v>102.99723714</v>
      </c>
      <c r="AP20" s="343">
        <v>103.37967132</v>
      </c>
      <c r="AQ20" s="343">
        <v>103.50493387</v>
      </c>
      <c r="AR20" s="343">
        <v>103.56805957</v>
      </c>
      <c r="AS20" s="343">
        <v>103.55820106</v>
      </c>
      <c r="AT20" s="343">
        <v>103.50518853</v>
      </c>
      <c r="AU20" s="343">
        <v>103.39817465</v>
      </c>
      <c r="AV20" s="343">
        <v>102.94267046</v>
      </c>
      <c r="AW20" s="343">
        <v>102.94852057999999</v>
      </c>
      <c r="AX20" s="343">
        <v>103.12123606999999</v>
      </c>
      <c r="AY20" s="876">
        <v>103.7248376</v>
      </c>
      <c r="AZ20" s="876">
        <v>104.03326832</v>
      </c>
      <c r="BA20" s="876">
        <v>104.31054889000001</v>
      </c>
      <c r="BB20" s="876">
        <v>104.60565764</v>
      </c>
      <c r="BC20" s="876">
        <v>104.78390417999999</v>
      </c>
      <c r="BD20" s="876">
        <v>104.89426684</v>
      </c>
      <c r="BE20" s="876">
        <v>104.87272924</v>
      </c>
      <c r="BF20" s="876">
        <v>104.89533641</v>
      </c>
      <c r="BG20" s="354">
        <v>104.8981</v>
      </c>
      <c r="BH20" s="354">
        <v>104.8045</v>
      </c>
      <c r="BI20" s="354">
        <v>104.8248</v>
      </c>
      <c r="BJ20" s="354">
        <v>104.8826</v>
      </c>
      <c r="BK20" s="354">
        <v>104.9817</v>
      </c>
      <c r="BL20" s="354">
        <v>105.1114</v>
      </c>
      <c r="BM20" s="354">
        <v>105.2756</v>
      </c>
      <c r="BN20" s="354">
        <v>105.502</v>
      </c>
      <c r="BO20" s="354">
        <v>105.7144</v>
      </c>
      <c r="BP20" s="354">
        <v>105.9404</v>
      </c>
      <c r="BQ20" s="354">
        <v>106.2586</v>
      </c>
      <c r="BR20" s="354">
        <v>106.45310000000001</v>
      </c>
      <c r="BS20" s="354">
        <v>106.6026</v>
      </c>
      <c r="BT20" s="354">
        <v>106.6527</v>
      </c>
      <c r="BU20" s="354">
        <v>106.7525</v>
      </c>
      <c r="BV20" s="354">
        <v>106.84780000000001</v>
      </c>
    </row>
    <row r="21" spans="1:74" ht="11.1"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100.56555419999999</v>
      </c>
      <c r="Y21" s="343">
        <v>100.32058198</v>
      </c>
      <c r="Z21" s="343">
        <v>100.18309207</v>
      </c>
      <c r="AA21" s="343">
        <v>100.27324539999999</v>
      </c>
      <c r="AB21" s="343">
        <v>100.26059943999999</v>
      </c>
      <c r="AC21" s="343">
        <v>100.26531511</v>
      </c>
      <c r="AD21" s="343">
        <v>100.31433301</v>
      </c>
      <c r="AE21" s="343">
        <v>100.3335665</v>
      </c>
      <c r="AF21" s="343">
        <v>100.34995618000001</v>
      </c>
      <c r="AG21" s="343">
        <v>100.37696482</v>
      </c>
      <c r="AH21" s="343">
        <v>100.37756981</v>
      </c>
      <c r="AI21" s="343">
        <v>100.36523391</v>
      </c>
      <c r="AJ21" s="343">
        <v>100.31251268</v>
      </c>
      <c r="AK21" s="343">
        <v>100.29487835</v>
      </c>
      <c r="AL21" s="343">
        <v>100.28488647</v>
      </c>
      <c r="AM21" s="343">
        <v>100.21136964999999</v>
      </c>
      <c r="AN21" s="343">
        <v>100.2700382</v>
      </c>
      <c r="AO21" s="343">
        <v>100.38972475</v>
      </c>
      <c r="AP21" s="343">
        <v>100.74607315</v>
      </c>
      <c r="AQ21" s="343">
        <v>100.85606279</v>
      </c>
      <c r="AR21" s="343">
        <v>100.89533752</v>
      </c>
      <c r="AS21" s="343">
        <v>100.72988187</v>
      </c>
      <c r="AT21" s="343">
        <v>100.7282384</v>
      </c>
      <c r="AU21" s="343">
        <v>100.75639165</v>
      </c>
      <c r="AV21" s="343">
        <v>100.71553332000001</v>
      </c>
      <c r="AW21" s="343">
        <v>100.87738618</v>
      </c>
      <c r="AX21" s="343">
        <v>101.14314197</v>
      </c>
      <c r="AY21" s="876">
        <v>101.7319421</v>
      </c>
      <c r="AZ21" s="876">
        <v>102.04114764000001</v>
      </c>
      <c r="BA21" s="876">
        <v>102.28990001</v>
      </c>
      <c r="BB21" s="876">
        <v>102.43829454999999</v>
      </c>
      <c r="BC21" s="876">
        <v>102.59606911</v>
      </c>
      <c r="BD21" s="876">
        <v>102.72331901</v>
      </c>
      <c r="BE21" s="876">
        <v>102.8586141</v>
      </c>
      <c r="BF21" s="876">
        <v>102.8958873</v>
      </c>
      <c r="BG21" s="354">
        <v>102.8737</v>
      </c>
      <c r="BH21" s="354">
        <v>102.6645</v>
      </c>
      <c r="BI21" s="354">
        <v>102.6191</v>
      </c>
      <c r="BJ21" s="354">
        <v>102.6099</v>
      </c>
      <c r="BK21" s="354">
        <v>102.6155</v>
      </c>
      <c r="BL21" s="354">
        <v>102.6948</v>
      </c>
      <c r="BM21" s="354">
        <v>102.82640000000001</v>
      </c>
      <c r="BN21" s="354">
        <v>103.07250000000001</v>
      </c>
      <c r="BO21" s="354">
        <v>103.2621</v>
      </c>
      <c r="BP21" s="354">
        <v>103.4573</v>
      </c>
      <c r="BQ21" s="354">
        <v>103.7101</v>
      </c>
      <c r="BR21" s="354">
        <v>103.8776</v>
      </c>
      <c r="BS21" s="354">
        <v>104.0119</v>
      </c>
      <c r="BT21" s="354">
        <v>104.0728</v>
      </c>
      <c r="BU21" s="354">
        <v>104.17059999999999</v>
      </c>
      <c r="BV21" s="354">
        <v>104.2653</v>
      </c>
    </row>
    <row r="22" spans="1:74" ht="11.1"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104.04896346</v>
      </c>
      <c r="Y22" s="343">
        <v>103.98620689000001</v>
      </c>
      <c r="Z22" s="343">
        <v>104.03315597</v>
      </c>
      <c r="AA22" s="343">
        <v>104.27638871000001</v>
      </c>
      <c r="AB22" s="343">
        <v>104.47781553999999</v>
      </c>
      <c r="AC22" s="343">
        <v>104.72401447999999</v>
      </c>
      <c r="AD22" s="343">
        <v>105.14577005</v>
      </c>
      <c r="AE22" s="343">
        <v>105.38342485</v>
      </c>
      <c r="AF22" s="343">
        <v>105.56776339</v>
      </c>
      <c r="AG22" s="343">
        <v>105.61951071</v>
      </c>
      <c r="AH22" s="343">
        <v>105.75667292999999</v>
      </c>
      <c r="AI22" s="343">
        <v>105.89997510000001</v>
      </c>
      <c r="AJ22" s="343">
        <v>106.08808686</v>
      </c>
      <c r="AK22" s="343">
        <v>106.21466671</v>
      </c>
      <c r="AL22" s="343">
        <v>106.31838429</v>
      </c>
      <c r="AM22" s="343">
        <v>106.30772417999999</v>
      </c>
      <c r="AN22" s="343">
        <v>106.43435377</v>
      </c>
      <c r="AO22" s="343">
        <v>106.60675763</v>
      </c>
      <c r="AP22" s="343">
        <v>106.92951159</v>
      </c>
      <c r="AQ22" s="343">
        <v>107.11503215</v>
      </c>
      <c r="AR22" s="343">
        <v>107.26789512000001</v>
      </c>
      <c r="AS22" s="343">
        <v>107.39659951</v>
      </c>
      <c r="AT22" s="343">
        <v>107.47777306</v>
      </c>
      <c r="AU22" s="343">
        <v>107.51991477</v>
      </c>
      <c r="AV22" s="343">
        <v>107.34963053</v>
      </c>
      <c r="AW22" s="343">
        <v>107.44375414</v>
      </c>
      <c r="AX22" s="343">
        <v>107.62889149</v>
      </c>
      <c r="AY22" s="876">
        <v>107.96798488</v>
      </c>
      <c r="AZ22" s="876">
        <v>108.28794299</v>
      </c>
      <c r="BA22" s="876">
        <v>108.65170812</v>
      </c>
      <c r="BB22" s="876">
        <v>109.27667054</v>
      </c>
      <c r="BC22" s="876">
        <v>109.56500698000001</v>
      </c>
      <c r="BD22" s="876">
        <v>109.73410773000001</v>
      </c>
      <c r="BE22" s="876">
        <v>109.67169152</v>
      </c>
      <c r="BF22" s="876">
        <v>109.6865318</v>
      </c>
      <c r="BG22" s="354">
        <v>109.66630000000001</v>
      </c>
      <c r="BH22" s="354">
        <v>109.49890000000001</v>
      </c>
      <c r="BI22" s="354">
        <v>109.4928</v>
      </c>
      <c r="BJ22" s="354">
        <v>109.536</v>
      </c>
      <c r="BK22" s="354">
        <v>109.66070000000001</v>
      </c>
      <c r="BL22" s="354">
        <v>109.7779</v>
      </c>
      <c r="BM22" s="354">
        <v>109.9198</v>
      </c>
      <c r="BN22" s="354">
        <v>110.10299999999999</v>
      </c>
      <c r="BO22" s="354">
        <v>110.2824</v>
      </c>
      <c r="BP22" s="354">
        <v>110.4744</v>
      </c>
      <c r="BQ22" s="354">
        <v>110.75239999999999</v>
      </c>
      <c r="BR22" s="354">
        <v>110.9144</v>
      </c>
      <c r="BS22" s="354">
        <v>111.03400000000001</v>
      </c>
      <c r="BT22" s="354">
        <v>111.0535</v>
      </c>
      <c r="BU22" s="354">
        <v>111.1314</v>
      </c>
      <c r="BV22" s="354">
        <v>111.21</v>
      </c>
    </row>
    <row r="23" spans="1:74" ht="11.1"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111.73389054</v>
      </c>
      <c r="Y23" s="343">
        <v>111.43350918</v>
      </c>
      <c r="Z23" s="343">
        <v>111.25153027</v>
      </c>
      <c r="AA23" s="343">
        <v>111.30927491</v>
      </c>
      <c r="AB23" s="343">
        <v>111.27311007</v>
      </c>
      <c r="AC23" s="343">
        <v>111.26435685</v>
      </c>
      <c r="AD23" s="343">
        <v>111.32487630999999</v>
      </c>
      <c r="AE23" s="343">
        <v>111.33955053</v>
      </c>
      <c r="AF23" s="343">
        <v>111.35024058</v>
      </c>
      <c r="AG23" s="343">
        <v>111.45288059000001</v>
      </c>
      <c r="AH23" s="343">
        <v>111.38365168999999</v>
      </c>
      <c r="AI23" s="343">
        <v>111.23848802000001</v>
      </c>
      <c r="AJ23" s="343">
        <v>110.77339064</v>
      </c>
      <c r="AK23" s="343">
        <v>110.65935662</v>
      </c>
      <c r="AL23" s="343">
        <v>110.65238703</v>
      </c>
      <c r="AM23" s="343">
        <v>110.85028997000001</v>
      </c>
      <c r="AN23" s="343">
        <v>110.98409315000001</v>
      </c>
      <c r="AO23" s="343">
        <v>111.15160466</v>
      </c>
      <c r="AP23" s="343">
        <v>111.54136711</v>
      </c>
      <c r="AQ23" s="343">
        <v>111.63488837</v>
      </c>
      <c r="AR23" s="343">
        <v>111.62071103</v>
      </c>
      <c r="AS23" s="343">
        <v>111.22916102000001</v>
      </c>
      <c r="AT23" s="343">
        <v>111.20184202</v>
      </c>
      <c r="AU23" s="343">
        <v>111.26907998</v>
      </c>
      <c r="AV23" s="343">
        <v>111.41553073999999</v>
      </c>
      <c r="AW23" s="343">
        <v>111.68339072000001</v>
      </c>
      <c r="AX23" s="343">
        <v>112.05731577</v>
      </c>
      <c r="AY23" s="876">
        <v>112.83074926</v>
      </c>
      <c r="AZ23" s="876">
        <v>113.1967219</v>
      </c>
      <c r="BA23" s="876">
        <v>113.44867705999999</v>
      </c>
      <c r="BB23" s="876">
        <v>113.46845974</v>
      </c>
      <c r="BC23" s="876">
        <v>113.5809962</v>
      </c>
      <c r="BD23" s="876">
        <v>113.66813141999999</v>
      </c>
      <c r="BE23" s="876">
        <v>113.74545578</v>
      </c>
      <c r="BF23" s="876">
        <v>113.77009578000001</v>
      </c>
      <c r="BG23" s="354">
        <v>113.7576</v>
      </c>
      <c r="BH23" s="354">
        <v>113.58839999999999</v>
      </c>
      <c r="BI23" s="354">
        <v>113.5915</v>
      </c>
      <c r="BJ23" s="354">
        <v>113.6473</v>
      </c>
      <c r="BK23" s="354">
        <v>113.779</v>
      </c>
      <c r="BL23" s="354">
        <v>113.9225</v>
      </c>
      <c r="BM23" s="354">
        <v>114.1011</v>
      </c>
      <c r="BN23" s="354">
        <v>114.34439999999999</v>
      </c>
      <c r="BO23" s="354">
        <v>114.57129999999999</v>
      </c>
      <c r="BP23" s="354">
        <v>114.8113</v>
      </c>
      <c r="BQ23" s="354">
        <v>115.1443</v>
      </c>
      <c r="BR23" s="354">
        <v>115.3505</v>
      </c>
      <c r="BS23" s="354">
        <v>115.5098</v>
      </c>
      <c r="BT23" s="354">
        <v>115.5658</v>
      </c>
      <c r="BU23" s="354">
        <v>115.6737</v>
      </c>
      <c r="BV23" s="354">
        <v>115.77719999999999</v>
      </c>
    </row>
    <row r="24" spans="1:74" ht="11.1"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96.851691712999994</v>
      </c>
      <c r="Y24" s="343">
        <v>96.550051206000006</v>
      </c>
      <c r="Z24" s="343">
        <v>96.374465302000004</v>
      </c>
      <c r="AA24" s="343">
        <v>96.527375832999994</v>
      </c>
      <c r="AB24" s="343">
        <v>96.452067756999995</v>
      </c>
      <c r="AC24" s="343">
        <v>96.350982905999999</v>
      </c>
      <c r="AD24" s="343">
        <v>96.224770417000002</v>
      </c>
      <c r="AE24" s="343">
        <v>96.071645165999996</v>
      </c>
      <c r="AF24" s="343">
        <v>95.892256287999999</v>
      </c>
      <c r="AG24" s="343">
        <v>95.641603916999998</v>
      </c>
      <c r="AH24" s="343">
        <v>95.443437688000003</v>
      </c>
      <c r="AI24" s="343">
        <v>95.252757733999999</v>
      </c>
      <c r="AJ24" s="343">
        <v>95.099556237000002</v>
      </c>
      <c r="AK24" s="343">
        <v>94.901354694000005</v>
      </c>
      <c r="AL24" s="343">
        <v>94.688145286999998</v>
      </c>
      <c r="AM24" s="343">
        <v>94.342573306999995</v>
      </c>
      <c r="AN24" s="343">
        <v>94.187364208000005</v>
      </c>
      <c r="AO24" s="343">
        <v>94.105163278999996</v>
      </c>
      <c r="AP24" s="343">
        <v>94.246487255000005</v>
      </c>
      <c r="AQ24" s="343">
        <v>94.197415114999998</v>
      </c>
      <c r="AR24" s="343">
        <v>94.108463595000003</v>
      </c>
      <c r="AS24" s="343">
        <v>94.051685956</v>
      </c>
      <c r="AT24" s="343">
        <v>93.828935728000005</v>
      </c>
      <c r="AU24" s="343">
        <v>93.512266171999997</v>
      </c>
      <c r="AV24" s="343">
        <v>92.696330900999996</v>
      </c>
      <c r="AW24" s="343">
        <v>92.495832480999994</v>
      </c>
      <c r="AX24" s="343">
        <v>92.505424524000006</v>
      </c>
      <c r="AY24" s="876">
        <v>93.106978006000006</v>
      </c>
      <c r="AZ24" s="876">
        <v>93.250347743000006</v>
      </c>
      <c r="BA24" s="876">
        <v>93.317404710000005</v>
      </c>
      <c r="BB24" s="876">
        <v>93.203535962000004</v>
      </c>
      <c r="BC24" s="876">
        <v>93.196427102000001</v>
      </c>
      <c r="BD24" s="876">
        <v>93.191465183000005</v>
      </c>
      <c r="BE24" s="876">
        <v>93.223088125999993</v>
      </c>
      <c r="BF24" s="876">
        <v>93.196591651000006</v>
      </c>
      <c r="BG24" s="354">
        <v>93.146410000000003</v>
      </c>
      <c r="BH24" s="354">
        <v>92.971469999999997</v>
      </c>
      <c r="BI24" s="354">
        <v>92.949740000000006</v>
      </c>
      <c r="BJ24" s="354">
        <v>92.980140000000006</v>
      </c>
      <c r="BK24" s="354">
        <v>93.103039999999993</v>
      </c>
      <c r="BL24" s="354">
        <v>93.207419999999999</v>
      </c>
      <c r="BM24" s="354">
        <v>93.333640000000003</v>
      </c>
      <c r="BN24" s="354">
        <v>93.487799999999993</v>
      </c>
      <c r="BO24" s="354">
        <v>93.65316</v>
      </c>
      <c r="BP24" s="354">
        <v>93.835790000000003</v>
      </c>
      <c r="BQ24" s="354">
        <v>94.122780000000006</v>
      </c>
      <c r="BR24" s="354">
        <v>94.274680000000004</v>
      </c>
      <c r="BS24" s="354">
        <v>94.378550000000004</v>
      </c>
      <c r="BT24" s="354">
        <v>94.375730000000004</v>
      </c>
      <c r="BU24" s="354">
        <v>94.42756</v>
      </c>
      <c r="BV24" s="354">
        <v>94.475369999999998</v>
      </c>
    </row>
    <row r="25" spans="1:74" ht="11.1"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43"/>
      <c r="AZ25" s="943"/>
      <c r="BA25" s="943"/>
      <c r="BB25" s="943"/>
      <c r="BC25" s="943"/>
      <c r="BD25" s="943"/>
      <c r="BE25" s="943"/>
      <c r="BF25" s="943"/>
      <c r="BG25" s="525"/>
      <c r="BH25" s="525"/>
      <c r="BI25" s="525"/>
      <c r="BJ25" s="525"/>
      <c r="BK25" s="525"/>
      <c r="BL25" s="525"/>
      <c r="BM25" s="525"/>
      <c r="BN25" s="525"/>
      <c r="BO25" s="525"/>
      <c r="BP25" s="525"/>
      <c r="BQ25" s="525"/>
      <c r="BR25" s="525"/>
      <c r="BS25" s="525"/>
      <c r="BT25" s="525"/>
      <c r="BU25" s="525"/>
      <c r="BV25" s="525"/>
    </row>
    <row r="26" spans="1:74" ht="11.1" customHeight="1" x14ac:dyDescent="0.2">
      <c r="A26" s="81" t="s">
        <v>402</v>
      </c>
      <c r="B26" s="528" t="s">
        <v>1012</v>
      </c>
      <c r="C26" s="347">
        <v>1068.5810776999999</v>
      </c>
      <c r="D26" s="347">
        <v>1085.0592293</v>
      </c>
      <c r="E26" s="347">
        <v>1085.7198166999999</v>
      </c>
      <c r="F26" s="347">
        <v>1044.5515680000001</v>
      </c>
      <c r="G26" s="347">
        <v>1033.0854810999999</v>
      </c>
      <c r="H26" s="347">
        <v>1025.3102839000001</v>
      </c>
      <c r="I26" s="347">
        <v>1027.4757171000001</v>
      </c>
      <c r="J26" s="347">
        <v>1022.3949942</v>
      </c>
      <c r="K26" s="347">
        <v>1016.3178557</v>
      </c>
      <c r="L26" s="347">
        <v>1008.2717284</v>
      </c>
      <c r="M26" s="347">
        <v>1000.9311887</v>
      </c>
      <c r="N26" s="347">
        <v>993.32366349999995</v>
      </c>
      <c r="O26" s="347">
        <v>983.88635094000006</v>
      </c>
      <c r="P26" s="347">
        <v>976.91695583000001</v>
      </c>
      <c r="Q26" s="347">
        <v>970.85267643999998</v>
      </c>
      <c r="R26" s="347">
        <v>963.99320677000003</v>
      </c>
      <c r="S26" s="347">
        <v>961.01438829999995</v>
      </c>
      <c r="T26" s="347">
        <v>960.21591504000003</v>
      </c>
      <c r="U26" s="347">
        <v>962.24799790999998</v>
      </c>
      <c r="V26" s="347">
        <v>965.32255686999997</v>
      </c>
      <c r="W26" s="347">
        <v>970.08980284999996</v>
      </c>
      <c r="X26" s="347">
        <v>980.67314123000006</v>
      </c>
      <c r="Y26" s="347">
        <v>985.73320720000004</v>
      </c>
      <c r="Z26" s="347">
        <v>989.39340616000004</v>
      </c>
      <c r="AA26" s="347">
        <v>988.60200417999999</v>
      </c>
      <c r="AB26" s="347">
        <v>991.75126952999995</v>
      </c>
      <c r="AC26" s="347">
        <v>995.78946828999995</v>
      </c>
      <c r="AD26" s="347">
        <v>1003.0640077</v>
      </c>
      <c r="AE26" s="347">
        <v>1007.1195179</v>
      </c>
      <c r="AF26" s="347">
        <v>1010.3034059</v>
      </c>
      <c r="AG26" s="347">
        <v>1010.758021</v>
      </c>
      <c r="AH26" s="347">
        <v>1013.5919032</v>
      </c>
      <c r="AI26" s="347">
        <v>1016.9474016</v>
      </c>
      <c r="AJ26" s="347">
        <v>1020.2644297000001</v>
      </c>
      <c r="AK26" s="347">
        <v>1025.0832253000001</v>
      </c>
      <c r="AL26" s="347">
        <v>1030.8437019999999</v>
      </c>
      <c r="AM26" s="347">
        <v>1041.6269772999999</v>
      </c>
      <c r="AN26" s="347">
        <v>1046.2099779</v>
      </c>
      <c r="AO26" s="347">
        <v>1048.6738215</v>
      </c>
      <c r="AP26" s="347">
        <v>1046.3673517</v>
      </c>
      <c r="AQ26" s="347">
        <v>1046.5812483</v>
      </c>
      <c r="AR26" s="347">
        <v>1046.6643549</v>
      </c>
      <c r="AS26" s="347">
        <v>1046.2232948000001</v>
      </c>
      <c r="AT26" s="347">
        <v>1046.3398543999999</v>
      </c>
      <c r="AU26" s="347">
        <v>1046.6206566000001</v>
      </c>
      <c r="AV26" s="347">
        <v>1046.8366418000001</v>
      </c>
      <c r="AW26" s="347">
        <v>1047.6177244</v>
      </c>
      <c r="AX26" s="347">
        <v>1048.7348446999999</v>
      </c>
      <c r="AY26" s="880">
        <v>1050.1896498999999</v>
      </c>
      <c r="AZ26" s="880">
        <v>1051.9776099999999</v>
      </c>
      <c r="BA26" s="880">
        <v>1054.1003722999999</v>
      </c>
      <c r="BB26" s="880">
        <v>1058.3747466</v>
      </c>
      <c r="BC26" s="880">
        <v>1059.8045058</v>
      </c>
      <c r="BD26" s="880">
        <v>1060.2064597000001</v>
      </c>
      <c r="BE26" s="880">
        <v>1057.8654418000001</v>
      </c>
      <c r="BF26" s="880">
        <v>1057.4981599</v>
      </c>
      <c r="BG26" s="358">
        <v>1057.3889999999999</v>
      </c>
      <c r="BH26" s="358">
        <v>1056.155</v>
      </c>
      <c r="BI26" s="358">
        <v>1057.6020000000001</v>
      </c>
      <c r="BJ26" s="358">
        <v>1060.345</v>
      </c>
      <c r="BK26" s="358">
        <v>1066.654</v>
      </c>
      <c r="BL26" s="358">
        <v>1070.2909999999999</v>
      </c>
      <c r="BM26" s="358">
        <v>1073.5239999999999</v>
      </c>
      <c r="BN26" s="358">
        <v>1076.1289999999999</v>
      </c>
      <c r="BO26" s="358">
        <v>1078.7249999999999</v>
      </c>
      <c r="BP26" s="358">
        <v>1081.086</v>
      </c>
      <c r="BQ26" s="358">
        <v>1082.837</v>
      </c>
      <c r="BR26" s="358">
        <v>1085.0129999999999</v>
      </c>
      <c r="BS26" s="358">
        <v>1087.239</v>
      </c>
      <c r="BT26" s="358">
        <v>1089.0820000000001</v>
      </c>
      <c r="BU26" s="358">
        <v>1091.729</v>
      </c>
      <c r="BV26" s="358">
        <v>1094.7470000000001</v>
      </c>
    </row>
    <row r="27" spans="1:74" ht="11.1" customHeight="1" x14ac:dyDescent="0.2">
      <c r="A27" s="81" t="s">
        <v>403</v>
      </c>
      <c r="B27" s="528" t="s">
        <v>1013</v>
      </c>
      <c r="C27" s="347">
        <v>2771.3644594000002</v>
      </c>
      <c r="D27" s="347">
        <v>2810.9753921000001</v>
      </c>
      <c r="E27" s="347">
        <v>2802.6274192999999</v>
      </c>
      <c r="F27" s="347">
        <v>2661.0442244000001</v>
      </c>
      <c r="G27" s="347">
        <v>2620.7356786</v>
      </c>
      <c r="H27" s="347">
        <v>2596.4254649999998</v>
      </c>
      <c r="I27" s="347">
        <v>2609.2804114</v>
      </c>
      <c r="J27" s="347">
        <v>2601.0917414999999</v>
      </c>
      <c r="K27" s="347">
        <v>2593.0262830000001</v>
      </c>
      <c r="L27" s="347">
        <v>2585.8677676000002</v>
      </c>
      <c r="M27" s="347">
        <v>2577.4609332</v>
      </c>
      <c r="N27" s="347">
        <v>2568.5895116000002</v>
      </c>
      <c r="O27" s="347">
        <v>2556.0522461999999</v>
      </c>
      <c r="P27" s="347">
        <v>2548.6525922999999</v>
      </c>
      <c r="Q27" s="347">
        <v>2543.1892935000001</v>
      </c>
      <c r="R27" s="347">
        <v>2538.6564033</v>
      </c>
      <c r="S27" s="347">
        <v>2537.8202743000002</v>
      </c>
      <c r="T27" s="347">
        <v>2539.6749599999998</v>
      </c>
      <c r="U27" s="347">
        <v>2548.4280358000001</v>
      </c>
      <c r="V27" s="347">
        <v>2552.5086695999998</v>
      </c>
      <c r="W27" s="347">
        <v>2556.1244364999998</v>
      </c>
      <c r="X27" s="347">
        <v>2559.6558221999999</v>
      </c>
      <c r="Y27" s="347">
        <v>2562.0564915999998</v>
      </c>
      <c r="Z27" s="347">
        <v>2563.7069301000001</v>
      </c>
      <c r="AA27" s="347">
        <v>2561.3943198000002</v>
      </c>
      <c r="AB27" s="347">
        <v>2563.9539101999999</v>
      </c>
      <c r="AC27" s="347">
        <v>2568.1728834</v>
      </c>
      <c r="AD27" s="347">
        <v>2577.4767581000001</v>
      </c>
      <c r="AE27" s="347">
        <v>2582.4453576000001</v>
      </c>
      <c r="AF27" s="347">
        <v>2586.5042005999999</v>
      </c>
      <c r="AG27" s="347">
        <v>2588.5710871000001</v>
      </c>
      <c r="AH27" s="347">
        <v>2591.6220674000001</v>
      </c>
      <c r="AI27" s="347">
        <v>2594.5749414000002</v>
      </c>
      <c r="AJ27" s="347">
        <v>2594.6617692999998</v>
      </c>
      <c r="AK27" s="347">
        <v>2599.4943853</v>
      </c>
      <c r="AL27" s="347">
        <v>2606.3048497999998</v>
      </c>
      <c r="AM27" s="347">
        <v>2619.6894400000001</v>
      </c>
      <c r="AN27" s="347">
        <v>2627.0083931999998</v>
      </c>
      <c r="AO27" s="347">
        <v>2632.8579868000002</v>
      </c>
      <c r="AP27" s="347">
        <v>2636.3392798999998</v>
      </c>
      <c r="AQ27" s="347">
        <v>2639.9243599000001</v>
      </c>
      <c r="AR27" s="347">
        <v>2642.7142861000002</v>
      </c>
      <c r="AS27" s="347">
        <v>2643.1972451000001</v>
      </c>
      <c r="AT27" s="347">
        <v>2645.5307235</v>
      </c>
      <c r="AU27" s="347">
        <v>2648.2029078999999</v>
      </c>
      <c r="AV27" s="347">
        <v>2650.3720087000002</v>
      </c>
      <c r="AW27" s="347">
        <v>2654.3529477000002</v>
      </c>
      <c r="AX27" s="347">
        <v>2659.3039352000001</v>
      </c>
      <c r="AY27" s="880">
        <v>2666.1232226000002</v>
      </c>
      <c r="AZ27" s="880">
        <v>2672.3406181999999</v>
      </c>
      <c r="BA27" s="880">
        <v>2678.8543736000001</v>
      </c>
      <c r="BB27" s="880">
        <v>2689.4517013999998</v>
      </c>
      <c r="BC27" s="880">
        <v>2693.7177667000001</v>
      </c>
      <c r="BD27" s="880">
        <v>2695.4397822000001</v>
      </c>
      <c r="BE27" s="880">
        <v>2690.6425294000001</v>
      </c>
      <c r="BF27" s="880">
        <v>2690.2578592</v>
      </c>
      <c r="BG27" s="358">
        <v>2690.3110000000001</v>
      </c>
      <c r="BH27" s="358">
        <v>2687.1190000000001</v>
      </c>
      <c r="BI27" s="358">
        <v>2690.808</v>
      </c>
      <c r="BJ27" s="358">
        <v>2697.694</v>
      </c>
      <c r="BK27" s="358">
        <v>2713.2779999999998</v>
      </c>
      <c r="BL27" s="358">
        <v>2722.4369999999999</v>
      </c>
      <c r="BM27" s="358">
        <v>2730.672</v>
      </c>
      <c r="BN27" s="358">
        <v>2737.36</v>
      </c>
      <c r="BO27" s="358">
        <v>2744.2089999999998</v>
      </c>
      <c r="BP27" s="358">
        <v>2750.5990000000002</v>
      </c>
      <c r="BQ27" s="358">
        <v>2755.6869999999999</v>
      </c>
      <c r="BR27" s="358">
        <v>2761.7890000000002</v>
      </c>
      <c r="BS27" s="358">
        <v>2768.0639999999999</v>
      </c>
      <c r="BT27" s="358">
        <v>2773.683</v>
      </c>
      <c r="BU27" s="358">
        <v>2780.9209999999998</v>
      </c>
      <c r="BV27" s="358">
        <v>2788.951</v>
      </c>
    </row>
    <row r="28" spans="1:74" ht="11.1" customHeight="1" x14ac:dyDescent="0.2">
      <c r="A28" s="81" t="s">
        <v>404</v>
      </c>
      <c r="B28" s="528" t="s">
        <v>1014</v>
      </c>
      <c r="C28" s="347">
        <v>2902.9860834999999</v>
      </c>
      <c r="D28" s="347">
        <v>2944.7113214999999</v>
      </c>
      <c r="E28" s="347">
        <v>2928.0988127000001</v>
      </c>
      <c r="F28" s="347">
        <v>2747.6091366999999</v>
      </c>
      <c r="G28" s="347">
        <v>2693.4756999000001</v>
      </c>
      <c r="H28" s="347">
        <v>2660.1590818</v>
      </c>
      <c r="I28" s="347">
        <v>2673.2589071000002</v>
      </c>
      <c r="J28" s="347">
        <v>2662.3762077000001</v>
      </c>
      <c r="K28" s="347">
        <v>2653.1106083</v>
      </c>
      <c r="L28" s="347">
        <v>2645.3159612999998</v>
      </c>
      <c r="M28" s="347">
        <v>2639.3941728999998</v>
      </c>
      <c r="N28" s="347">
        <v>2635.1990953999998</v>
      </c>
      <c r="O28" s="347">
        <v>2635.932225</v>
      </c>
      <c r="P28" s="347">
        <v>2632.7894473000001</v>
      </c>
      <c r="Q28" s="347">
        <v>2628.9722584000001</v>
      </c>
      <c r="R28" s="347">
        <v>2619.0488031</v>
      </c>
      <c r="S28" s="347">
        <v>2617.9566834000002</v>
      </c>
      <c r="T28" s="347">
        <v>2620.2640439000002</v>
      </c>
      <c r="U28" s="347">
        <v>2631.5412949000001</v>
      </c>
      <c r="V28" s="347">
        <v>2636.4698084000001</v>
      </c>
      <c r="W28" s="347">
        <v>2640.6199944999998</v>
      </c>
      <c r="X28" s="347">
        <v>2643.0516269999998</v>
      </c>
      <c r="Y28" s="347">
        <v>2646.3503283999999</v>
      </c>
      <c r="Z28" s="347">
        <v>2649.5758722</v>
      </c>
      <c r="AA28" s="347">
        <v>2651.5618159999999</v>
      </c>
      <c r="AB28" s="347">
        <v>2655.5158766999998</v>
      </c>
      <c r="AC28" s="347">
        <v>2660.2716117</v>
      </c>
      <c r="AD28" s="347">
        <v>2667.9578265999999</v>
      </c>
      <c r="AE28" s="347">
        <v>2672.7203061999999</v>
      </c>
      <c r="AF28" s="347">
        <v>2676.687856</v>
      </c>
      <c r="AG28" s="347">
        <v>2677.2924205999998</v>
      </c>
      <c r="AH28" s="347">
        <v>2681.5961523999999</v>
      </c>
      <c r="AI28" s="347">
        <v>2687.030996</v>
      </c>
      <c r="AJ28" s="347">
        <v>2693.7539480999999</v>
      </c>
      <c r="AK28" s="347">
        <v>2701.3332676999999</v>
      </c>
      <c r="AL28" s="347">
        <v>2709.9259516000002</v>
      </c>
      <c r="AM28" s="347">
        <v>2724.2674827000001</v>
      </c>
      <c r="AN28" s="347">
        <v>2731.3352826999999</v>
      </c>
      <c r="AO28" s="347">
        <v>2735.8648346999998</v>
      </c>
      <c r="AP28" s="347">
        <v>2735.8773888999999</v>
      </c>
      <c r="AQ28" s="347">
        <v>2736.8145070999999</v>
      </c>
      <c r="AR28" s="347">
        <v>2736.6974395000002</v>
      </c>
      <c r="AS28" s="347">
        <v>2731.3923114999998</v>
      </c>
      <c r="AT28" s="347">
        <v>2732.2672785999998</v>
      </c>
      <c r="AU28" s="347">
        <v>2735.1884660999999</v>
      </c>
      <c r="AV28" s="347">
        <v>2742.1323054</v>
      </c>
      <c r="AW28" s="347">
        <v>2747.6636100999999</v>
      </c>
      <c r="AX28" s="347">
        <v>2753.7588116000002</v>
      </c>
      <c r="AY28" s="880">
        <v>2760.3969425</v>
      </c>
      <c r="AZ28" s="880">
        <v>2767.6356632000002</v>
      </c>
      <c r="BA28" s="880">
        <v>2775.4540062000001</v>
      </c>
      <c r="BB28" s="880">
        <v>2789.066253</v>
      </c>
      <c r="BC28" s="880">
        <v>2794.1331297000002</v>
      </c>
      <c r="BD28" s="880">
        <v>2795.8689175999998</v>
      </c>
      <c r="BE28" s="880">
        <v>2789.1962773999999</v>
      </c>
      <c r="BF28" s="880">
        <v>2788.0778927000001</v>
      </c>
      <c r="BG28" s="358">
        <v>2787.4360000000001</v>
      </c>
      <c r="BH28" s="358">
        <v>2783.4180000000001</v>
      </c>
      <c r="BI28" s="358">
        <v>2786.6210000000001</v>
      </c>
      <c r="BJ28" s="358">
        <v>2793.1909999999998</v>
      </c>
      <c r="BK28" s="358">
        <v>2808.8069999999998</v>
      </c>
      <c r="BL28" s="358">
        <v>2817.8530000000001</v>
      </c>
      <c r="BM28" s="358">
        <v>2826.0070000000001</v>
      </c>
      <c r="BN28" s="358">
        <v>2832.8870000000002</v>
      </c>
      <c r="BO28" s="358">
        <v>2839.5430000000001</v>
      </c>
      <c r="BP28" s="358">
        <v>2845.5940000000001</v>
      </c>
      <c r="BQ28" s="358">
        <v>2849.665</v>
      </c>
      <c r="BR28" s="358">
        <v>2855.5360000000001</v>
      </c>
      <c r="BS28" s="358">
        <v>2861.8330000000001</v>
      </c>
      <c r="BT28" s="358">
        <v>2867.7429999999999</v>
      </c>
      <c r="BU28" s="358">
        <v>2875.5010000000002</v>
      </c>
      <c r="BV28" s="358">
        <v>2884.2930000000001</v>
      </c>
    </row>
    <row r="29" spans="1:74" ht="11.1" customHeight="1" x14ac:dyDescent="0.2">
      <c r="A29" s="81" t="s">
        <v>405</v>
      </c>
      <c r="B29" s="528" t="s">
        <v>1015</v>
      </c>
      <c r="C29" s="347">
        <v>1363.9227911999999</v>
      </c>
      <c r="D29" s="347">
        <v>1385.7802786</v>
      </c>
      <c r="E29" s="347">
        <v>1384.3850425000001</v>
      </c>
      <c r="F29" s="347">
        <v>1320.1873066000001</v>
      </c>
      <c r="G29" s="347">
        <v>1301.9489559000001</v>
      </c>
      <c r="H29" s="347">
        <v>1290.1202142</v>
      </c>
      <c r="I29" s="347">
        <v>1292.6875709000001</v>
      </c>
      <c r="J29" s="347">
        <v>1287.6881797999999</v>
      </c>
      <c r="K29" s="347">
        <v>1283.1085304000001</v>
      </c>
      <c r="L29" s="347">
        <v>1274.1737373000001</v>
      </c>
      <c r="M29" s="347">
        <v>1274.0147356</v>
      </c>
      <c r="N29" s="347">
        <v>1277.8566397</v>
      </c>
      <c r="O29" s="347">
        <v>1294.3608442</v>
      </c>
      <c r="P29" s="347">
        <v>1299.7085142000001</v>
      </c>
      <c r="Q29" s="347">
        <v>1302.5610440999999</v>
      </c>
      <c r="R29" s="347">
        <v>1297.1659605</v>
      </c>
      <c r="S29" s="347">
        <v>1299.3425657</v>
      </c>
      <c r="T29" s="347">
        <v>1303.3383861</v>
      </c>
      <c r="U29" s="347">
        <v>1314.3782142</v>
      </c>
      <c r="V29" s="347">
        <v>1318.0938707</v>
      </c>
      <c r="W29" s="347">
        <v>1319.7101482</v>
      </c>
      <c r="X29" s="347">
        <v>1316.5465397</v>
      </c>
      <c r="Y29" s="347">
        <v>1315.9744393000001</v>
      </c>
      <c r="Z29" s="347">
        <v>1315.3133399999999</v>
      </c>
      <c r="AA29" s="347">
        <v>1314.1475833</v>
      </c>
      <c r="AB29" s="347">
        <v>1313.6202301000001</v>
      </c>
      <c r="AC29" s="347">
        <v>1313.3156220000001</v>
      </c>
      <c r="AD29" s="347">
        <v>1313.3539361999999</v>
      </c>
      <c r="AE29" s="347">
        <v>1313.4046851000001</v>
      </c>
      <c r="AF29" s="347">
        <v>1313.5880460000001</v>
      </c>
      <c r="AG29" s="347">
        <v>1313.6970615</v>
      </c>
      <c r="AH29" s="347">
        <v>1314.3008645</v>
      </c>
      <c r="AI29" s="347">
        <v>1315.1924974000001</v>
      </c>
      <c r="AJ29" s="347">
        <v>1316.7378624999999</v>
      </c>
      <c r="AK29" s="347">
        <v>1317.9307289999999</v>
      </c>
      <c r="AL29" s="347">
        <v>1319.1369989</v>
      </c>
      <c r="AM29" s="347">
        <v>1321.2466285999999</v>
      </c>
      <c r="AN29" s="347">
        <v>1321.8122383</v>
      </c>
      <c r="AO29" s="347">
        <v>1321.7237841000001</v>
      </c>
      <c r="AP29" s="347">
        <v>1319.4696842999999</v>
      </c>
      <c r="AQ29" s="347">
        <v>1319.2067890999999</v>
      </c>
      <c r="AR29" s="347">
        <v>1319.4235165</v>
      </c>
      <c r="AS29" s="347">
        <v>1320.1533244</v>
      </c>
      <c r="AT29" s="347">
        <v>1321.3042038999999</v>
      </c>
      <c r="AU29" s="347">
        <v>1322.9096128000001</v>
      </c>
      <c r="AV29" s="347">
        <v>1324.5284905999999</v>
      </c>
      <c r="AW29" s="347">
        <v>1327.3737536000001</v>
      </c>
      <c r="AX29" s="347">
        <v>1331.0043413999999</v>
      </c>
      <c r="AY29" s="880">
        <v>1336.7172301000001</v>
      </c>
      <c r="AZ29" s="880">
        <v>1340.9457351000001</v>
      </c>
      <c r="BA29" s="880">
        <v>1344.9868326000001</v>
      </c>
      <c r="BB29" s="880">
        <v>1350.7023156</v>
      </c>
      <c r="BC29" s="880">
        <v>1352.9722535000001</v>
      </c>
      <c r="BD29" s="880">
        <v>1353.6584393000001</v>
      </c>
      <c r="BE29" s="880">
        <v>1350.1795176000001</v>
      </c>
      <c r="BF29" s="880">
        <v>1349.6342156999999</v>
      </c>
      <c r="BG29" s="358">
        <v>1349.441</v>
      </c>
      <c r="BH29" s="358">
        <v>1347.6890000000001</v>
      </c>
      <c r="BI29" s="358">
        <v>1349.634</v>
      </c>
      <c r="BJ29" s="358">
        <v>1353.364</v>
      </c>
      <c r="BK29" s="358">
        <v>1361.8689999999999</v>
      </c>
      <c r="BL29" s="358">
        <v>1366.9280000000001</v>
      </c>
      <c r="BM29" s="358">
        <v>1371.5309999999999</v>
      </c>
      <c r="BN29" s="358">
        <v>1375.463</v>
      </c>
      <c r="BO29" s="358">
        <v>1379.3119999999999</v>
      </c>
      <c r="BP29" s="358">
        <v>1382.865</v>
      </c>
      <c r="BQ29" s="358">
        <v>1385.491</v>
      </c>
      <c r="BR29" s="358">
        <v>1388.924</v>
      </c>
      <c r="BS29" s="358">
        <v>1392.5340000000001</v>
      </c>
      <c r="BT29" s="358">
        <v>1395.8150000000001</v>
      </c>
      <c r="BU29" s="358">
        <v>1400.155</v>
      </c>
      <c r="BV29" s="358">
        <v>1405.05</v>
      </c>
    </row>
    <row r="30" spans="1:74" ht="11.1" customHeight="1" x14ac:dyDescent="0.2">
      <c r="A30" s="81" t="s">
        <v>406</v>
      </c>
      <c r="B30" s="528" t="s">
        <v>1016</v>
      </c>
      <c r="C30" s="347">
        <v>3962.5766024</v>
      </c>
      <c r="D30" s="347">
        <v>4024.7477846000002</v>
      </c>
      <c r="E30" s="347">
        <v>4006.4309711999999</v>
      </c>
      <c r="F30" s="347">
        <v>3760.7124061</v>
      </c>
      <c r="G30" s="347">
        <v>3691.6049188000002</v>
      </c>
      <c r="H30" s="347">
        <v>3652.1947531999999</v>
      </c>
      <c r="I30" s="347">
        <v>3678.7012626999999</v>
      </c>
      <c r="J30" s="347">
        <v>3671.5212252000001</v>
      </c>
      <c r="K30" s="347">
        <v>3666.8739943</v>
      </c>
      <c r="L30" s="347">
        <v>3668.9984432000001</v>
      </c>
      <c r="M30" s="347">
        <v>3666.2376703999998</v>
      </c>
      <c r="N30" s="347">
        <v>3662.8305492999998</v>
      </c>
      <c r="O30" s="347">
        <v>3656.0474190999998</v>
      </c>
      <c r="P30" s="347">
        <v>3653.3948466000002</v>
      </c>
      <c r="Q30" s="347">
        <v>3652.1431711999999</v>
      </c>
      <c r="R30" s="347">
        <v>3648.0802874000001</v>
      </c>
      <c r="S30" s="347">
        <v>3652.7894852999998</v>
      </c>
      <c r="T30" s="347">
        <v>3662.0586594000001</v>
      </c>
      <c r="U30" s="347">
        <v>3684.2962948999998</v>
      </c>
      <c r="V30" s="347">
        <v>3696.3790577</v>
      </c>
      <c r="W30" s="347">
        <v>3706.7154329999998</v>
      </c>
      <c r="X30" s="347">
        <v>3713.5577173000001</v>
      </c>
      <c r="Y30" s="347">
        <v>3721.7120949999999</v>
      </c>
      <c r="Z30" s="347">
        <v>3729.4308627</v>
      </c>
      <c r="AA30" s="347">
        <v>3735.9357774</v>
      </c>
      <c r="AB30" s="347">
        <v>3743.3670071000001</v>
      </c>
      <c r="AC30" s="347">
        <v>3750.9463089999999</v>
      </c>
      <c r="AD30" s="347">
        <v>3760.0360233000001</v>
      </c>
      <c r="AE30" s="347">
        <v>3766.8897143999998</v>
      </c>
      <c r="AF30" s="347">
        <v>3772.8697223999998</v>
      </c>
      <c r="AG30" s="347">
        <v>3772.9617853</v>
      </c>
      <c r="AH30" s="347">
        <v>3780.9551240000001</v>
      </c>
      <c r="AI30" s="347">
        <v>3791.8354763000002</v>
      </c>
      <c r="AJ30" s="347">
        <v>3806.2863913000001</v>
      </c>
      <c r="AK30" s="347">
        <v>3822.4281092000001</v>
      </c>
      <c r="AL30" s="347">
        <v>3840.9441790000001</v>
      </c>
      <c r="AM30" s="347">
        <v>3872.7631910999999</v>
      </c>
      <c r="AN30" s="347">
        <v>3887.8315219000001</v>
      </c>
      <c r="AO30" s="347">
        <v>3897.0777619</v>
      </c>
      <c r="AP30" s="347">
        <v>3892.2278252000001</v>
      </c>
      <c r="AQ30" s="347">
        <v>3896.0354478999998</v>
      </c>
      <c r="AR30" s="347">
        <v>3900.2265441</v>
      </c>
      <c r="AS30" s="347">
        <v>3901.5687349999998</v>
      </c>
      <c r="AT30" s="347">
        <v>3908.9510624999998</v>
      </c>
      <c r="AU30" s="347">
        <v>3919.1411477000001</v>
      </c>
      <c r="AV30" s="347">
        <v>3936.6760497</v>
      </c>
      <c r="AW30" s="347">
        <v>3949.0788560000001</v>
      </c>
      <c r="AX30" s="347">
        <v>3960.8866257</v>
      </c>
      <c r="AY30" s="880">
        <v>3971.8991669000002</v>
      </c>
      <c r="AZ30" s="880">
        <v>3982.6670073</v>
      </c>
      <c r="BA30" s="880">
        <v>3992.9899552000002</v>
      </c>
      <c r="BB30" s="880">
        <v>4007.4281640999998</v>
      </c>
      <c r="BC30" s="880">
        <v>4013.4412114000002</v>
      </c>
      <c r="BD30" s="880">
        <v>4015.5892508000002</v>
      </c>
      <c r="BE30" s="880">
        <v>4008.3896743</v>
      </c>
      <c r="BF30" s="880">
        <v>4006.9196539</v>
      </c>
      <c r="BG30" s="358">
        <v>4005.6970000000001</v>
      </c>
      <c r="BH30" s="358">
        <v>3997.8809999999999</v>
      </c>
      <c r="BI30" s="358">
        <v>4002.2809999999999</v>
      </c>
      <c r="BJ30" s="358">
        <v>4012.0590000000002</v>
      </c>
      <c r="BK30" s="358">
        <v>4036.087</v>
      </c>
      <c r="BL30" s="358">
        <v>4049.9630000000002</v>
      </c>
      <c r="BM30" s="358">
        <v>4062.56</v>
      </c>
      <c r="BN30" s="358">
        <v>4072.7620000000002</v>
      </c>
      <c r="BO30" s="358">
        <v>4083.64</v>
      </c>
      <c r="BP30" s="358">
        <v>4094.078</v>
      </c>
      <c r="BQ30" s="358">
        <v>4103.0320000000002</v>
      </c>
      <c r="BR30" s="358">
        <v>4113.37</v>
      </c>
      <c r="BS30" s="358">
        <v>4124.05</v>
      </c>
      <c r="BT30" s="358">
        <v>4133.5739999999996</v>
      </c>
      <c r="BU30" s="358">
        <v>4146.0590000000002</v>
      </c>
      <c r="BV30" s="358">
        <v>4160.0060000000003</v>
      </c>
    </row>
    <row r="31" spans="1:74" ht="11.1" customHeight="1" x14ac:dyDescent="0.2">
      <c r="A31" s="81" t="s">
        <v>407</v>
      </c>
      <c r="B31" s="528" t="s">
        <v>1017</v>
      </c>
      <c r="C31" s="347">
        <v>1127.5283750000001</v>
      </c>
      <c r="D31" s="347">
        <v>1149.0739384999999</v>
      </c>
      <c r="E31" s="347">
        <v>1143.1456906999999</v>
      </c>
      <c r="F31" s="347">
        <v>1059.4477187</v>
      </c>
      <c r="G31" s="347">
        <v>1036.2937832</v>
      </c>
      <c r="H31" s="347">
        <v>1023.3879711</v>
      </c>
      <c r="I31" s="347">
        <v>1034.2182740999999</v>
      </c>
      <c r="J31" s="347">
        <v>1031.6927152000001</v>
      </c>
      <c r="K31" s="347">
        <v>1029.2992861</v>
      </c>
      <c r="L31" s="347">
        <v>1027.0755448</v>
      </c>
      <c r="M31" s="347">
        <v>1024.9182066000001</v>
      </c>
      <c r="N31" s="347">
        <v>1022.8648296</v>
      </c>
      <c r="O31" s="347">
        <v>1021.5863242</v>
      </c>
      <c r="P31" s="347">
        <v>1019.2376868</v>
      </c>
      <c r="Q31" s="347">
        <v>1016.4898277</v>
      </c>
      <c r="R31" s="347">
        <v>1010.985133</v>
      </c>
      <c r="S31" s="347">
        <v>1009.2070412</v>
      </c>
      <c r="T31" s="347">
        <v>1008.7979385</v>
      </c>
      <c r="U31" s="347">
        <v>1011.724754</v>
      </c>
      <c r="V31" s="347">
        <v>1012.578432</v>
      </c>
      <c r="W31" s="347">
        <v>1013.3259019</v>
      </c>
      <c r="X31" s="347">
        <v>1013.7374741</v>
      </c>
      <c r="Y31" s="347">
        <v>1014.4447948</v>
      </c>
      <c r="Z31" s="347">
        <v>1015.2181745</v>
      </c>
      <c r="AA31" s="347">
        <v>1016.1540052</v>
      </c>
      <c r="AB31" s="347">
        <v>1016.9872089</v>
      </c>
      <c r="AC31" s="347">
        <v>1017.8141776</v>
      </c>
      <c r="AD31" s="347">
        <v>1018.6319695</v>
      </c>
      <c r="AE31" s="347">
        <v>1019.4486745</v>
      </c>
      <c r="AF31" s="347">
        <v>1020.2613507999999</v>
      </c>
      <c r="AG31" s="347">
        <v>1020.2948864</v>
      </c>
      <c r="AH31" s="347">
        <v>1021.6808394</v>
      </c>
      <c r="AI31" s="347">
        <v>1023.6440976</v>
      </c>
      <c r="AJ31" s="347">
        <v>1025.9751676000001</v>
      </c>
      <c r="AK31" s="347">
        <v>1029.2501568</v>
      </c>
      <c r="AL31" s="347">
        <v>1033.2595715</v>
      </c>
      <c r="AM31" s="347">
        <v>1040.2741504000001</v>
      </c>
      <c r="AN31" s="347">
        <v>1044.0493621000001</v>
      </c>
      <c r="AO31" s="347">
        <v>1046.8559454000001</v>
      </c>
      <c r="AP31" s="347">
        <v>1047.8619091</v>
      </c>
      <c r="AQ31" s="347">
        <v>1049.3552285999999</v>
      </c>
      <c r="AR31" s="347">
        <v>1050.5039127</v>
      </c>
      <c r="AS31" s="347">
        <v>1050.3946381000001</v>
      </c>
      <c r="AT31" s="347">
        <v>1051.5390442</v>
      </c>
      <c r="AU31" s="347">
        <v>1053.0238076999999</v>
      </c>
      <c r="AV31" s="347">
        <v>1054.7391448999999</v>
      </c>
      <c r="AW31" s="347">
        <v>1056.9869607000001</v>
      </c>
      <c r="AX31" s="347">
        <v>1059.6574714999999</v>
      </c>
      <c r="AY31" s="880">
        <v>1063.1837811</v>
      </c>
      <c r="AZ31" s="880">
        <v>1066.3748542000001</v>
      </c>
      <c r="BA31" s="880">
        <v>1069.6637943999999</v>
      </c>
      <c r="BB31" s="880">
        <v>1074.8599231000001</v>
      </c>
      <c r="BC31" s="880">
        <v>1076.9876068000001</v>
      </c>
      <c r="BD31" s="880">
        <v>1077.8561668</v>
      </c>
      <c r="BE31" s="880">
        <v>1075.4826703000001</v>
      </c>
      <c r="BF31" s="880">
        <v>1075.3201824</v>
      </c>
      <c r="BG31" s="358">
        <v>1075.386</v>
      </c>
      <c r="BH31" s="358">
        <v>1074.146</v>
      </c>
      <c r="BI31" s="358">
        <v>1075.818</v>
      </c>
      <c r="BJ31" s="358">
        <v>1078.8679999999999</v>
      </c>
      <c r="BK31" s="358">
        <v>1085.598</v>
      </c>
      <c r="BL31" s="358">
        <v>1089.6769999999999</v>
      </c>
      <c r="BM31" s="358">
        <v>1093.4059999999999</v>
      </c>
      <c r="BN31" s="358">
        <v>1096.6479999999999</v>
      </c>
      <c r="BO31" s="358">
        <v>1099.7809999999999</v>
      </c>
      <c r="BP31" s="358">
        <v>1102.6679999999999</v>
      </c>
      <c r="BQ31" s="358">
        <v>1104.8810000000001</v>
      </c>
      <c r="BR31" s="358">
        <v>1107.596</v>
      </c>
      <c r="BS31" s="358">
        <v>1110.386</v>
      </c>
      <c r="BT31" s="358">
        <v>1112.809</v>
      </c>
      <c r="BU31" s="358">
        <v>1116.08</v>
      </c>
      <c r="BV31" s="358">
        <v>1119.758</v>
      </c>
    </row>
    <row r="32" spans="1:74" ht="11.1" customHeight="1" x14ac:dyDescent="0.2">
      <c r="A32" s="81" t="s">
        <v>408</v>
      </c>
      <c r="B32" s="528" t="s">
        <v>1018</v>
      </c>
      <c r="C32" s="347">
        <v>2389.2288367000001</v>
      </c>
      <c r="D32" s="347">
        <v>2434.4011959999998</v>
      </c>
      <c r="E32" s="347">
        <v>2431.0747416999998</v>
      </c>
      <c r="F32" s="347">
        <v>2292.1199609</v>
      </c>
      <c r="G32" s="347">
        <v>2257.1430141000001</v>
      </c>
      <c r="H32" s="347">
        <v>2239.0143885000002</v>
      </c>
      <c r="I32" s="347">
        <v>2257.5535337000001</v>
      </c>
      <c r="J32" s="347">
        <v>2258.2569629</v>
      </c>
      <c r="K32" s="347">
        <v>2260.9441259</v>
      </c>
      <c r="L32" s="347">
        <v>2270.4727029999999</v>
      </c>
      <c r="M32" s="347">
        <v>2273.4840730999999</v>
      </c>
      <c r="N32" s="347">
        <v>2274.8359166999999</v>
      </c>
      <c r="O32" s="347">
        <v>2269.4577155000002</v>
      </c>
      <c r="P32" s="347">
        <v>2271.2933945</v>
      </c>
      <c r="Q32" s="347">
        <v>2275.2724355999999</v>
      </c>
      <c r="R32" s="347">
        <v>2281.4928878999999</v>
      </c>
      <c r="S32" s="347">
        <v>2289.6851163000001</v>
      </c>
      <c r="T32" s="347">
        <v>2299.9471699000001</v>
      </c>
      <c r="U32" s="347">
        <v>2318.2286211999999</v>
      </c>
      <c r="V32" s="347">
        <v>2328.168146</v>
      </c>
      <c r="W32" s="347">
        <v>2335.7153168</v>
      </c>
      <c r="X32" s="347">
        <v>2336.7128163000002</v>
      </c>
      <c r="Y32" s="347">
        <v>2342.5932667000002</v>
      </c>
      <c r="Z32" s="347">
        <v>2349.1993508999999</v>
      </c>
      <c r="AA32" s="347">
        <v>2360.3165398000001</v>
      </c>
      <c r="AB32" s="347">
        <v>2365.5347885000001</v>
      </c>
      <c r="AC32" s="347">
        <v>2368.6395680000001</v>
      </c>
      <c r="AD32" s="347">
        <v>2365.3368083999999</v>
      </c>
      <c r="AE32" s="347">
        <v>2367.4352015999998</v>
      </c>
      <c r="AF32" s="347">
        <v>2370.6406778</v>
      </c>
      <c r="AG32" s="347">
        <v>2374.9681449999998</v>
      </c>
      <c r="AH32" s="347">
        <v>2380.3766061000001</v>
      </c>
      <c r="AI32" s="347">
        <v>2386.8809692</v>
      </c>
      <c r="AJ32" s="347">
        <v>2395.2983287000002</v>
      </c>
      <c r="AK32" s="347">
        <v>2403.3816748999998</v>
      </c>
      <c r="AL32" s="347">
        <v>2411.9481022</v>
      </c>
      <c r="AM32" s="347">
        <v>2425.1783833</v>
      </c>
      <c r="AN32" s="347">
        <v>2431.5753933999999</v>
      </c>
      <c r="AO32" s="347">
        <v>2435.3199049999998</v>
      </c>
      <c r="AP32" s="347">
        <v>2432.3625060999998</v>
      </c>
      <c r="AQ32" s="347">
        <v>2433.8390801</v>
      </c>
      <c r="AR32" s="347">
        <v>2435.7002149999998</v>
      </c>
      <c r="AS32" s="347">
        <v>2437.6923072</v>
      </c>
      <c r="AT32" s="347">
        <v>2440.5127662</v>
      </c>
      <c r="AU32" s="347">
        <v>2443.9079886999998</v>
      </c>
      <c r="AV32" s="347">
        <v>2446.6904982999999</v>
      </c>
      <c r="AW32" s="347">
        <v>2452.1258547000002</v>
      </c>
      <c r="AX32" s="347">
        <v>2459.0265814999998</v>
      </c>
      <c r="AY32" s="880">
        <v>2470.3949183</v>
      </c>
      <c r="AZ32" s="880">
        <v>2477.9747066</v>
      </c>
      <c r="BA32" s="880">
        <v>2484.7681856999998</v>
      </c>
      <c r="BB32" s="880">
        <v>2492.9698222000002</v>
      </c>
      <c r="BC32" s="880">
        <v>2496.5448330999998</v>
      </c>
      <c r="BD32" s="880">
        <v>2497.6876851000002</v>
      </c>
      <c r="BE32" s="880">
        <v>2492.3168031</v>
      </c>
      <c r="BF32" s="880">
        <v>2491.6565181000001</v>
      </c>
      <c r="BG32" s="358">
        <v>2491.625</v>
      </c>
      <c r="BH32" s="358">
        <v>2488.5250000000001</v>
      </c>
      <c r="BI32" s="358">
        <v>2492.5250000000001</v>
      </c>
      <c r="BJ32" s="358">
        <v>2499.9279999999999</v>
      </c>
      <c r="BK32" s="358">
        <v>2516.297</v>
      </c>
      <c r="BL32" s="358">
        <v>2526.3319999999999</v>
      </c>
      <c r="BM32" s="358">
        <v>2535.596</v>
      </c>
      <c r="BN32" s="358">
        <v>2543.9209999999998</v>
      </c>
      <c r="BO32" s="358">
        <v>2551.7719999999999</v>
      </c>
      <c r="BP32" s="358">
        <v>2558.98</v>
      </c>
      <c r="BQ32" s="358">
        <v>2564.4009999999998</v>
      </c>
      <c r="BR32" s="358">
        <v>2571.181</v>
      </c>
      <c r="BS32" s="358">
        <v>2578.1750000000002</v>
      </c>
      <c r="BT32" s="358">
        <v>2584.4679999999998</v>
      </c>
      <c r="BU32" s="358">
        <v>2592.5790000000002</v>
      </c>
      <c r="BV32" s="358">
        <v>2601.5920000000001</v>
      </c>
    </row>
    <row r="33" spans="1:74" ht="11.1" customHeight="1" x14ac:dyDescent="0.2">
      <c r="A33" s="81" t="s">
        <v>409</v>
      </c>
      <c r="B33" s="528" t="s">
        <v>1019</v>
      </c>
      <c r="C33" s="347">
        <v>1512.2794363</v>
      </c>
      <c r="D33" s="347">
        <v>1541.4868272000001</v>
      </c>
      <c r="E33" s="347">
        <v>1540.4134240000001</v>
      </c>
      <c r="F33" s="347">
        <v>1454.7297899</v>
      </c>
      <c r="G33" s="347">
        <v>1433.8418758</v>
      </c>
      <c r="H33" s="347">
        <v>1423.4202452</v>
      </c>
      <c r="I33" s="347">
        <v>1437.572001</v>
      </c>
      <c r="J33" s="347">
        <v>1437.5026098000001</v>
      </c>
      <c r="K33" s="347">
        <v>1437.3191746</v>
      </c>
      <c r="L33" s="347">
        <v>1437.564832</v>
      </c>
      <c r="M33" s="347">
        <v>1436.7459566</v>
      </c>
      <c r="N33" s="347">
        <v>1435.4056849000001</v>
      </c>
      <c r="O33" s="347">
        <v>1433.3436924</v>
      </c>
      <c r="P33" s="347">
        <v>1431.1108717</v>
      </c>
      <c r="Q33" s="347">
        <v>1428.5068980999999</v>
      </c>
      <c r="R33" s="347">
        <v>1420.7770819</v>
      </c>
      <c r="S33" s="347">
        <v>1420.9968200999999</v>
      </c>
      <c r="T33" s="347">
        <v>1424.4114228999999</v>
      </c>
      <c r="U33" s="347">
        <v>1438.3558098000001</v>
      </c>
      <c r="V33" s="347">
        <v>1442.6589518999999</v>
      </c>
      <c r="W33" s="347">
        <v>1444.6557688</v>
      </c>
      <c r="X33" s="347">
        <v>1439.8673963000001</v>
      </c>
      <c r="Y33" s="347">
        <v>1440.6107108000001</v>
      </c>
      <c r="Z33" s="347">
        <v>1442.4068482</v>
      </c>
      <c r="AA33" s="347">
        <v>1446.0680053000001</v>
      </c>
      <c r="AB33" s="347">
        <v>1449.360641</v>
      </c>
      <c r="AC33" s="347">
        <v>1453.0969521</v>
      </c>
      <c r="AD33" s="347">
        <v>1459.145</v>
      </c>
      <c r="AE33" s="347">
        <v>1462.3676158000001</v>
      </c>
      <c r="AF33" s="347">
        <v>1464.6328609</v>
      </c>
      <c r="AG33" s="347">
        <v>1463.2152283</v>
      </c>
      <c r="AH33" s="347">
        <v>1465.6098623</v>
      </c>
      <c r="AI33" s="347">
        <v>1469.0912556999999</v>
      </c>
      <c r="AJ33" s="347">
        <v>1474.1178457999999</v>
      </c>
      <c r="AK33" s="347">
        <v>1479.4289305</v>
      </c>
      <c r="AL33" s="347">
        <v>1485.482947</v>
      </c>
      <c r="AM33" s="347">
        <v>1495.3808810999999</v>
      </c>
      <c r="AN33" s="347">
        <v>1500.5950216000001</v>
      </c>
      <c r="AO33" s="347">
        <v>1504.2263544</v>
      </c>
      <c r="AP33" s="347">
        <v>1505.0693145</v>
      </c>
      <c r="AQ33" s="347">
        <v>1506.4392058000001</v>
      </c>
      <c r="AR33" s="347">
        <v>1507.1304631999999</v>
      </c>
      <c r="AS33" s="347">
        <v>1503.9484892999999</v>
      </c>
      <c r="AT33" s="347">
        <v>1505.6784270000001</v>
      </c>
      <c r="AU33" s="347">
        <v>1509.1256788999999</v>
      </c>
      <c r="AV33" s="347">
        <v>1517.2656038</v>
      </c>
      <c r="AW33" s="347">
        <v>1521.9159649000001</v>
      </c>
      <c r="AX33" s="347">
        <v>1526.0521209000001</v>
      </c>
      <c r="AY33" s="880">
        <v>1528.6679019999999</v>
      </c>
      <c r="AZ33" s="880">
        <v>1532.5302755</v>
      </c>
      <c r="BA33" s="880">
        <v>1536.6330713</v>
      </c>
      <c r="BB33" s="880">
        <v>1543.6222955000001</v>
      </c>
      <c r="BC33" s="880">
        <v>1546.2214316</v>
      </c>
      <c r="BD33" s="880">
        <v>1547.0764856000001</v>
      </c>
      <c r="BE33" s="880">
        <v>1543.2789777999999</v>
      </c>
      <c r="BF33" s="880">
        <v>1542.8272274999999</v>
      </c>
      <c r="BG33" s="358">
        <v>1542.8130000000001</v>
      </c>
      <c r="BH33" s="358">
        <v>1541.086</v>
      </c>
      <c r="BI33" s="358">
        <v>1543.558</v>
      </c>
      <c r="BJ33" s="358">
        <v>1548.08</v>
      </c>
      <c r="BK33" s="358">
        <v>1558.011</v>
      </c>
      <c r="BL33" s="358">
        <v>1564.1110000000001</v>
      </c>
      <c r="BM33" s="358">
        <v>1569.74</v>
      </c>
      <c r="BN33" s="358">
        <v>1574.672</v>
      </c>
      <c r="BO33" s="358">
        <v>1579.529</v>
      </c>
      <c r="BP33" s="358">
        <v>1584.086</v>
      </c>
      <c r="BQ33" s="358">
        <v>1587.8040000000001</v>
      </c>
      <c r="BR33" s="358">
        <v>1592.162</v>
      </c>
      <c r="BS33" s="358">
        <v>1596.623</v>
      </c>
      <c r="BT33" s="358">
        <v>1600.5250000000001</v>
      </c>
      <c r="BU33" s="358">
        <v>1605.6859999999999</v>
      </c>
      <c r="BV33" s="358">
        <v>1611.4459999999999</v>
      </c>
    </row>
    <row r="34" spans="1:74" ht="11.1" customHeight="1" x14ac:dyDescent="0.2">
      <c r="A34" s="81" t="s">
        <v>410</v>
      </c>
      <c r="B34" s="528" t="s">
        <v>1022</v>
      </c>
      <c r="C34" s="347">
        <v>3456.0743031000002</v>
      </c>
      <c r="D34" s="347">
        <v>3501.5337890000001</v>
      </c>
      <c r="E34" s="347">
        <v>3490.6595051999998</v>
      </c>
      <c r="F34" s="347">
        <v>3322.66255</v>
      </c>
      <c r="G34" s="347">
        <v>3274.7124036</v>
      </c>
      <c r="H34" s="347">
        <v>3246.020164</v>
      </c>
      <c r="I34" s="347">
        <v>3267.1542825000001</v>
      </c>
      <c r="J34" s="347">
        <v>3254.0515181999999</v>
      </c>
      <c r="K34" s="347">
        <v>3237.2803223000001</v>
      </c>
      <c r="L34" s="347">
        <v>3214.3079874</v>
      </c>
      <c r="M34" s="347">
        <v>3192.0994590999999</v>
      </c>
      <c r="N34" s="347">
        <v>3168.12203</v>
      </c>
      <c r="O34" s="347">
        <v>3135.5098268000002</v>
      </c>
      <c r="P34" s="347">
        <v>3113.1440008</v>
      </c>
      <c r="Q34" s="347">
        <v>3094.1586788999998</v>
      </c>
      <c r="R34" s="347">
        <v>3074.2485840999998</v>
      </c>
      <c r="S34" s="347">
        <v>3065.253228</v>
      </c>
      <c r="T34" s="347">
        <v>3062.8673337</v>
      </c>
      <c r="U34" s="347">
        <v>3074.1812493000002</v>
      </c>
      <c r="V34" s="347">
        <v>3079.6965174000002</v>
      </c>
      <c r="W34" s="347">
        <v>3086.5034862000002</v>
      </c>
      <c r="X34" s="347">
        <v>3096.2113192000002</v>
      </c>
      <c r="Y34" s="347">
        <v>3104.3948168000002</v>
      </c>
      <c r="Z34" s="347">
        <v>3112.6631422999999</v>
      </c>
      <c r="AA34" s="347">
        <v>3120.7311745000002</v>
      </c>
      <c r="AB34" s="347">
        <v>3129.3829973000002</v>
      </c>
      <c r="AC34" s="347">
        <v>3138.3334891999998</v>
      </c>
      <c r="AD34" s="347">
        <v>3150.4089561999999</v>
      </c>
      <c r="AE34" s="347">
        <v>3157.8370571</v>
      </c>
      <c r="AF34" s="347">
        <v>3163.4440976999999</v>
      </c>
      <c r="AG34" s="347">
        <v>3163.786067</v>
      </c>
      <c r="AH34" s="347">
        <v>3168.3339956</v>
      </c>
      <c r="AI34" s="347">
        <v>3173.6438721999998</v>
      </c>
      <c r="AJ34" s="347">
        <v>3173.1177960999999</v>
      </c>
      <c r="AK34" s="347">
        <v>3184.8999945</v>
      </c>
      <c r="AL34" s="347">
        <v>3202.3925666999999</v>
      </c>
      <c r="AM34" s="347">
        <v>3240.6528877000001</v>
      </c>
      <c r="AN34" s="347">
        <v>3258.2731758999998</v>
      </c>
      <c r="AO34" s="347">
        <v>3270.3108066</v>
      </c>
      <c r="AP34" s="347">
        <v>3270.4096706999999</v>
      </c>
      <c r="AQ34" s="347">
        <v>3276.0490679</v>
      </c>
      <c r="AR34" s="347">
        <v>3280.8728894000001</v>
      </c>
      <c r="AS34" s="347">
        <v>3279.5457471</v>
      </c>
      <c r="AT34" s="347">
        <v>3286.7399577000001</v>
      </c>
      <c r="AU34" s="347">
        <v>3297.1201332999999</v>
      </c>
      <c r="AV34" s="347">
        <v>3319.4423639000001</v>
      </c>
      <c r="AW34" s="347">
        <v>3329.6274020000001</v>
      </c>
      <c r="AX34" s="347">
        <v>3336.4313376</v>
      </c>
      <c r="AY34" s="880">
        <v>3333.6156744</v>
      </c>
      <c r="AZ34" s="880">
        <v>3338.3362772999999</v>
      </c>
      <c r="BA34" s="880">
        <v>3344.3546501000001</v>
      </c>
      <c r="BB34" s="880">
        <v>3357.5492152000002</v>
      </c>
      <c r="BC34" s="880">
        <v>3361.7543105999998</v>
      </c>
      <c r="BD34" s="880">
        <v>3362.8483590000001</v>
      </c>
      <c r="BE34" s="880">
        <v>3356.0165121999999</v>
      </c>
      <c r="BF34" s="880">
        <v>3354.4996024000002</v>
      </c>
      <c r="BG34" s="358">
        <v>3353.4830000000002</v>
      </c>
      <c r="BH34" s="358">
        <v>3347.9769999999999</v>
      </c>
      <c r="BI34" s="358">
        <v>3351.7020000000002</v>
      </c>
      <c r="BJ34" s="358">
        <v>3359.6689999999999</v>
      </c>
      <c r="BK34" s="358">
        <v>3378.9090000000001</v>
      </c>
      <c r="BL34" s="358">
        <v>3390.0839999999998</v>
      </c>
      <c r="BM34" s="358">
        <v>3400.2280000000001</v>
      </c>
      <c r="BN34" s="358">
        <v>3408.797</v>
      </c>
      <c r="BO34" s="358">
        <v>3417.2820000000002</v>
      </c>
      <c r="BP34" s="358">
        <v>3425.14</v>
      </c>
      <c r="BQ34" s="358">
        <v>3431.402</v>
      </c>
      <c r="BR34" s="358">
        <v>3438.7339999999999</v>
      </c>
      <c r="BS34" s="358">
        <v>3446.1660000000002</v>
      </c>
      <c r="BT34" s="358">
        <v>3452.297</v>
      </c>
      <c r="BU34" s="358">
        <v>3460.9810000000002</v>
      </c>
      <c r="BV34" s="358">
        <v>3470.8159999999998</v>
      </c>
    </row>
    <row r="35" spans="1:74" ht="11.1"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44"/>
      <c r="AZ35" s="944"/>
      <c r="BA35" s="944"/>
      <c r="BB35" s="944"/>
      <c r="BC35" s="944"/>
      <c r="BD35" s="944"/>
      <c r="BE35" s="944"/>
      <c r="BF35" s="944"/>
      <c r="BG35" s="526"/>
      <c r="BH35" s="526"/>
      <c r="BI35" s="526"/>
      <c r="BJ35" s="526"/>
      <c r="BK35" s="526"/>
      <c r="BL35" s="526"/>
      <c r="BM35" s="526"/>
      <c r="BN35" s="526"/>
      <c r="BO35" s="526"/>
      <c r="BP35" s="526"/>
      <c r="BQ35" s="526"/>
      <c r="BR35" s="526"/>
      <c r="BS35" s="526"/>
      <c r="BT35" s="526"/>
      <c r="BU35" s="526"/>
      <c r="BV35" s="526"/>
    </row>
    <row r="36" spans="1:74" ht="11.1" customHeight="1" x14ac:dyDescent="0.2">
      <c r="A36" s="81" t="s">
        <v>411</v>
      </c>
      <c r="B36" s="528" t="s">
        <v>1012</v>
      </c>
      <c r="C36" s="347">
        <v>6030.9497308</v>
      </c>
      <c r="D36" s="347">
        <v>6035.1767935999997</v>
      </c>
      <c r="E36" s="347">
        <v>6039.4740853000003</v>
      </c>
      <c r="F36" s="347">
        <v>6043.7410929999996</v>
      </c>
      <c r="G36" s="347">
        <v>6047.8098919000004</v>
      </c>
      <c r="H36" s="347">
        <v>6051.4957041999996</v>
      </c>
      <c r="I36" s="347">
        <v>6054.6468691999999</v>
      </c>
      <c r="J36" s="347">
        <v>6057.2441951000001</v>
      </c>
      <c r="K36" s="347">
        <v>6059.3016074999996</v>
      </c>
      <c r="L36" s="347">
        <v>6060.8541990000003</v>
      </c>
      <c r="M36" s="347">
        <v>6062.0217312000004</v>
      </c>
      <c r="N36" s="347">
        <v>6062.9451329000003</v>
      </c>
      <c r="O36" s="347">
        <v>6063.7130889999999</v>
      </c>
      <c r="P36" s="347">
        <v>6064.2053094000003</v>
      </c>
      <c r="Q36" s="347">
        <v>6064.2492601000004</v>
      </c>
      <c r="R36" s="347">
        <v>6063.8134026999996</v>
      </c>
      <c r="S36" s="347">
        <v>6063.4301804999996</v>
      </c>
      <c r="T36" s="347">
        <v>6063.7730325000002</v>
      </c>
      <c r="U36" s="347">
        <v>6065.3054730000003</v>
      </c>
      <c r="V36" s="347">
        <v>6067.6513180000002</v>
      </c>
      <c r="W36" s="347">
        <v>6070.2244589000002</v>
      </c>
      <c r="X36" s="347">
        <v>6072.5752319000003</v>
      </c>
      <c r="Y36" s="347">
        <v>6074.7997525000001</v>
      </c>
      <c r="Z36" s="347">
        <v>6077.1305812000001</v>
      </c>
      <c r="AA36" s="347">
        <v>6079.7222128000003</v>
      </c>
      <c r="AB36" s="347">
        <v>6082.4168802000004</v>
      </c>
      <c r="AC36" s="347">
        <v>6084.9787507999999</v>
      </c>
      <c r="AD36" s="347">
        <v>6087.3252874</v>
      </c>
      <c r="AE36" s="347">
        <v>6089.9871341999997</v>
      </c>
      <c r="AF36" s="347">
        <v>6093.6482306999997</v>
      </c>
      <c r="AG36" s="347">
        <v>6098.7319244</v>
      </c>
      <c r="AH36" s="347">
        <v>6104.6191943000003</v>
      </c>
      <c r="AI36" s="347">
        <v>6110.4304272999998</v>
      </c>
      <c r="AJ36" s="347">
        <v>6115.4975539999996</v>
      </c>
      <c r="AK36" s="347">
        <v>6119.9986800999995</v>
      </c>
      <c r="AL36" s="347">
        <v>6124.3234548</v>
      </c>
      <c r="AM36" s="347">
        <v>6128.8076727999996</v>
      </c>
      <c r="AN36" s="347">
        <v>6133.5717105000003</v>
      </c>
      <c r="AO36" s="347">
        <v>6138.6820896999998</v>
      </c>
      <c r="AP36" s="347">
        <v>6144.1403917999996</v>
      </c>
      <c r="AQ36" s="347">
        <v>6149.6884370999996</v>
      </c>
      <c r="AR36" s="347">
        <v>6155.0031052000004</v>
      </c>
      <c r="AS36" s="347">
        <v>6159.8315597999999</v>
      </c>
      <c r="AT36" s="347">
        <v>6164.2020985999998</v>
      </c>
      <c r="AU36" s="347">
        <v>6168.2133033999999</v>
      </c>
      <c r="AV36" s="347">
        <v>6171.9653060999999</v>
      </c>
      <c r="AW36" s="347">
        <v>6175.5644393000002</v>
      </c>
      <c r="AX36" s="347">
        <v>6179.1185861000004</v>
      </c>
      <c r="AY36" s="880">
        <v>6182.7109428000003</v>
      </c>
      <c r="AZ36" s="880">
        <v>6186.3259593000002</v>
      </c>
      <c r="BA36" s="880">
        <v>6189.9233989000004</v>
      </c>
      <c r="BB36" s="880">
        <v>6193.4545459999999</v>
      </c>
      <c r="BC36" s="880">
        <v>6196.8367691000003</v>
      </c>
      <c r="BD36" s="880">
        <v>6199.9789577000001</v>
      </c>
      <c r="BE36" s="880">
        <v>6202.8228839000003</v>
      </c>
      <c r="BF36" s="880">
        <v>6205.4418493000003</v>
      </c>
      <c r="BG36" s="358">
        <v>6207.942</v>
      </c>
      <c r="BH36" s="358">
        <v>6210.4110000000001</v>
      </c>
      <c r="BI36" s="358">
        <v>6212.8639999999996</v>
      </c>
      <c r="BJ36" s="358">
        <v>6215.2950000000001</v>
      </c>
      <c r="BK36" s="358">
        <v>6217.7120000000004</v>
      </c>
      <c r="BL36" s="358">
        <v>6220.1689999999999</v>
      </c>
      <c r="BM36" s="358">
        <v>6222.7290000000003</v>
      </c>
      <c r="BN36" s="358">
        <v>6225.4160000000002</v>
      </c>
      <c r="BO36" s="358">
        <v>6228.09</v>
      </c>
      <c r="BP36" s="358">
        <v>6230.57</v>
      </c>
      <c r="BQ36" s="358">
        <v>6232.7309999999998</v>
      </c>
      <c r="BR36" s="358">
        <v>6234.68</v>
      </c>
      <c r="BS36" s="358">
        <v>6236.58</v>
      </c>
      <c r="BT36" s="358">
        <v>6238.5730000000003</v>
      </c>
      <c r="BU36" s="358">
        <v>6240.7139999999999</v>
      </c>
      <c r="BV36" s="358">
        <v>6243.0379999999996</v>
      </c>
    </row>
    <row r="37" spans="1:74" ht="11.1" customHeight="1" x14ac:dyDescent="0.2">
      <c r="A37" s="81" t="s">
        <v>412</v>
      </c>
      <c r="B37" s="528" t="s">
        <v>1013</v>
      </c>
      <c r="C37" s="347">
        <v>16115.426301</v>
      </c>
      <c r="D37" s="347">
        <v>16092.839953000001</v>
      </c>
      <c r="E37" s="347">
        <v>16067.718145000001</v>
      </c>
      <c r="F37" s="347">
        <v>16039.771957999999</v>
      </c>
      <c r="G37" s="347">
        <v>16014.132656</v>
      </c>
      <c r="H37" s="347">
        <v>15997.286550000001</v>
      </c>
      <c r="I37" s="347">
        <v>15993.511467</v>
      </c>
      <c r="J37" s="347">
        <v>15998.251316</v>
      </c>
      <c r="K37" s="347">
        <v>16004.741522</v>
      </c>
      <c r="L37" s="347">
        <v>16007.696402</v>
      </c>
      <c r="M37" s="347">
        <v>16007.745838000001</v>
      </c>
      <c r="N37" s="347">
        <v>16006.998604</v>
      </c>
      <c r="O37" s="347">
        <v>16007.097533</v>
      </c>
      <c r="P37" s="347">
        <v>16007.8217</v>
      </c>
      <c r="Q37" s="347">
        <v>16008.48424</v>
      </c>
      <c r="R37" s="347">
        <v>16008.706077000001</v>
      </c>
      <c r="S37" s="347">
        <v>16009.339298000001</v>
      </c>
      <c r="T37" s="347">
        <v>16011.543777999999</v>
      </c>
      <c r="U37" s="347">
        <v>16016.139455</v>
      </c>
      <c r="V37" s="347">
        <v>16022.586498999999</v>
      </c>
      <c r="W37" s="347">
        <v>16030.005141</v>
      </c>
      <c r="X37" s="347">
        <v>16037.690452999999</v>
      </c>
      <c r="Y37" s="347">
        <v>16045.636860000001</v>
      </c>
      <c r="Z37" s="347">
        <v>16054.013629999999</v>
      </c>
      <c r="AA37" s="347">
        <v>16062.922223</v>
      </c>
      <c r="AB37" s="347">
        <v>16072.192874</v>
      </c>
      <c r="AC37" s="347">
        <v>16081.588014999999</v>
      </c>
      <c r="AD37" s="347">
        <v>16091.049792</v>
      </c>
      <c r="AE37" s="347">
        <v>16101.239221</v>
      </c>
      <c r="AF37" s="347">
        <v>16112.997033</v>
      </c>
      <c r="AG37" s="347">
        <v>16126.850385</v>
      </c>
      <c r="AH37" s="347">
        <v>16142.072131999999</v>
      </c>
      <c r="AI37" s="347">
        <v>16157.621555</v>
      </c>
      <c r="AJ37" s="347">
        <v>16172.677919</v>
      </c>
      <c r="AK37" s="347">
        <v>16187.300433</v>
      </c>
      <c r="AL37" s="347">
        <v>16201.768291</v>
      </c>
      <c r="AM37" s="347">
        <v>16216.348540000001</v>
      </c>
      <c r="AN37" s="347">
        <v>16231.259631000001</v>
      </c>
      <c r="AO37" s="347">
        <v>16246.707866999999</v>
      </c>
      <c r="AP37" s="347">
        <v>16262.685791</v>
      </c>
      <c r="AQ37" s="347">
        <v>16278.330910000001</v>
      </c>
      <c r="AR37" s="347">
        <v>16292.566972000001</v>
      </c>
      <c r="AS37" s="347">
        <v>16304.666641</v>
      </c>
      <c r="AT37" s="347">
        <v>16315.298256</v>
      </c>
      <c r="AU37" s="347">
        <v>16325.479071</v>
      </c>
      <c r="AV37" s="347">
        <v>16336.019057</v>
      </c>
      <c r="AW37" s="347">
        <v>16346.899047000001</v>
      </c>
      <c r="AX37" s="347">
        <v>16357.892588000001</v>
      </c>
      <c r="AY37" s="880">
        <v>16368.761022999999</v>
      </c>
      <c r="AZ37" s="880">
        <v>16379.216874</v>
      </c>
      <c r="BA37" s="880">
        <v>16388.960456000001</v>
      </c>
      <c r="BB37" s="880">
        <v>16397.779826999998</v>
      </c>
      <c r="BC37" s="880">
        <v>16405.814008000001</v>
      </c>
      <c r="BD37" s="880">
        <v>16413.289762</v>
      </c>
      <c r="BE37" s="880">
        <v>16420.385802000001</v>
      </c>
      <c r="BF37" s="880">
        <v>16427.088647</v>
      </c>
      <c r="BG37" s="358">
        <v>16433.34</v>
      </c>
      <c r="BH37" s="358">
        <v>16439.11</v>
      </c>
      <c r="BI37" s="358">
        <v>16444.57</v>
      </c>
      <c r="BJ37" s="358">
        <v>16449.919999999998</v>
      </c>
      <c r="BK37" s="358">
        <v>16455.310000000001</v>
      </c>
      <c r="BL37" s="358">
        <v>16460.78</v>
      </c>
      <c r="BM37" s="358">
        <v>16466.310000000001</v>
      </c>
      <c r="BN37" s="358">
        <v>16471.86</v>
      </c>
      <c r="BO37" s="358">
        <v>16477.23</v>
      </c>
      <c r="BP37" s="358">
        <v>16482.22</v>
      </c>
      <c r="BQ37" s="358">
        <v>16486.650000000001</v>
      </c>
      <c r="BR37" s="358">
        <v>16490.599999999999</v>
      </c>
      <c r="BS37" s="358">
        <v>16494.22</v>
      </c>
      <c r="BT37" s="358">
        <v>16497.650000000001</v>
      </c>
      <c r="BU37" s="358">
        <v>16501.2</v>
      </c>
      <c r="BV37" s="358">
        <v>16505.21</v>
      </c>
    </row>
    <row r="38" spans="1:74" ht="11.1" customHeight="1" x14ac:dyDescent="0.2">
      <c r="A38" s="81" t="s">
        <v>413</v>
      </c>
      <c r="B38" s="528" t="s">
        <v>1014</v>
      </c>
      <c r="C38" s="347">
        <v>18905.218099999998</v>
      </c>
      <c r="D38" s="347">
        <v>18899.571628000002</v>
      </c>
      <c r="E38" s="347">
        <v>18892.620234999999</v>
      </c>
      <c r="F38" s="347">
        <v>18883.950586999999</v>
      </c>
      <c r="G38" s="347">
        <v>18876.086832000001</v>
      </c>
      <c r="H38" s="347">
        <v>18872.287488000002</v>
      </c>
      <c r="I38" s="347">
        <v>18874.703151000002</v>
      </c>
      <c r="J38" s="347">
        <v>18881.052727999999</v>
      </c>
      <c r="K38" s="347">
        <v>18887.947205</v>
      </c>
      <c r="L38" s="347">
        <v>18892.776502000001</v>
      </c>
      <c r="M38" s="347">
        <v>18896.046278999998</v>
      </c>
      <c r="N38" s="347">
        <v>18899.041130000001</v>
      </c>
      <c r="O38" s="347">
        <v>18902.759190000001</v>
      </c>
      <c r="P38" s="347">
        <v>18907.052759999999</v>
      </c>
      <c r="Q38" s="347">
        <v>18911.487680999999</v>
      </c>
      <c r="R38" s="347">
        <v>18915.741225999998</v>
      </c>
      <c r="S38" s="347">
        <v>18919.936394</v>
      </c>
      <c r="T38" s="347">
        <v>18924.307617999999</v>
      </c>
      <c r="U38" s="347">
        <v>18929.009292999999</v>
      </c>
      <c r="V38" s="347">
        <v>18933.875683999999</v>
      </c>
      <c r="W38" s="347">
        <v>18938.66102</v>
      </c>
      <c r="X38" s="347">
        <v>18943.224352000001</v>
      </c>
      <c r="Y38" s="347">
        <v>18947.844021000001</v>
      </c>
      <c r="Z38" s="347">
        <v>18952.903191000001</v>
      </c>
      <c r="AA38" s="347">
        <v>18958.603910000002</v>
      </c>
      <c r="AB38" s="347">
        <v>18964.423762999999</v>
      </c>
      <c r="AC38" s="347">
        <v>18969.659220000001</v>
      </c>
      <c r="AD38" s="347">
        <v>18974.051050999999</v>
      </c>
      <c r="AE38" s="347">
        <v>18979.117242</v>
      </c>
      <c r="AF38" s="347">
        <v>18986.820079000001</v>
      </c>
      <c r="AG38" s="347">
        <v>18998.488452000001</v>
      </c>
      <c r="AH38" s="347">
        <v>19012.917663</v>
      </c>
      <c r="AI38" s="347">
        <v>19028.269617999998</v>
      </c>
      <c r="AJ38" s="347">
        <v>19043.050942000002</v>
      </c>
      <c r="AK38" s="347">
        <v>19057.147133999999</v>
      </c>
      <c r="AL38" s="347">
        <v>19070.788413999999</v>
      </c>
      <c r="AM38" s="347">
        <v>19084.213081999998</v>
      </c>
      <c r="AN38" s="347">
        <v>19097.691763999999</v>
      </c>
      <c r="AO38" s="347">
        <v>19111.503165999999</v>
      </c>
      <c r="AP38" s="347">
        <v>19125.721795000001</v>
      </c>
      <c r="AQ38" s="347">
        <v>19139.605349000001</v>
      </c>
      <c r="AR38" s="347">
        <v>19152.207328</v>
      </c>
      <c r="AS38" s="347">
        <v>19162.895726999999</v>
      </c>
      <c r="AT38" s="347">
        <v>19172.296539999999</v>
      </c>
      <c r="AU38" s="347">
        <v>19181.350256999998</v>
      </c>
      <c r="AV38" s="347">
        <v>19190.794151999999</v>
      </c>
      <c r="AW38" s="347">
        <v>19200.552624</v>
      </c>
      <c r="AX38" s="347">
        <v>19210.346853999999</v>
      </c>
      <c r="AY38" s="880">
        <v>19219.993614999999</v>
      </c>
      <c r="AZ38" s="880">
        <v>19229.692046</v>
      </c>
      <c r="BA38" s="880">
        <v>19239.736874999999</v>
      </c>
      <c r="BB38" s="880">
        <v>19250.278919</v>
      </c>
      <c r="BC38" s="880">
        <v>19260.893338999998</v>
      </c>
      <c r="BD38" s="880">
        <v>19271.011381</v>
      </c>
      <c r="BE38" s="880">
        <v>19280.210122</v>
      </c>
      <c r="BF38" s="880">
        <v>19288.649950999999</v>
      </c>
      <c r="BG38" s="358">
        <v>19296.64</v>
      </c>
      <c r="BH38" s="358">
        <v>19304.439999999999</v>
      </c>
      <c r="BI38" s="358">
        <v>19312.169999999998</v>
      </c>
      <c r="BJ38" s="358">
        <v>19319.91</v>
      </c>
      <c r="BK38" s="358">
        <v>19327.71</v>
      </c>
      <c r="BL38" s="358">
        <v>19335.62</v>
      </c>
      <c r="BM38" s="358">
        <v>19343.62</v>
      </c>
      <c r="BN38" s="358">
        <v>19351.72</v>
      </c>
      <c r="BO38" s="358">
        <v>19359.78</v>
      </c>
      <c r="BP38" s="358">
        <v>19367.62</v>
      </c>
      <c r="BQ38" s="358">
        <v>19375.11</v>
      </c>
      <c r="BR38" s="358">
        <v>19382.18</v>
      </c>
      <c r="BS38" s="358">
        <v>19388.759999999998</v>
      </c>
      <c r="BT38" s="358">
        <v>19394.91</v>
      </c>
      <c r="BU38" s="358">
        <v>19401.009999999998</v>
      </c>
      <c r="BV38" s="358">
        <v>19407.54</v>
      </c>
    </row>
    <row r="39" spans="1:74" ht="11.1" customHeight="1" x14ac:dyDescent="0.2">
      <c r="A39" s="81" t="s">
        <v>414</v>
      </c>
      <c r="B39" s="528" t="s">
        <v>1015</v>
      </c>
      <c r="C39" s="347">
        <v>8577.3153946999992</v>
      </c>
      <c r="D39" s="347">
        <v>8573.3549299999995</v>
      </c>
      <c r="E39" s="347">
        <v>8568.0585195000003</v>
      </c>
      <c r="F39" s="347">
        <v>8561.0087970999994</v>
      </c>
      <c r="G39" s="347">
        <v>8554.7315546999998</v>
      </c>
      <c r="H39" s="347">
        <v>8552.4883742999991</v>
      </c>
      <c r="I39" s="347">
        <v>8556.4583777000007</v>
      </c>
      <c r="J39" s="347">
        <v>8564.4908477999998</v>
      </c>
      <c r="K39" s="347">
        <v>8573.3526075999998</v>
      </c>
      <c r="L39" s="347">
        <v>8580.5120353999991</v>
      </c>
      <c r="M39" s="347">
        <v>8586.2437312999991</v>
      </c>
      <c r="N39" s="347">
        <v>8591.5238509999999</v>
      </c>
      <c r="O39" s="347">
        <v>8597.1224813999997</v>
      </c>
      <c r="P39" s="347">
        <v>8602.9854357999993</v>
      </c>
      <c r="Q39" s="347">
        <v>8608.8524591999994</v>
      </c>
      <c r="R39" s="347">
        <v>8614.5406789000008</v>
      </c>
      <c r="S39" s="347">
        <v>8620.1767519999994</v>
      </c>
      <c r="T39" s="347">
        <v>8625.9647181</v>
      </c>
      <c r="U39" s="347">
        <v>8632.0558254999996</v>
      </c>
      <c r="V39" s="347">
        <v>8638.3901573999992</v>
      </c>
      <c r="W39" s="347">
        <v>8644.8550056999993</v>
      </c>
      <c r="X39" s="347">
        <v>8651.3677356000007</v>
      </c>
      <c r="Y39" s="347">
        <v>8657.9660048999995</v>
      </c>
      <c r="Z39" s="347">
        <v>8664.7175447999998</v>
      </c>
      <c r="AA39" s="347">
        <v>8671.6557262999995</v>
      </c>
      <c r="AB39" s="347">
        <v>8678.6764801000008</v>
      </c>
      <c r="AC39" s="347">
        <v>8685.6413768999992</v>
      </c>
      <c r="AD39" s="347">
        <v>8692.4861588000003</v>
      </c>
      <c r="AE39" s="347">
        <v>8699.4432536000004</v>
      </c>
      <c r="AF39" s="347">
        <v>8706.8192608999998</v>
      </c>
      <c r="AG39" s="347">
        <v>8714.8086825999999</v>
      </c>
      <c r="AH39" s="347">
        <v>8723.1576322000001</v>
      </c>
      <c r="AI39" s="347">
        <v>8731.5001255999996</v>
      </c>
      <c r="AJ39" s="347">
        <v>8739.5562009999994</v>
      </c>
      <c r="AK39" s="347">
        <v>8747.3899841000002</v>
      </c>
      <c r="AL39" s="347">
        <v>8755.1516226000003</v>
      </c>
      <c r="AM39" s="347">
        <v>8762.9529194999996</v>
      </c>
      <c r="AN39" s="347">
        <v>8770.7522998000004</v>
      </c>
      <c r="AO39" s="347">
        <v>8778.4698439999993</v>
      </c>
      <c r="AP39" s="347">
        <v>8786.0033258999993</v>
      </c>
      <c r="AQ39" s="347">
        <v>8793.1612941000003</v>
      </c>
      <c r="AR39" s="347">
        <v>8799.7299906000007</v>
      </c>
      <c r="AS39" s="347">
        <v>8805.6048465000003</v>
      </c>
      <c r="AT39" s="347">
        <v>8811.1180502000007</v>
      </c>
      <c r="AU39" s="347">
        <v>8816.7109793</v>
      </c>
      <c r="AV39" s="347">
        <v>8822.7226391000004</v>
      </c>
      <c r="AW39" s="347">
        <v>8829.0825471999997</v>
      </c>
      <c r="AX39" s="347">
        <v>8835.6178486000008</v>
      </c>
      <c r="AY39" s="880">
        <v>8842.1896995999996</v>
      </c>
      <c r="AZ39" s="880">
        <v>8848.7952994999996</v>
      </c>
      <c r="BA39" s="880">
        <v>8855.4658588000002</v>
      </c>
      <c r="BB39" s="880">
        <v>8862.1997890000002</v>
      </c>
      <c r="BC39" s="880">
        <v>8868.8643078000005</v>
      </c>
      <c r="BD39" s="880">
        <v>8875.2938343000005</v>
      </c>
      <c r="BE39" s="880">
        <v>8881.3634665999998</v>
      </c>
      <c r="BF39" s="880">
        <v>8887.1110196999998</v>
      </c>
      <c r="BG39" s="358">
        <v>8892.6149999999998</v>
      </c>
      <c r="BH39" s="358">
        <v>8897.9599999999991</v>
      </c>
      <c r="BI39" s="358">
        <v>8903.259</v>
      </c>
      <c r="BJ39" s="358">
        <v>8908.6290000000008</v>
      </c>
      <c r="BK39" s="358">
        <v>8914.1689999999999</v>
      </c>
      <c r="BL39" s="358">
        <v>8919.902</v>
      </c>
      <c r="BM39" s="358">
        <v>8925.8289999999997</v>
      </c>
      <c r="BN39" s="358">
        <v>8931.91</v>
      </c>
      <c r="BO39" s="358">
        <v>8937.9310000000005</v>
      </c>
      <c r="BP39" s="358">
        <v>8943.634</v>
      </c>
      <c r="BQ39" s="358">
        <v>8948.8439999999991</v>
      </c>
      <c r="BR39" s="358">
        <v>8953.7150000000001</v>
      </c>
      <c r="BS39" s="358">
        <v>8958.4850000000006</v>
      </c>
      <c r="BT39" s="358">
        <v>8963.3539999999994</v>
      </c>
      <c r="BU39" s="358">
        <v>8968.3629999999994</v>
      </c>
      <c r="BV39" s="358">
        <v>8973.5139999999992</v>
      </c>
    </row>
    <row r="40" spans="1:74" ht="11.1" customHeight="1" x14ac:dyDescent="0.2">
      <c r="A40" s="81" t="s">
        <v>415</v>
      </c>
      <c r="B40" s="528" t="s">
        <v>1016</v>
      </c>
      <c r="C40" s="347">
        <v>26322.076335000002</v>
      </c>
      <c r="D40" s="347">
        <v>26370.978865000001</v>
      </c>
      <c r="E40" s="347">
        <v>26422.006534</v>
      </c>
      <c r="F40" s="347">
        <v>26476.225148000001</v>
      </c>
      <c r="G40" s="347">
        <v>26529.399855</v>
      </c>
      <c r="H40" s="347">
        <v>26575.970643000001</v>
      </c>
      <c r="I40" s="347">
        <v>26612.249177000002</v>
      </c>
      <c r="J40" s="347">
        <v>26642.03384</v>
      </c>
      <c r="K40" s="347">
        <v>26670.994696999998</v>
      </c>
      <c r="L40" s="347">
        <v>26703.516680000001</v>
      </c>
      <c r="M40" s="347">
        <v>26738.844209999999</v>
      </c>
      <c r="N40" s="347">
        <v>26774.936576</v>
      </c>
      <c r="O40" s="347">
        <v>26810.183650999999</v>
      </c>
      <c r="P40" s="347">
        <v>26844.697629999999</v>
      </c>
      <c r="Q40" s="347">
        <v>26879.021295999999</v>
      </c>
      <c r="R40" s="347">
        <v>26913.566288000002</v>
      </c>
      <c r="S40" s="347">
        <v>26948.219698000001</v>
      </c>
      <c r="T40" s="347">
        <v>26982.737477999999</v>
      </c>
      <c r="U40" s="347">
        <v>27016.900705</v>
      </c>
      <c r="V40" s="347">
        <v>27050.590953999999</v>
      </c>
      <c r="W40" s="347">
        <v>27083.714923</v>
      </c>
      <c r="X40" s="347">
        <v>27116.214821000001</v>
      </c>
      <c r="Y40" s="347">
        <v>27148.174902999999</v>
      </c>
      <c r="Z40" s="347">
        <v>27179.714934</v>
      </c>
      <c r="AA40" s="347">
        <v>27210.863032000001</v>
      </c>
      <c r="AB40" s="347">
        <v>27241.280724</v>
      </c>
      <c r="AC40" s="347">
        <v>27270.53789</v>
      </c>
      <c r="AD40" s="347">
        <v>27298.541573999999</v>
      </c>
      <c r="AE40" s="347">
        <v>27326.547462999999</v>
      </c>
      <c r="AF40" s="347">
        <v>27356.148406</v>
      </c>
      <c r="AG40" s="347">
        <v>27388.452798999999</v>
      </c>
      <c r="AH40" s="347">
        <v>27422.631215000001</v>
      </c>
      <c r="AI40" s="347">
        <v>27457.369772999999</v>
      </c>
      <c r="AJ40" s="347">
        <v>27491.645392999999</v>
      </c>
      <c r="AK40" s="347">
        <v>27525.598193000002</v>
      </c>
      <c r="AL40" s="347">
        <v>27559.659093999999</v>
      </c>
      <c r="AM40" s="347">
        <v>27594.197054</v>
      </c>
      <c r="AN40" s="347">
        <v>27629.333191000002</v>
      </c>
      <c r="AO40" s="347">
        <v>27665.126660999998</v>
      </c>
      <c r="AP40" s="347">
        <v>27701.363979000002</v>
      </c>
      <c r="AQ40" s="347">
        <v>27736.741103</v>
      </c>
      <c r="AR40" s="347">
        <v>27769.681349999999</v>
      </c>
      <c r="AS40" s="347">
        <v>27799.209524999998</v>
      </c>
      <c r="AT40" s="347">
        <v>27826.756385000001</v>
      </c>
      <c r="AU40" s="347">
        <v>27854.354173</v>
      </c>
      <c r="AV40" s="347">
        <v>27883.516136999999</v>
      </c>
      <c r="AW40" s="347">
        <v>27913.679549</v>
      </c>
      <c r="AX40" s="347">
        <v>27943.762685000002</v>
      </c>
      <c r="AY40" s="880">
        <v>27972.923961</v>
      </c>
      <c r="AZ40" s="880">
        <v>28001.282369</v>
      </c>
      <c r="BA40" s="880">
        <v>28029.197042</v>
      </c>
      <c r="BB40" s="880">
        <v>28056.872184</v>
      </c>
      <c r="BC40" s="880">
        <v>28083.892301</v>
      </c>
      <c r="BD40" s="880">
        <v>28109.686967000001</v>
      </c>
      <c r="BE40" s="880">
        <v>28133.873769999998</v>
      </c>
      <c r="BF40" s="880">
        <v>28156.822338999998</v>
      </c>
      <c r="BG40" s="358">
        <v>28179.09</v>
      </c>
      <c r="BH40" s="358">
        <v>28201.16</v>
      </c>
      <c r="BI40" s="358">
        <v>28223.200000000001</v>
      </c>
      <c r="BJ40" s="358">
        <v>28245.32</v>
      </c>
      <c r="BK40" s="358">
        <v>28267.62</v>
      </c>
      <c r="BL40" s="358">
        <v>28290.21</v>
      </c>
      <c r="BM40" s="358">
        <v>28313.23</v>
      </c>
      <c r="BN40" s="358">
        <v>28336.7</v>
      </c>
      <c r="BO40" s="358">
        <v>28360.25</v>
      </c>
      <c r="BP40" s="358">
        <v>28383.42</v>
      </c>
      <c r="BQ40" s="358">
        <v>28405.919999999998</v>
      </c>
      <c r="BR40" s="358">
        <v>28428.18</v>
      </c>
      <c r="BS40" s="358">
        <v>28450.84</v>
      </c>
      <c r="BT40" s="358">
        <v>28474.35</v>
      </c>
      <c r="BU40" s="358">
        <v>28498.54</v>
      </c>
      <c r="BV40" s="358">
        <v>28523.119999999999</v>
      </c>
    </row>
    <row r="41" spans="1:74" ht="11.1" customHeight="1" x14ac:dyDescent="0.2">
      <c r="A41" s="81" t="s">
        <v>416</v>
      </c>
      <c r="B41" s="528" t="s">
        <v>1017</v>
      </c>
      <c r="C41" s="347">
        <v>7715.8128223000003</v>
      </c>
      <c r="D41" s="347">
        <v>7714.7552237</v>
      </c>
      <c r="E41" s="347">
        <v>7712.7902330999996</v>
      </c>
      <c r="F41" s="347">
        <v>7709.9500009000003</v>
      </c>
      <c r="G41" s="347">
        <v>7708.0367997000003</v>
      </c>
      <c r="H41" s="347">
        <v>7709.2954321999996</v>
      </c>
      <c r="I41" s="347">
        <v>7715.2358218999998</v>
      </c>
      <c r="J41" s="347">
        <v>7724.4283734999999</v>
      </c>
      <c r="K41" s="347">
        <v>7734.7086123999998</v>
      </c>
      <c r="L41" s="347">
        <v>7744.3411335999999</v>
      </c>
      <c r="M41" s="347">
        <v>7753.3068096999996</v>
      </c>
      <c r="N41" s="347">
        <v>7762.0155832</v>
      </c>
      <c r="O41" s="347">
        <v>7770.8050850999998</v>
      </c>
      <c r="P41" s="347">
        <v>7779.7237009999999</v>
      </c>
      <c r="Q41" s="347">
        <v>7788.7475052999998</v>
      </c>
      <c r="R41" s="347">
        <v>7797.8479238999998</v>
      </c>
      <c r="S41" s="347">
        <v>7806.9777897000004</v>
      </c>
      <c r="T41" s="347">
        <v>7816.0852875999999</v>
      </c>
      <c r="U41" s="347">
        <v>7825.1186471999999</v>
      </c>
      <c r="V41" s="347">
        <v>7834.0262786000003</v>
      </c>
      <c r="W41" s="347">
        <v>7842.7566372000001</v>
      </c>
      <c r="X41" s="347">
        <v>7851.2800643</v>
      </c>
      <c r="Y41" s="347">
        <v>7859.6544468000002</v>
      </c>
      <c r="Z41" s="347">
        <v>7867.9595578999997</v>
      </c>
      <c r="AA41" s="347">
        <v>7876.2440837000004</v>
      </c>
      <c r="AB41" s="347">
        <v>7884.4323629</v>
      </c>
      <c r="AC41" s="347">
        <v>7892.4176471999999</v>
      </c>
      <c r="AD41" s="347">
        <v>7900.1550176000001</v>
      </c>
      <c r="AE41" s="347">
        <v>7907.8468721999998</v>
      </c>
      <c r="AF41" s="347">
        <v>7915.7574384</v>
      </c>
      <c r="AG41" s="347">
        <v>7924.0809824999997</v>
      </c>
      <c r="AH41" s="347">
        <v>7932.7319260000004</v>
      </c>
      <c r="AI41" s="347">
        <v>7941.5547292000001</v>
      </c>
      <c r="AJ41" s="347">
        <v>7950.4117438000003</v>
      </c>
      <c r="AK41" s="347">
        <v>7959.2368869000002</v>
      </c>
      <c r="AL41" s="347">
        <v>7967.9819669999997</v>
      </c>
      <c r="AM41" s="347">
        <v>7976.6078532000001</v>
      </c>
      <c r="AN41" s="347">
        <v>7985.1116580999997</v>
      </c>
      <c r="AO41" s="347">
        <v>7993.4995546999999</v>
      </c>
      <c r="AP41" s="347">
        <v>8001.7376511000002</v>
      </c>
      <c r="AQ41" s="347">
        <v>8009.6317949000004</v>
      </c>
      <c r="AR41" s="347">
        <v>8016.9477685000002</v>
      </c>
      <c r="AS41" s="347">
        <v>8023.5525723999999</v>
      </c>
      <c r="AT41" s="347">
        <v>8029.7180799999996</v>
      </c>
      <c r="AU41" s="347">
        <v>8035.8173826000002</v>
      </c>
      <c r="AV41" s="347">
        <v>8042.1457658999998</v>
      </c>
      <c r="AW41" s="347">
        <v>8048.6872923000001</v>
      </c>
      <c r="AX41" s="347">
        <v>8055.3482185000003</v>
      </c>
      <c r="AY41" s="880">
        <v>8062.0632235000003</v>
      </c>
      <c r="AZ41" s="880">
        <v>8068.8806766999996</v>
      </c>
      <c r="BA41" s="880">
        <v>8075.8773701</v>
      </c>
      <c r="BB41" s="880">
        <v>8083.0798715000001</v>
      </c>
      <c r="BC41" s="880">
        <v>8090.3138521999999</v>
      </c>
      <c r="BD41" s="880">
        <v>8097.3547596999997</v>
      </c>
      <c r="BE41" s="880">
        <v>8104.0378056999998</v>
      </c>
      <c r="BF41" s="880">
        <v>8110.4372604</v>
      </c>
      <c r="BG41" s="358">
        <v>8116.6869999999999</v>
      </c>
      <c r="BH41" s="358">
        <v>8122.9030000000002</v>
      </c>
      <c r="BI41" s="358">
        <v>8129.1229999999996</v>
      </c>
      <c r="BJ41" s="358">
        <v>8135.3689999999997</v>
      </c>
      <c r="BK41" s="358">
        <v>8141.6620000000003</v>
      </c>
      <c r="BL41" s="358">
        <v>8148.0330000000004</v>
      </c>
      <c r="BM41" s="358">
        <v>8154.5119999999997</v>
      </c>
      <c r="BN41" s="358">
        <v>8161.0950000000003</v>
      </c>
      <c r="BO41" s="358">
        <v>8167.6270000000004</v>
      </c>
      <c r="BP41" s="358">
        <v>8173.9170000000004</v>
      </c>
      <c r="BQ41" s="358">
        <v>8179.83</v>
      </c>
      <c r="BR41" s="358">
        <v>8185.4579999999996</v>
      </c>
      <c r="BS41" s="358">
        <v>8190.95</v>
      </c>
      <c r="BT41" s="358">
        <v>8196.4349999999995</v>
      </c>
      <c r="BU41" s="358">
        <v>8201.9689999999991</v>
      </c>
      <c r="BV41" s="358">
        <v>8207.5889999999999</v>
      </c>
    </row>
    <row r="42" spans="1:74" ht="11.1" customHeight="1" x14ac:dyDescent="0.2">
      <c r="A42" s="81" t="s">
        <v>417</v>
      </c>
      <c r="B42" s="528" t="s">
        <v>1018</v>
      </c>
      <c r="C42" s="347">
        <v>15391.711964</v>
      </c>
      <c r="D42" s="347">
        <v>15423.033974</v>
      </c>
      <c r="E42" s="347">
        <v>15455.616409</v>
      </c>
      <c r="F42" s="347">
        <v>15490.277558</v>
      </c>
      <c r="G42" s="347">
        <v>15523.945653000001</v>
      </c>
      <c r="H42" s="347">
        <v>15552.576413000001</v>
      </c>
      <c r="I42" s="347">
        <v>15573.485667999999</v>
      </c>
      <c r="J42" s="347">
        <v>15589.429695000001</v>
      </c>
      <c r="K42" s="347">
        <v>15604.524883</v>
      </c>
      <c r="L42" s="347">
        <v>15621.955626999999</v>
      </c>
      <c r="M42" s="347">
        <v>15641.178333</v>
      </c>
      <c r="N42" s="347">
        <v>15660.717413</v>
      </c>
      <c r="O42" s="347">
        <v>15679.440465</v>
      </c>
      <c r="P42" s="347">
        <v>15697.587834</v>
      </c>
      <c r="Q42" s="347">
        <v>15715.743047</v>
      </c>
      <c r="R42" s="347">
        <v>15734.336821999999</v>
      </c>
      <c r="S42" s="347">
        <v>15753.188617</v>
      </c>
      <c r="T42" s="347">
        <v>15771.965077000001</v>
      </c>
      <c r="U42" s="347">
        <v>15790.410204</v>
      </c>
      <c r="V42" s="347">
        <v>15808.577429999999</v>
      </c>
      <c r="W42" s="347">
        <v>15826.597544</v>
      </c>
      <c r="X42" s="347">
        <v>15844.580712000001</v>
      </c>
      <c r="Y42" s="347">
        <v>15862.554596</v>
      </c>
      <c r="Z42" s="347">
        <v>15880.526238</v>
      </c>
      <c r="AA42" s="347">
        <v>15898.419910000001</v>
      </c>
      <c r="AB42" s="347">
        <v>15915.828824</v>
      </c>
      <c r="AC42" s="347">
        <v>15932.263424999999</v>
      </c>
      <c r="AD42" s="347">
        <v>15947.591344</v>
      </c>
      <c r="AE42" s="347">
        <v>15963.108955</v>
      </c>
      <c r="AF42" s="347">
        <v>15980.469819</v>
      </c>
      <c r="AG42" s="347">
        <v>16000.797943</v>
      </c>
      <c r="AH42" s="347">
        <v>16023.099141999999</v>
      </c>
      <c r="AI42" s="347">
        <v>16045.849679000001</v>
      </c>
      <c r="AJ42" s="347">
        <v>16067.800939000001</v>
      </c>
      <c r="AK42" s="347">
        <v>16088.804805</v>
      </c>
      <c r="AL42" s="347">
        <v>16108.988278999999</v>
      </c>
      <c r="AM42" s="347">
        <v>16128.501099999999</v>
      </c>
      <c r="AN42" s="347">
        <v>16147.583941000001</v>
      </c>
      <c r="AO42" s="347">
        <v>16166.500209</v>
      </c>
      <c r="AP42" s="347">
        <v>16185.425236999999</v>
      </c>
      <c r="AQ42" s="347">
        <v>16204.182054999999</v>
      </c>
      <c r="AR42" s="347">
        <v>16222.505621</v>
      </c>
      <c r="AS42" s="347">
        <v>16240.217047</v>
      </c>
      <c r="AT42" s="347">
        <v>16257.482059</v>
      </c>
      <c r="AU42" s="347">
        <v>16274.552540000001</v>
      </c>
      <c r="AV42" s="347">
        <v>16291.615443000001</v>
      </c>
      <c r="AW42" s="347">
        <v>16308.597999</v>
      </c>
      <c r="AX42" s="347">
        <v>16325.362509000001</v>
      </c>
      <c r="AY42" s="880">
        <v>16341.820132000001</v>
      </c>
      <c r="AZ42" s="880">
        <v>16358.077454</v>
      </c>
      <c r="BA42" s="880">
        <v>16374.289917</v>
      </c>
      <c r="BB42" s="880">
        <v>16390.524096000001</v>
      </c>
      <c r="BC42" s="880">
        <v>16406.491101</v>
      </c>
      <c r="BD42" s="880">
        <v>16421.813171000002</v>
      </c>
      <c r="BE42" s="880">
        <v>16436.221440000001</v>
      </c>
      <c r="BF42" s="880">
        <v>16449.882605999999</v>
      </c>
      <c r="BG42" s="358">
        <v>16463.07</v>
      </c>
      <c r="BH42" s="358">
        <v>16476.07</v>
      </c>
      <c r="BI42" s="358">
        <v>16489.16</v>
      </c>
      <c r="BJ42" s="358">
        <v>16502.64</v>
      </c>
      <c r="BK42" s="358">
        <v>16516.71</v>
      </c>
      <c r="BL42" s="358">
        <v>16531.22</v>
      </c>
      <c r="BM42" s="358">
        <v>16545.93</v>
      </c>
      <c r="BN42" s="358">
        <v>16560.64</v>
      </c>
      <c r="BO42" s="358">
        <v>16575.259999999998</v>
      </c>
      <c r="BP42" s="358">
        <v>16589.759999999998</v>
      </c>
      <c r="BQ42" s="358">
        <v>16604.09</v>
      </c>
      <c r="BR42" s="358">
        <v>16618.21</v>
      </c>
      <c r="BS42" s="358">
        <v>16632.099999999999</v>
      </c>
      <c r="BT42" s="358">
        <v>16645.79</v>
      </c>
      <c r="BU42" s="358">
        <v>16659.580000000002</v>
      </c>
      <c r="BV42" s="358">
        <v>16673.830000000002</v>
      </c>
    </row>
    <row r="43" spans="1:74" ht="11.1" customHeight="1" x14ac:dyDescent="0.2">
      <c r="A43" s="81" t="s">
        <v>418</v>
      </c>
      <c r="B43" s="528" t="s">
        <v>1019</v>
      </c>
      <c r="C43" s="347">
        <v>9537.5664543000003</v>
      </c>
      <c r="D43" s="347">
        <v>9550.9546532000004</v>
      </c>
      <c r="E43" s="347">
        <v>9564.2355174999993</v>
      </c>
      <c r="F43" s="347">
        <v>9577.51073</v>
      </c>
      <c r="G43" s="347">
        <v>9590.1869375999995</v>
      </c>
      <c r="H43" s="347">
        <v>9601.4970283000002</v>
      </c>
      <c r="I43" s="347">
        <v>9610.9139109999996</v>
      </c>
      <c r="J43" s="347">
        <v>9618.8705792000001</v>
      </c>
      <c r="K43" s="347">
        <v>9626.0400470000004</v>
      </c>
      <c r="L43" s="347">
        <v>9633.0098008000004</v>
      </c>
      <c r="M43" s="347">
        <v>9640.0252148</v>
      </c>
      <c r="N43" s="347">
        <v>9647.2461354000006</v>
      </c>
      <c r="O43" s="347">
        <v>9654.7084663000005</v>
      </c>
      <c r="P43" s="347">
        <v>9661.9523417</v>
      </c>
      <c r="Q43" s="347">
        <v>9668.3939530999996</v>
      </c>
      <c r="R43" s="347">
        <v>9673.9056679000005</v>
      </c>
      <c r="S43" s="347">
        <v>9680.1845558000005</v>
      </c>
      <c r="T43" s="347">
        <v>9689.3838620999995</v>
      </c>
      <c r="U43" s="347">
        <v>9702.9332697999998</v>
      </c>
      <c r="V43" s="347">
        <v>9719.3682117999997</v>
      </c>
      <c r="W43" s="347">
        <v>9736.5005591000008</v>
      </c>
      <c r="X43" s="347">
        <v>9752.6039080999999</v>
      </c>
      <c r="Y43" s="347">
        <v>9767.7987596999992</v>
      </c>
      <c r="Z43" s="347">
        <v>9782.6673405000001</v>
      </c>
      <c r="AA43" s="347">
        <v>9797.6956401999996</v>
      </c>
      <c r="AB43" s="347">
        <v>9812.9846992000003</v>
      </c>
      <c r="AC43" s="347">
        <v>9828.5393208000005</v>
      </c>
      <c r="AD43" s="347">
        <v>9844.2449331999997</v>
      </c>
      <c r="AE43" s="347">
        <v>9859.5094632</v>
      </c>
      <c r="AF43" s="347">
        <v>9873.6214620999999</v>
      </c>
      <c r="AG43" s="347">
        <v>9886.1325278999993</v>
      </c>
      <c r="AH43" s="347">
        <v>9897.6464436999995</v>
      </c>
      <c r="AI43" s="347">
        <v>9909.0300392000008</v>
      </c>
      <c r="AJ43" s="347">
        <v>9920.9518881999993</v>
      </c>
      <c r="AK43" s="347">
        <v>9933.2875423999994</v>
      </c>
      <c r="AL43" s="347">
        <v>9945.7142975999996</v>
      </c>
      <c r="AM43" s="347">
        <v>9957.9929023000004</v>
      </c>
      <c r="AN43" s="347">
        <v>9970.2179144000002</v>
      </c>
      <c r="AO43" s="347">
        <v>9982.5673440999999</v>
      </c>
      <c r="AP43" s="347">
        <v>9995.1027482000009</v>
      </c>
      <c r="AQ43" s="347">
        <v>10007.419868999999</v>
      </c>
      <c r="AR43" s="347">
        <v>10018.997996</v>
      </c>
      <c r="AS43" s="347">
        <v>10029.501124</v>
      </c>
      <c r="AT43" s="347">
        <v>10039.332076000001</v>
      </c>
      <c r="AU43" s="347">
        <v>10049.078379</v>
      </c>
      <c r="AV43" s="347">
        <v>10059.205775</v>
      </c>
      <c r="AW43" s="347">
        <v>10069.692858</v>
      </c>
      <c r="AX43" s="347">
        <v>10080.396436999999</v>
      </c>
      <c r="AY43" s="880">
        <v>10091.207168000001</v>
      </c>
      <c r="AZ43" s="880">
        <v>10102.151105000001</v>
      </c>
      <c r="BA43" s="880">
        <v>10113.288154</v>
      </c>
      <c r="BB43" s="880">
        <v>10124.622379</v>
      </c>
      <c r="BC43" s="880">
        <v>10135.934499000001</v>
      </c>
      <c r="BD43" s="880">
        <v>10146.949393999999</v>
      </c>
      <c r="BE43" s="880">
        <v>10157.458008</v>
      </c>
      <c r="BF43" s="880">
        <v>10167.515552000001</v>
      </c>
      <c r="BG43" s="358">
        <v>10177.24</v>
      </c>
      <c r="BH43" s="358">
        <v>10186.790000000001</v>
      </c>
      <c r="BI43" s="358">
        <v>10196.379999999999</v>
      </c>
      <c r="BJ43" s="358">
        <v>10206.27</v>
      </c>
      <c r="BK43" s="358">
        <v>10216.66</v>
      </c>
      <c r="BL43" s="358">
        <v>10227.44</v>
      </c>
      <c r="BM43" s="358">
        <v>10238.44</v>
      </c>
      <c r="BN43" s="358">
        <v>10249.5</v>
      </c>
      <c r="BO43" s="358">
        <v>10260.51</v>
      </c>
      <c r="BP43" s="358">
        <v>10271.4</v>
      </c>
      <c r="BQ43" s="358">
        <v>10282.09</v>
      </c>
      <c r="BR43" s="358">
        <v>10292.620000000001</v>
      </c>
      <c r="BS43" s="358">
        <v>10303.049999999999</v>
      </c>
      <c r="BT43" s="358">
        <v>10313.44</v>
      </c>
      <c r="BU43" s="358">
        <v>10323.94</v>
      </c>
      <c r="BV43" s="358">
        <v>10334.69</v>
      </c>
    </row>
    <row r="44" spans="1:74" ht="11.1" customHeight="1" x14ac:dyDescent="0.2">
      <c r="A44" s="81" t="s">
        <v>419</v>
      </c>
      <c r="B44" s="528" t="s">
        <v>1022</v>
      </c>
      <c r="C44" s="347">
        <v>18895.935581000002</v>
      </c>
      <c r="D44" s="347">
        <v>18890.472709999998</v>
      </c>
      <c r="E44" s="347">
        <v>18884.480321999999</v>
      </c>
      <c r="F44" s="347">
        <v>18878.733823999999</v>
      </c>
      <c r="G44" s="347">
        <v>18874.296209</v>
      </c>
      <c r="H44" s="347">
        <v>18872.302367</v>
      </c>
      <c r="I44" s="347">
        <v>18873.489280000002</v>
      </c>
      <c r="J44" s="347">
        <v>18877.002286999999</v>
      </c>
      <c r="K44" s="347">
        <v>18881.588819000001</v>
      </c>
      <c r="L44" s="347">
        <v>18886.255999000001</v>
      </c>
      <c r="M44" s="347">
        <v>18891.049720999999</v>
      </c>
      <c r="N44" s="347">
        <v>18896.275575</v>
      </c>
      <c r="O44" s="347">
        <v>18902.054656</v>
      </c>
      <c r="P44" s="347">
        <v>18907.770101999999</v>
      </c>
      <c r="Q44" s="347">
        <v>18912.620557999999</v>
      </c>
      <c r="R44" s="347">
        <v>18916.329512</v>
      </c>
      <c r="S44" s="347">
        <v>18920.719811999999</v>
      </c>
      <c r="T44" s="347">
        <v>18928.139148999999</v>
      </c>
      <c r="U44" s="347">
        <v>18940.15508</v>
      </c>
      <c r="V44" s="347">
        <v>18955.214635</v>
      </c>
      <c r="W44" s="347">
        <v>18970.984711000001</v>
      </c>
      <c r="X44" s="347">
        <v>18985.633686000001</v>
      </c>
      <c r="Y44" s="347">
        <v>18999.335852</v>
      </c>
      <c r="Z44" s="347">
        <v>19012.766982000001</v>
      </c>
      <c r="AA44" s="347">
        <v>19026.509608</v>
      </c>
      <c r="AB44" s="347">
        <v>19040.773291000001</v>
      </c>
      <c r="AC44" s="347">
        <v>19055.674354999999</v>
      </c>
      <c r="AD44" s="347">
        <v>19071.186646999999</v>
      </c>
      <c r="AE44" s="347">
        <v>19086.714124999999</v>
      </c>
      <c r="AF44" s="347">
        <v>19101.518271000001</v>
      </c>
      <c r="AG44" s="347">
        <v>19115.122366</v>
      </c>
      <c r="AH44" s="347">
        <v>19128.096872999999</v>
      </c>
      <c r="AI44" s="347">
        <v>19141.274054000001</v>
      </c>
      <c r="AJ44" s="347">
        <v>19155.281736000001</v>
      </c>
      <c r="AK44" s="347">
        <v>19169.930022</v>
      </c>
      <c r="AL44" s="347">
        <v>19184.82458</v>
      </c>
      <c r="AM44" s="347">
        <v>19199.693329000002</v>
      </c>
      <c r="AN44" s="347">
        <v>19214.753173000001</v>
      </c>
      <c r="AO44" s="347">
        <v>19230.343265</v>
      </c>
      <c r="AP44" s="347">
        <v>19246.590658000001</v>
      </c>
      <c r="AQ44" s="347">
        <v>19262.774007</v>
      </c>
      <c r="AR44" s="347">
        <v>19277.959868999998</v>
      </c>
      <c r="AS44" s="347">
        <v>19291.468347000002</v>
      </c>
      <c r="AT44" s="347">
        <v>19303.633744999999</v>
      </c>
      <c r="AU44" s="347">
        <v>19315.043914999998</v>
      </c>
      <c r="AV44" s="347">
        <v>19326.206439000001</v>
      </c>
      <c r="AW44" s="347">
        <v>19337.307816</v>
      </c>
      <c r="AX44" s="347">
        <v>19348.454274</v>
      </c>
      <c r="AY44" s="880">
        <v>19359.734800999999</v>
      </c>
      <c r="AZ44" s="880">
        <v>19371.169425</v>
      </c>
      <c r="BA44" s="880">
        <v>19382.760929</v>
      </c>
      <c r="BB44" s="880">
        <v>19394.431256</v>
      </c>
      <c r="BC44" s="880">
        <v>19405.778966000002</v>
      </c>
      <c r="BD44" s="880">
        <v>19416.321774</v>
      </c>
      <c r="BE44" s="880">
        <v>19425.735846</v>
      </c>
      <c r="BF44" s="880">
        <v>19434.331146</v>
      </c>
      <c r="BG44" s="358">
        <v>19442.580000000002</v>
      </c>
      <c r="BH44" s="358">
        <v>19450.84</v>
      </c>
      <c r="BI44" s="358">
        <v>19459.13</v>
      </c>
      <c r="BJ44" s="358">
        <v>19467.349999999999</v>
      </c>
      <c r="BK44" s="358">
        <v>19475.419999999998</v>
      </c>
      <c r="BL44" s="358">
        <v>19483.46</v>
      </c>
      <c r="BM44" s="358">
        <v>19491.59</v>
      </c>
      <c r="BN44" s="358">
        <v>19499.91</v>
      </c>
      <c r="BO44" s="358">
        <v>19508.400000000001</v>
      </c>
      <c r="BP44" s="358">
        <v>19516.97</v>
      </c>
      <c r="BQ44" s="358">
        <v>19525.53</v>
      </c>
      <c r="BR44" s="358">
        <v>19533.830000000002</v>
      </c>
      <c r="BS44" s="358">
        <v>19541.61</v>
      </c>
      <c r="BT44" s="358">
        <v>19548.740000000002</v>
      </c>
      <c r="BU44" s="358">
        <v>19555.759999999998</v>
      </c>
      <c r="BV44" s="358">
        <v>19563.37</v>
      </c>
    </row>
    <row r="45" spans="1:74" ht="11.1"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5"/>
      <c r="AZ45" s="945"/>
      <c r="BA45" s="945"/>
      <c r="BB45" s="945"/>
      <c r="BC45" s="945"/>
      <c r="BD45" s="945"/>
      <c r="BE45" s="945"/>
      <c r="BF45" s="945"/>
      <c r="BG45" s="527"/>
      <c r="BH45" s="527"/>
      <c r="BI45" s="527"/>
      <c r="BJ45" s="527"/>
      <c r="BK45" s="527"/>
      <c r="BL45" s="527"/>
      <c r="BM45" s="527"/>
      <c r="BN45" s="527"/>
      <c r="BO45" s="527"/>
      <c r="BP45" s="527"/>
      <c r="BQ45" s="527"/>
      <c r="BR45" s="527"/>
      <c r="BS45" s="527"/>
      <c r="BT45" s="527"/>
      <c r="BU45" s="527"/>
      <c r="BV45" s="527"/>
    </row>
    <row r="46" spans="1:74" ht="11.1"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7.6352507555000004</v>
      </c>
      <c r="AT46" s="343">
        <v>7.6391383813999996</v>
      </c>
      <c r="AU46" s="343">
        <v>7.6435863400999997</v>
      </c>
      <c r="AV46" s="343">
        <v>7.6503851313000002</v>
      </c>
      <c r="AW46" s="343">
        <v>7.6546108811</v>
      </c>
      <c r="AX46" s="343">
        <v>7.6580540890000002</v>
      </c>
      <c r="AY46" s="876">
        <v>7.6605275435999998</v>
      </c>
      <c r="AZ46" s="876">
        <v>7.6625460764</v>
      </c>
      <c r="BA46" s="876">
        <v>7.6639224757999997</v>
      </c>
      <c r="BB46" s="876">
        <v>7.6634115756999996</v>
      </c>
      <c r="BC46" s="876">
        <v>7.6644375832999998</v>
      </c>
      <c r="BD46" s="876">
        <v>7.6657553322999998</v>
      </c>
      <c r="BE46" s="876">
        <v>7.6667494691</v>
      </c>
      <c r="BF46" s="876">
        <v>7.6691122161000003</v>
      </c>
      <c r="BG46" s="354">
        <v>7.6722279999999996</v>
      </c>
      <c r="BH46" s="354">
        <v>7.6766459999999999</v>
      </c>
      <c r="BI46" s="354">
        <v>7.6808569999999996</v>
      </c>
      <c r="BJ46" s="354">
        <v>7.6854100000000001</v>
      </c>
      <c r="BK46" s="354">
        <v>7.6913039999999997</v>
      </c>
      <c r="BL46" s="354">
        <v>7.6957909999999998</v>
      </c>
      <c r="BM46" s="354">
        <v>7.6998699999999998</v>
      </c>
      <c r="BN46" s="354">
        <v>7.7036100000000003</v>
      </c>
      <c r="BO46" s="354">
        <v>7.7068219999999998</v>
      </c>
      <c r="BP46" s="354">
        <v>7.7095760000000002</v>
      </c>
      <c r="BQ46" s="354">
        <v>7.7111049999999999</v>
      </c>
      <c r="BR46" s="354">
        <v>7.713514</v>
      </c>
      <c r="BS46" s="354">
        <v>7.716037</v>
      </c>
      <c r="BT46" s="354">
        <v>7.7184889999999999</v>
      </c>
      <c r="BU46" s="354">
        <v>7.7213799999999999</v>
      </c>
      <c r="BV46" s="354">
        <v>7.7245239999999997</v>
      </c>
    </row>
    <row r="47" spans="1:74" ht="11.1"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20.446752588999999</v>
      </c>
      <c r="AT47" s="343">
        <v>20.467004287999998</v>
      </c>
      <c r="AU47" s="343">
        <v>20.489605447999999</v>
      </c>
      <c r="AV47" s="343">
        <v>20.513995518000002</v>
      </c>
      <c r="AW47" s="343">
        <v>20.541716015999999</v>
      </c>
      <c r="AX47" s="343">
        <v>20.572206388000001</v>
      </c>
      <c r="AY47" s="876">
        <v>20.623145180000002</v>
      </c>
      <c r="AZ47" s="876">
        <v>20.645916396000001</v>
      </c>
      <c r="BA47" s="876">
        <v>20.658198581000001</v>
      </c>
      <c r="BB47" s="876">
        <v>20.644807409999999</v>
      </c>
      <c r="BC47" s="876">
        <v>20.647499775</v>
      </c>
      <c r="BD47" s="876">
        <v>20.651091350000002</v>
      </c>
      <c r="BE47" s="876">
        <v>20.656118769999999</v>
      </c>
      <c r="BF47" s="876">
        <v>20.661106291999999</v>
      </c>
      <c r="BG47" s="354">
        <v>20.666589999999999</v>
      </c>
      <c r="BH47" s="354">
        <v>20.670719999999999</v>
      </c>
      <c r="BI47" s="354">
        <v>20.67859</v>
      </c>
      <c r="BJ47" s="354">
        <v>20.68834</v>
      </c>
      <c r="BK47" s="354">
        <v>20.7042</v>
      </c>
      <c r="BL47" s="354">
        <v>20.71454</v>
      </c>
      <c r="BM47" s="354">
        <v>20.723590000000002</v>
      </c>
      <c r="BN47" s="354">
        <v>20.73122</v>
      </c>
      <c r="BO47" s="354">
        <v>20.737770000000001</v>
      </c>
      <c r="BP47" s="354">
        <v>20.743120000000001</v>
      </c>
      <c r="BQ47" s="354">
        <v>20.74503</v>
      </c>
      <c r="BR47" s="354">
        <v>20.749649999999999</v>
      </c>
      <c r="BS47" s="354">
        <v>20.754740000000002</v>
      </c>
      <c r="BT47" s="354">
        <v>20.760829999999999</v>
      </c>
      <c r="BU47" s="354">
        <v>20.766470000000002</v>
      </c>
      <c r="BV47" s="354">
        <v>20.772169999999999</v>
      </c>
    </row>
    <row r="48" spans="1:74" ht="11.1"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22.654417990999999</v>
      </c>
      <c r="AT48" s="343">
        <v>22.669215389000001</v>
      </c>
      <c r="AU48" s="343">
        <v>22.683507603999999</v>
      </c>
      <c r="AV48" s="343">
        <v>22.694770642999998</v>
      </c>
      <c r="AW48" s="343">
        <v>22.709945491999999</v>
      </c>
      <c r="AX48" s="343">
        <v>22.726508155000001</v>
      </c>
      <c r="AY48" s="876">
        <v>22.746624726</v>
      </c>
      <c r="AZ48" s="876">
        <v>22.764338449</v>
      </c>
      <c r="BA48" s="876">
        <v>22.781815416000001</v>
      </c>
      <c r="BB48" s="876">
        <v>22.803213413000002</v>
      </c>
      <c r="BC48" s="876">
        <v>22.817098529999999</v>
      </c>
      <c r="BD48" s="876">
        <v>22.827628551</v>
      </c>
      <c r="BE48" s="876">
        <v>22.832526882</v>
      </c>
      <c r="BF48" s="876">
        <v>22.838054159999999</v>
      </c>
      <c r="BG48" s="354">
        <v>22.841930000000001</v>
      </c>
      <c r="BH48" s="354">
        <v>22.840250000000001</v>
      </c>
      <c r="BI48" s="354">
        <v>22.843769999999999</v>
      </c>
      <c r="BJ48" s="354">
        <v>22.848590000000002</v>
      </c>
      <c r="BK48" s="354">
        <v>22.85521</v>
      </c>
      <c r="BL48" s="354">
        <v>22.86223</v>
      </c>
      <c r="BM48" s="354">
        <v>22.870149999999999</v>
      </c>
      <c r="BN48" s="354">
        <v>22.881460000000001</v>
      </c>
      <c r="BO48" s="354">
        <v>22.88935</v>
      </c>
      <c r="BP48" s="354">
        <v>22.8963</v>
      </c>
      <c r="BQ48" s="354">
        <v>22.899650000000001</v>
      </c>
      <c r="BR48" s="354">
        <v>22.90671</v>
      </c>
      <c r="BS48" s="354">
        <v>22.914819999999999</v>
      </c>
      <c r="BT48" s="354">
        <v>22.925889999999999</v>
      </c>
      <c r="BU48" s="354">
        <v>22.93468</v>
      </c>
      <c r="BV48" s="354">
        <v>22.943079999999998</v>
      </c>
    </row>
    <row r="49" spans="1:74" ht="11.1"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11.056370125999999</v>
      </c>
      <c r="AT49" s="343">
        <v>11.062434066</v>
      </c>
      <c r="AU49" s="343">
        <v>11.071058121</v>
      </c>
      <c r="AV49" s="343">
        <v>11.087911364</v>
      </c>
      <c r="AW49" s="343">
        <v>11.097403849000001</v>
      </c>
      <c r="AX49" s="343">
        <v>11.105204647000001</v>
      </c>
      <c r="AY49" s="876">
        <v>11.107554581</v>
      </c>
      <c r="AZ49" s="876">
        <v>11.114791387</v>
      </c>
      <c r="BA49" s="876">
        <v>11.12315589</v>
      </c>
      <c r="BB49" s="876">
        <v>11.135410743</v>
      </c>
      <c r="BC49" s="876">
        <v>11.143958646</v>
      </c>
      <c r="BD49" s="876">
        <v>11.151562254</v>
      </c>
      <c r="BE49" s="876">
        <v>11.158478592</v>
      </c>
      <c r="BF49" s="876">
        <v>11.164000841</v>
      </c>
      <c r="BG49" s="354">
        <v>11.16839</v>
      </c>
      <c r="BH49" s="354">
        <v>11.16821</v>
      </c>
      <c r="BI49" s="354">
        <v>11.172890000000001</v>
      </c>
      <c r="BJ49" s="354">
        <v>11.179</v>
      </c>
      <c r="BK49" s="354">
        <v>11.188650000000001</v>
      </c>
      <c r="BL49" s="354">
        <v>11.196059999999999</v>
      </c>
      <c r="BM49" s="354">
        <v>11.203329999999999</v>
      </c>
      <c r="BN49" s="354">
        <v>11.21116</v>
      </c>
      <c r="BO49" s="354">
        <v>11.21762</v>
      </c>
      <c r="BP49" s="354">
        <v>11.223409999999999</v>
      </c>
      <c r="BQ49" s="354">
        <v>11.226990000000001</v>
      </c>
      <c r="BR49" s="354">
        <v>11.23259</v>
      </c>
      <c r="BS49" s="354">
        <v>11.238659999999999</v>
      </c>
      <c r="BT49" s="354">
        <v>11.24569</v>
      </c>
      <c r="BU49" s="354">
        <v>11.252359999999999</v>
      </c>
      <c r="BV49" s="354">
        <v>11.25914</v>
      </c>
    </row>
    <row r="50" spans="1:74" ht="11.1"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31.425083353000002</v>
      </c>
      <c r="AT50" s="343">
        <v>31.452916321</v>
      </c>
      <c r="AU50" s="343">
        <v>31.481948574</v>
      </c>
      <c r="AV50" s="343">
        <v>31.505295759999999</v>
      </c>
      <c r="AW50" s="343">
        <v>31.541889849</v>
      </c>
      <c r="AX50" s="343">
        <v>31.584846488</v>
      </c>
      <c r="AY50" s="876">
        <v>31.652269403999998</v>
      </c>
      <c r="AZ50" s="876">
        <v>31.694373349999999</v>
      </c>
      <c r="BA50" s="876">
        <v>31.729262051999999</v>
      </c>
      <c r="BB50" s="876">
        <v>31.754322935000001</v>
      </c>
      <c r="BC50" s="876">
        <v>31.776740581999999</v>
      </c>
      <c r="BD50" s="876">
        <v>31.793902417000002</v>
      </c>
      <c r="BE50" s="876">
        <v>31.803487714999999</v>
      </c>
      <c r="BF50" s="876">
        <v>31.811878471</v>
      </c>
      <c r="BG50" s="354">
        <v>31.816749999999999</v>
      </c>
      <c r="BH50" s="354">
        <v>31.805810000000001</v>
      </c>
      <c r="BI50" s="354">
        <v>31.81288</v>
      </c>
      <c r="BJ50" s="354">
        <v>31.825659999999999</v>
      </c>
      <c r="BK50" s="354">
        <v>31.849879999999999</v>
      </c>
      <c r="BL50" s="354">
        <v>31.869779999999999</v>
      </c>
      <c r="BM50" s="354">
        <v>31.891100000000002</v>
      </c>
      <c r="BN50" s="354">
        <v>31.914390000000001</v>
      </c>
      <c r="BO50" s="354">
        <v>31.938120000000001</v>
      </c>
      <c r="BP50" s="354">
        <v>31.96285</v>
      </c>
      <c r="BQ50" s="354">
        <v>31.99145</v>
      </c>
      <c r="BR50" s="354">
        <v>32.016030000000001</v>
      </c>
      <c r="BS50" s="354">
        <v>32.039459999999998</v>
      </c>
      <c r="BT50" s="354">
        <v>32.0608</v>
      </c>
      <c r="BU50" s="354">
        <v>32.082639999999998</v>
      </c>
      <c r="BV50" s="354">
        <v>32.104039999999998</v>
      </c>
    </row>
    <row r="51" spans="1:74" ht="11.1"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8.8185971590999994</v>
      </c>
      <c r="AT51" s="343">
        <v>8.8259620076999994</v>
      </c>
      <c r="AU51" s="343">
        <v>8.8340668472000008</v>
      </c>
      <c r="AV51" s="343">
        <v>8.8453535286000005</v>
      </c>
      <c r="AW51" s="343">
        <v>8.8531069614</v>
      </c>
      <c r="AX51" s="343">
        <v>8.8597689964999997</v>
      </c>
      <c r="AY51" s="876">
        <v>8.8623931844000001</v>
      </c>
      <c r="AZ51" s="876">
        <v>8.8690822616999991</v>
      </c>
      <c r="BA51" s="876">
        <v>8.8768897788000007</v>
      </c>
      <c r="BB51" s="876">
        <v>8.8896078205000002</v>
      </c>
      <c r="BC51" s="876">
        <v>8.8968081535000003</v>
      </c>
      <c r="BD51" s="876">
        <v>8.9022828624999999</v>
      </c>
      <c r="BE51" s="876">
        <v>8.9043716528000001</v>
      </c>
      <c r="BF51" s="876">
        <v>8.9076403352</v>
      </c>
      <c r="BG51" s="354">
        <v>8.9104290000000006</v>
      </c>
      <c r="BH51" s="354">
        <v>8.9107529999999997</v>
      </c>
      <c r="BI51" s="354">
        <v>8.9140680000000003</v>
      </c>
      <c r="BJ51" s="354">
        <v>8.9183900000000005</v>
      </c>
      <c r="BK51" s="354">
        <v>8.9242779999999993</v>
      </c>
      <c r="BL51" s="354">
        <v>8.9301940000000002</v>
      </c>
      <c r="BM51" s="354">
        <v>8.9366990000000008</v>
      </c>
      <c r="BN51" s="354">
        <v>8.9449480000000001</v>
      </c>
      <c r="BO51" s="354">
        <v>8.9517609999999994</v>
      </c>
      <c r="BP51" s="354">
        <v>8.9582949999999997</v>
      </c>
      <c r="BQ51" s="354">
        <v>8.9639319999999998</v>
      </c>
      <c r="BR51" s="354">
        <v>8.9703710000000001</v>
      </c>
      <c r="BS51" s="354">
        <v>8.9769939999999995</v>
      </c>
      <c r="BT51" s="354">
        <v>8.9842910000000007</v>
      </c>
      <c r="BU51" s="354">
        <v>8.9909160000000004</v>
      </c>
      <c r="BV51" s="354">
        <v>8.9973580000000002</v>
      </c>
    </row>
    <row r="52" spans="1:74" ht="11.1"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19.313103712</v>
      </c>
      <c r="AT52" s="343">
        <v>19.333810191000001</v>
      </c>
      <c r="AU52" s="343">
        <v>19.357636514999999</v>
      </c>
      <c r="AV52" s="343">
        <v>19.385686736</v>
      </c>
      <c r="AW52" s="343">
        <v>19.414924717000002</v>
      </c>
      <c r="AX52" s="343">
        <v>19.446454506999999</v>
      </c>
      <c r="AY52" s="876">
        <v>19.490180767999998</v>
      </c>
      <c r="AZ52" s="876">
        <v>19.518865679000001</v>
      </c>
      <c r="BA52" s="876">
        <v>19.542413904</v>
      </c>
      <c r="BB52" s="876">
        <v>19.557151153</v>
      </c>
      <c r="BC52" s="876">
        <v>19.573181718000001</v>
      </c>
      <c r="BD52" s="876">
        <v>19.586831312000001</v>
      </c>
      <c r="BE52" s="876">
        <v>19.595747518</v>
      </c>
      <c r="BF52" s="876">
        <v>19.606399482</v>
      </c>
      <c r="BG52" s="354">
        <v>19.616430000000001</v>
      </c>
      <c r="BH52" s="354">
        <v>19.622050000000002</v>
      </c>
      <c r="BI52" s="354">
        <v>19.633710000000001</v>
      </c>
      <c r="BJ52" s="354">
        <v>19.647590000000001</v>
      </c>
      <c r="BK52" s="354">
        <v>19.667570000000001</v>
      </c>
      <c r="BL52" s="354">
        <v>19.683039999999998</v>
      </c>
      <c r="BM52" s="354">
        <v>19.697839999999999</v>
      </c>
      <c r="BN52" s="354">
        <v>19.711069999999999</v>
      </c>
      <c r="BO52" s="354">
        <v>19.725239999999999</v>
      </c>
      <c r="BP52" s="354">
        <v>19.739429999999999</v>
      </c>
      <c r="BQ52" s="354">
        <v>19.753150000000002</v>
      </c>
      <c r="BR52" s="354">
        <v>19.767769999999999</v>
      </c>
      <c r="BS52" s="354">
        <v>19.782779999999999</v>
      </c>
      <c r="BT52" s="354">
        <v>19.798459999999999</v>
      </c>
      <c r="BU52" s="354">
        <v>19.814070000000001</v>
      </c>
      <c r="BV52" s="354">
        <v>19.82987</v>
      </c>
    </row>
    <row r="53" spans="1:74" ht="11.1"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12.113526767</v>
      </c>
      <c r="AT53" s="343">
        <v>12.121869562000001</v>
      </c>
      <c r="AU53" s="343">
        <v>12.135352593</v>
      </c>
      <c r="AV53" s="343">
        <v>12.163474744</v>
      </c>
      <c r="AW53" s="343">
        <v>12.180114080999999</v>
      </c>
      <c r="AX53" s="343">
        <v>12.194769490000001</v>
      </c>
      <c r="AY53" s="876">
        <v>12.204761811999999</v>
      </c>
      <c r="AZ53" s="876">
        <v>12.217458733000001</v>
      </c>
      <c r="BA53" s="876">
        <v>12.230181096000001</v>
      </c>
      <c r="BB53" s="876">
        <v>12.246879512</v>
      </c>
      <c r="BC53" s="876">
        <v>12.256689797</v>
      </c>
      <c r="BD53" s="876">
        <v>12.263562565000001</v>
      </c>
      <c r="BE53" s="876">
        <v>12.262074195</v>
      </c>
      <c r="BF53" s="876">
        <v>12.26713964</v>
      </c>
      <c r="BG53" s="354">
        <v>12.273339999999999</v>
      </c>
      <c r="BH53" s="354">
        <v>12.28003</v>
      </c>
      <c r="BI53" s="354">
        <v>12.288959999999999</v>
      </c>
      <c r="BJ53" s="354">
        <v>12.29949</v>
      </c>
      <c r="BK53" s="354">
        <v>12.314</v>
      </c>
      <c r="BL53" s="354">
        <v>12.32597</v>
      </c>
      <c r="BM53" s="354">
        <v>12.33775</v>
      </c>
      <c r="BN53" s="354">
        <v>12.348990000000001</v>
      </c>
      <c r="BO53" s="354">
        <v>12.360709999999999</v>
      </c>
      <c r="BP53" s="354">
        <v>12.37255</v>
      </c>
      <c r="BQ53" s="354">
        <v>12.385009999999999</v>
      </c>
      <c r="BR53" s="354">
        <v>12.39667</v>
      </c>
      <c r="BS53" s="354">
        <v>12.408060000000001</v>
      </c>
      <c r="BT53" s="354">
        <v>12.41883</v>
      </c>
      <c r="BU53" s="354">
        <v>12.4299</v>
      </c>
      <c r="BV53" s="354">
        <v>12.44093</v>
      </c>
    </row>
    <row r="54" spans="1:74" ht="11.1"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24.609595861999999</v>
      </c>
      <c r="AT54" s="522">
        <v>24.632044685</v>
      </c>
      <c r="AU54" s="522">
        <v>24.658413196000001</v>
      </c>
      <c r="AV54" s="522">
        <v>24.701832289999999</v>
      </c>
      <c r="AW54" s="522">
        <v>24.726192005000001</v>
      </c>
      <c r="AX54" s="522">
        <v>24.744623236999999</v>
      </c>
      <c r="AY54" s="903">
        <v>24.755011491000001</v>
      </c>
      <c r="AZ54" s="903">
        <v>24.763171625999998</v>
      </c>
      <c r="BA54" s="903">
        <v>24.766989149</v>
      </c>
      <c r="BB54" s="903">
        <v>24.757174150000001</v>
      </c>
      <c r="BC54" s="903">
        <v>24.759273877999998</v>
      </c>
      <c r="BD54" s="903">
        <v>24.763998424</v>
      </c>
      <c r="BE54" s="903">
        <v>24.773451940000001</v>
      </c>
      <c r="BF54" s="903">
        <v>24.781848010000001</v>
      </c>
      <c r="BG54" s="507">
        <v>24.79129</v>
      </c>
      <c r="BH54" s="507">
        <v>24.798349999999999</v>
      </c>
      <c r="BI54" s="507">
        <v>24.812460000000002</v>
      </c>
      <c r="BJ54" s="507">
        <v>24.830190000000002</v>
      </c>
      <c r="BK54" s="507">
        <v>24.857299999999999</v>
      </c>
      <c r="BL54" s="507">
        <v>24.877960000000002</v>
      </c>
      <c r="BM54" s="507">
        <v>24.897929999999999</v>
      </c>
      <c r="BN54" s="507">
        <v>24.917739999999998</v>
      </c>
      <c r="BO54" s="507">
        <v>24.935939999999999</v>
      </c>
      <c r="BP54" s="507">
        <v>24.953050000000001</v>
      </c>
      <c r="BQ54" s="507">
        <v>24.969909999999999</v>
      </c>
      <c r="BR54" s="507">
        <v>24.984249999999999</v>
      </c>
      <c r="BS54" s="507">
        <v>24.99691</v>
      </c>
      <c r="BT54" s="507">
        <v>25.005230000000001</v>
      </c>
      <c r="BU54" s="507">
        <v>25.016480000000001</v>
      </c>
      <c r="BV54" s="507">
        <v>25.028009999999998</v>
      </c>
    </row>
    <row r="55" spans="1:74" s="291" customFormat="1" ht="12"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2" customHeight="1" x14ac:dyDescent="0.2">
      <c r="A56" s="189"/>
      <c r="B56" s="999" t="str">
        <f>Dates!$G$2</f>
        <v>EIA completed modeling and analysis for this report on Thursday, September 4, 2025.</v>
      </c>
      <c r="C56" s="1000"/>
      <c r="D56" s="1000"/>
      <c r="E56" s="1000"/>
      <c r="F56" s="1000"/>
      <c r="G56" s="1000"/>
      <c r="H56" s="1000"/>
      <c r="I56" s="1000"/>
      <c r="J56" s="1000"/>
      <c r="K56" s="1000"/>
      <c r="L56" s="1000"/>
      <c r="M56" s="1000"/>
      <c r="N56" s="1000"/>
      <c r="O56" s="1000"/>
      <c r="P56" s="1000"/>
      <c r="Q56" s="1000"/>
      <c r="R56" s="771"/>
      <c r="AY56" s="845"/>
      <c r="AZ56" s="845"/>
      <c r="BA56" s="845"/>
      <c r="BB56" s="845"/>
      <c r="BC56" s="845"/>
      <c r="BD56" s="714"/>
      <c r="BE56" s="714"/>
      <c r="BF56" s="714"/>
      <c r="BG56" s="714"/>
      <c r="BH56" s="845"/>
      <c r="BI56" s="845"/>
      <c r="BJ56" s="201"/>
    </row>
    <row r="57" spans="1:74" s="190" customFormat="1" ht="12" customHeight="1" x14ac:dyDescent="0.2">
      <c r="A57" s="189"/>
      <c r="B57" s="998" t="s">
        <v>483</v>
      </c>
      <c r="C57" s="991"/>
      <c r="D57" s="991"/>
      <c r="E57" s="991"/>
      <c r="F57" s="991"/>
      <c r="G57" s="991"/>
      <c r="H57" s="991"/>
      <c r="I57" s="991"/>
      <c r="J57" s="991"/>
      <c r="K57" s="991"/>
      <c r="L57" s="991"/>
      <c r="M57" s="991"/>
      <c r="N57" s="991"/>
      <c r="O57" s="991"/>
      <c r="P57" s="991"/>
      <c r="Q57" s="991"/>
      <c r="R57" s="810"/>
      <c r="AY57" s="845"/>
      <c r="AZ57" s="845"/>
      <c r="BA57" s="845"/>
      <c r="BB57" s="845"/>
      <c r="BC57" s="845"/>
      <c r="BD57" s="714"/>
      <c r="BE57" s="714"/>
      <c r="BF57" s="714"/>
      <c r="BG57" s="714"/>
      <c r="BH57" s="845"/>
      <c r="BI57" s="845"/>
      <c r="BJ57" s="201"/>
    </row>
    <row r="58" spans="1:74" s="190" customFormat="1" ht="12" customHeight="1" x14ac:dyDescent="0.2">
      <c r="A58" s="189"/>
      <c r="B58" s="1101" t="s">
        <v>1418</v>
      </c>
      <c r="C58" s="1102"/>
      <c r="D58" s="1102"/>
      <c r="E58" s="1102"/>
      <c r="F58" s="1102"/>
      <c r="G58" s="1102"/>
      <c r="H58" s="1102"/>
      <c r="I58" s="1102"/>
      <c r="J58" s="1102"/>
      <c r="K58" s="1102"/>
      <c r="L58" s="1102"/>
      <c r="M58" s="1102"/>
      <c r="N58" s="1102"/>
      <c r="O58" s="1102"/>
      <c r="P58" s="1102"/>
      <c r="Q58" s="1102"/>
      <c r="R58" s="811"/>
      <c r="AY58" s="845"/>
      <c r="AZ58" s="845"/>
      <c r="BA58" s="845"/>
      <c r="BB58" s="845"/>
      <c r="BC58" s="845"/>
      <c r="BD58" s="714"/>
      <c r="BE58" s="714"/>
      <c r="BF58" s="714"/>
      <c r="BG58" s="714"/>
      <c r="BH58" s="845"/>
      <c r="BI58" s="845"/>
      <c r="BJ58" s="201"/>
    </row>
    <row r="59" spans="1:74" s="190" customFormat="1" ht="12" customHeight="1" x14ac:dyDescent="0.2">
      <c r="A59" s="189"/>
      <c r="B59" s="1027" t="s">
        <v>494</v>
      </c>
      <c r="C59" s="1070"/>
      <c r="D59" s="1070"/>
      <c r="E59" s="1070"/>
      <c r="F59" s="1070"/>
      <c r="G59" s="1070"/>
      <c r="H59" s="1070"/>
      <c r="I59" s="1070"/>
      <c r="J59" s="1070"/>
      <c r="K59" s="1070"/>
      <c r="L59" s="1070"/>
      <c r="M59" s="1070"/>
      <c r="N59" s="1070"/>
      <c r="O59" s="1070"/>
      <c r="P59" s="1070"/>
      <c r="Q59" s="1028"/>
      <c r="R59" s="811"/>
      <c r="AY59" s="845"/>
      <c r="AZ59" s="845"/>
      <c r="BA59" s="845"/>
      <c r="BB59" s="845"/>
      <c r="BC59" s="845"/>
      <c r="BD59" s="714"/>
      <c r="BE59" s="714"/>
      <c r="BF59" s="714"/>
      <c r="BG59" s="714"/>
      <c r="BH59" s="845"/>
      <c r="BI59" s="845"/>
      <c r="BJ59" s="201"/>
    </row>
    <row r="60" spans="1:74" s="190" customFormat="1" ht="12" customHeight="1" x14ac:dyDescent="0.2">
      <c r="A60" s="189"/>
      <c r="B60" s="1114" t="s">
        <v>1578</v>
      </c>
      <c r="C60" s="1028"/>
      <c r="D60" s="1028"/>
      <c r="E60" s="1028"/>
      <c r="F60" s="1028"/>
      <c r="G60" s="1028"/>
      <c r="H60" s="1028"/>
      <c r="I60" s="1028"/>
      <c r="J60" s="1028"/>
      <c r="K60" s="1028"/>
      <c r="L60" s="1028"/>
      <c r="M60" s="1028"/>
      <c r="N60" s="1028"/>
      <c r="O60" s="1028"/>
      <c r="P60" s="1028"/>
      <c r="Q60" s="1028"/>
      <c r="R60" s="811"/>
      <c r="AY60" s="845"/>
      <c r="AZ60" s="845"/>
      <c r="BA60" s="845"/>
      <c r="BB60" s="845"/>
      <c r="BC60" s="845"/>
      <c r="BD60" s="714"/>
      <c r="BE60" s="714"/>
      <c r="BF60" s="714"/>
      <c r="BG60" s="845"/>
      <c r="BH60" s="845"/>
      <c r="BI60" s="845"/>
      <c r="BJ60" s="201"/>
    </row>
    <row r="61" spans="1:74" s="190" customFormat="1" ht="12" customHeight="1" x14ac:dyDescent="0.2">
      <c r="A61" s="189"/>
      <c r="B61" s="1115" t="s">
        <v>827</v>
      </c>
      <c r="C61" s="1115"/>
      <c r="D61" s="1115"/>
      <c r="E61" s="1115"/>
      <c r="F61" s="1115"/>
      <c r="G61" s="1115"/>
      <c r="H61" s="1115"/>
      <c r="I61" s="1115"/>
      <c r="J61" s="1115"/>
      <c r="K61" s="1115"/>
      <c r="L61" s="1115"/>
      <c r="M61" s="1115"/>
      <c r="N61" s="1115"/>
      <c r="O61" s="1115"/>
      <c r="P61" s="1115"/>
      <c r="Q61" s="1115"/>
      <c r="R61" s="1115"/>
      <c r="AY61" s="845"/>
      <c r="AZ61" s="845"/>
      <c r="BA61" s="845"/>
      <c r="BB61" s="845"/>
      <c r="BC61" s="845"/>
      <c r="BD61" s="714"/>
      <c r="BE61" s="714"/>
      <c r="BF61" s="714"/>
      <c r="BG61" s="845"/>
      <c r="BH61" s="845"/>
      <c r="BI61" s="845"/>
      <c r="BJ61" s="201"/>
    </row>
    <row r="62" spans="1:74" s="190" customFormat="1" ht="12" customHeight="1" x14ac:dyDescent="0.2">
      <c r="A62" s="158"/>
      <c r="B62" s="1027" t="s">
        <v>1462</v>
      </c>
      <c r="C62" s="1070"/>
      <c r="D62" s="1070"/>
      <c r="E62" s="1070"/>
      <c r="F62" s="1070"/>
      <c r="G62" s="1070"/>
      <c r="H62" s="1070"/>
      <c r="I62" s="1070"/>
      <c r="J62" s="1070"/>
      <c r="K62" s="1070"/>
      <c r="L62" s="1070"/>
      <c r="M62" s="1070"/>
      <c r="N62" s="1070"/>
      <c r="O62" s="1070"/>
      <c r="P62" s="1070"/>
      <c r="Q62" s="1028"/>
      <c r="R62" s="811"/>
      <c r="AY62" s="845"/>
      <c r="AZ62" s="845"/>
      <c r="BA62" s="845"/>
      <c r="BB62" s="845"/>
      <c r="BC62" s="845"/>
      <c r="BD62" s="714"/>
      <c r="BE62" s="714"/>
      <c r="BF62" s="714"/>
      <c r="BG62" s="845"/>
      <c r="BH62" s="845"/>
      <c r="BI62" s="845"/>
      <c r="BJ62" s="201"/>
    </row>
    <row r="63" spans="1:74" ht="12.75" x14ac:dyDescent="0.2">
      <c r="A63" s="158"/>
      <c r="B63" s="1027" t="s">
        <v>492</v>
      </c>
      <c r="C63" s="1028"/>
      <c r="D63" s="1028"/>
      <c r="E63" s="1028"/>
      <c r="F63" s="1028"/>
      <c r="G63" s="1028"/>
      <c r="H63" s="1028"/>
      <c r="I63" s="1028"/>
      <c r="J63" s="1028"/>
      <c r="K63" s="1028"/>
      <c r="L63" s="1028"/>
      <c r="M63" s="1028"/>
      <c r="N63" s="1028"/>
      <c r="O63" s="1028"/>
      <c r="P63" s="1028"/>
      <c r="Q63" s="1028"/>
      <c r="R63" s="811"/>
      <c r="BK63" s="133"/>
      <c r="BL63" s="133"/>
      <c r="BM63" s="133"/>
      <c r="BN63" s="133"/>
      <c r="BO63" s="133"/>
      <c r="BP63" s="133"/>
      <c r="BQ63" s="133"/>
      <c r="BR63" s="133"/>
      <c r="BS63" s="133"/>
      <c r="BT63" s="133"/>
      <c r="BU63" s="133"/>
      <c r="BV63" s="133"/>
    </row>
    <row r="64" spans="1:74" ht="12.75" x14ac:dyDescent="0.2">
      <c r="A64" s="158"/>
      <c r="B64" s="980" t="s">
        <v>1463</v>
      </c>
      <c r="C64" s="1028"/>
      <c r="D64" s="1028"/>
      <c r="E64" s="1028"/>
      <c r="F64" s="1028"/>
      <c r="G64" s="1028"/>
      <c r="H64" s="1028"/>
      <c r="I64" s="1028"/>
      <c r="J64" s="1028"/>
      <c r="K64" s="1028"/>
      <c r="L64" s="1028"/>
      <c r="M64" s="1028"/>
      <c r="N64" s="1028"/>
      <c r="O64" s="1028"/>
      <c r="P64" s="1028"/>
      <c r="Q64" s="1028"/>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AT19" sqref="AT19"/>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6" customWidth="1"/>
    <col min="56" max="58" width="6.5703125" style="715" customWidth="1"/>
    <col min="59" max="61" width="6.5703125" style="846" customWidth="1"/>
    <col min="62" max="62" width="6.5703125" style="132" customWidth="1"/>
    <col min="63" max="74" width="6.5703125" style="95" customWidth="1"/>
    <col min="75" max="16384" width="9.5703125" style="95"/>
  </cols>
  <sheetData>
    <row r="1" spans="1:74" ht="13.35" customHeight="1" x14ac:dyDescent="0.2">
      <c r="A1" s="1001" t="s">
        <v>479</v>
      </c>
      <c r="B1" s="1116" t="s">
        <v>749</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74" s="96" customFormat="1" ht="13.35" customHeight="1" x14ac:dyDescent="0.2">
      <c r="A2" s="1002"/>
      <c r="B2" s="296" t="str">
        <f>"U.S. Energy Information Administration  |  Short-Term Energy Outlook  - "&amp;Dates!D1</f>
        <v>U.S. Energy Information Administration  |  Short-Term Energy Outlook  - September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6"/>
      <c r="AZ5" s="946"/>
      <c r="BA5" s="946"/>
      <c r="BB5" s="955"/>
      <c r="BC5" s="946"/>
      <c r="BD5" s="973"/>
      <c r="BE5" s="973"/>
      <c r="BF5" s="973"/>
      <c r="BG5" s="867"/>
      <c r="BH5" s="867"/>
      <c r="BI5" s="867"/>
      <c r="BJ5" s="533"/>
      <c r="BK5" s="533"/>
      <c r="BL5" s="533"/>
      <c r="BM5" s="533"/>
      <c r="BN5" s="533"/>
      <c r="BO5" s="533"/>
      <c r="BP5" s="533"/>
      <c r="BQ5" s="533"/>
      <c r="BR5" s="533"/>
      <c r="BS5" s="533"/>
      <c r="BT5" s="533"/>
      <c r="BU5" s="533"/>
      <c r="BV5" s="533"/>
    </row>
    <row r="6" spans="1:74" ht="11.1"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839.92865843000004</v>
      </c>
      <c r="AN6" s="386">
        <v>575.12446327999999</v>
      </c>
      <c r="AO6" s="386">
        <v>488.98341935000002</v>
      </c>
      <c r="AP6" s="386">
        <v>280.69260832999998</v>
      </c>
      <c r="AQ6" s="386">
        <v>113.53756362999999</v>
      </c>
      <c r="AR6" s="386">
        <v>19.568460843</v>
      </c>
      <c r="AS6" s="386">
        <v>4.0041818457999998</v>
      </c>
      <c r="AT6" s="386">
        <v>9.0412330603999997</v>
      </c>
      <c r="AU6" s="386">
        <v>37.206222263999997</v>
      </c>
      <c r="AV6" s="386">
        <v>186.37913628999999</v>
      </c>
      <c r="AW6" s="386">
        <v>430.12673927999998</v>
      </c>
      <c r="AX6" s="386">
        <v>704.36446573000001</v>
      </c>
      <c r="AY6" s="880">
        <v>946.23697733999995</v>
      </c>
      <c r="AZ6" s="880">
        <v>686.18555876999994</v>
      </c>
      <c r="BA6" s="880">
        <v>469.61062580999999</v>
      </c>
      <c r="BB6" s="880">
        <v>278.91386793999999</v>
      </c>
      <c r="BC6" s="880">
        <v>136.28366516</v>
      </c>
      <c r="BD6" s="880">
        <v>19.669331545999999</v>
      </c>
      <c r="BE6" s="880">
        <v>4.0913176550000001</v>
      </c>
      <c r="BF6" s="880">
        <v>13.360750649</v>
      </c>
      <c r="BG6" s="358">
        <v>50.467975809999999</v>
      </c>
      <c r="BH6" s="358">
        <v>236.80526515</v>
      </c>
      <c r="BI6" s="358">
        <v>479.10129162999999</v>
      </c>
      <c r="BJ6" s="358">
        <v>714.10531919000005</v>
      </c>
      <c r="BK6" s="358">
        <v>790.64002643000003</v>
      </c>
      <c r="BL6" s="358">
        <v>643.85706262999997</v>
      </c>
      <c r="BM6" s="358">
        <v>525.40873732</v>
      </c>
      <c r="BN6" s="358">
        <v>297.99216224999998</v>
      </c>
      <c r="BO6" s="358">
        <v>134.58979403000001</v>
      </c>
      <c r="BP6" s="358">
        <v>30.991544671</v>
      </c>
      <c r="BQ6" s="358">
        <v>7.2434950426000002</v>
      </c>
      <c r="BR6" s="358">
        <v>11.082992204</v>
      </c>
      <c r="BS6" s="358">
        <v>54.977628785999997</v>
      </c>
      <c r="BT6" s="358">
        <v>235.76748377999999</v>
      </c>
      <c r="BU6" s="358">
        <v>477.00207781</v>
      </c>
      <c r="BV6" s="358">
        <v>710.94852822999997</v>
      </c>
    </row>
    <row r="7" spans="1:74" ht="11.1"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1085.1310550000001</v>
      </c>
      <c r="AN7" s="386">
        <v>914.29417778000004</v>
      </c>
      <c r="AO7" s="386">
        <v>762.04924731000006</v>
      </c>
      <c r="AP7" s="386">
        <v>542.69135614000004</v>
      </c>
      <c r="AQ7" s="386">
        <v>190.67358141</v>
      </c>
      <c r="AR7" s="386">
        <v>17.092211599999999</v>
      </c>
      <c r="AS7" s="386">
        <v>0.7161717755</v>
      </c>
      <c r="AT7" s="386">
        <v>16.763036919000001</v>
      </c>
      <c r="AU7" s="386">
        <v>95.074807320999994</v>
      </c>
      <c r="AV7" s="386">
        <v>382.28018745000003</v>
      </c>
      <c r="AW7" s="386">
        <v>607.48288452999998</v>
      </c>
      <c r="AX7" s="386">
        <v>1060.6515247</v>
      </c>
      <c r="AY7" s="880">
        <v>1247.2293797</v>
      </c>
      <c r="AZ7" s="880">
        <v>1073.5124274</v>
      </c>
      <c r="BA7" s="880">
        <v>789.37281485999995</v>
      </c>
      <c r="BB7" s="880">
        <v>512.52154358999996</v>
      </c>
      <c r="BC7" s="880">
        <v>231.38184165000001</v>
      </c>
      <c r="BD7" s="880">
        <v>25.667524455999999</v>
      </c>
      <c r="BE7" s="880">
        <v>1.6463472345000001</v>
      </c>
      <c r="BF7" s="880">
        <v>36.743328120000001</v>
      </c>
      <c r="BG7" s="358">
        <v>84.231463008999995</v>
      </c>
      <c r="BH7" s="358">
        <v>397.34009896999999</v>
      </c>
      <c r="BI7" s="358">
        <v>665.70392761999994</v>
      </c>
      <c r="BJ7" s="358">
        <v>957.28404091000004</v>
      </c>
      <c r="BK7" s="358">
        <v>1116.6837935999999</v>
      </c>
      <c r="BL7" s="358">
        <v>957.01828016000002</v>
      </c>
      <c r="BM7" s="358">
        <v>846.02781109</v>
      </c>
      <c r="BN7" s="358">
        <v>519.50496581000004</v>
      </c>
      <c r="BO7" s="358">
        <v>244.81077377</v>
      </c>
      <c r="BP7" s="358">
        <v>47.125217562000003</v>
      </c>
      <c r="BQ7" s="358">
        <v>7.9509991983999999</v>
      </c>
      <c r="BR7" s="358">
        <v>17.157361751</v>
      </c>
      <c r="BS7" s="358">
        <v>103.65782534</v>
      </c>
      <c r="BT7" s="358">
        <v>395.77699762999998</v>
      </c>
      <c r="BU7" s="358">
        <v>663.05517038000005</v>
      </c>
      <c r="BV7" s="358">
        <v>953.46674023000003</v>
      </c>
    </row>
    <row r="8" spans="1:74" ht="11.1"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1022.3609334</v>
      </c>
      <c r="AN8" s="386">
        <v>830.83059195999999</v>
      </c>
      <c r="AO8" s="386">
        <v>670.75425426000004</v>
      </c>
      <c r="AP8" s="386">
        <v>430.11589041000002</v>
      </c>
      <c r="AQ8" s="386">
        <v>127.30029111</v>
      </c>
      <c r="AR8" s="386">
        <v>9.0048663932000004</v>
      </c>
      <c r="AS8" s="386">
        <v>0.93598350776999995</v>
      </c>
      <c r="AT8" s="386">
        <v>7.6111295990999999</v>
      </c>
      <c r="AU8" s="386">
        <v>62.004076908999998</v>
      </c>
      <c r="AV8" s="386">
        <v>305.15599108999999</v>
      </c>
      <c r="AW8" s="386">
        <v>551.70868814000005</v>
      </c>
      <c r="AX8" s="386">
        <v>1000.4020052</v>
      </c>
      <c r="AY8" s="880">
        <v>1217.0460433000001</v>
      </c>
      <c r="AZ8" s="880">
        <v>973.07741243999999</v>
      </c>
      <c r="BA8" s="880">
        <v>672.48771018000002</v>
      </c>
      <c r="BB8" s="880">
        <v>424.14762228000001</v>
      </c>
      <c r="BC8" s="880">
        <v>191.47199556999999</v>
      </c>
      <c r="BD8" s="880">
        <v>10.054822506000001</v>
      </c>
      <c r="BE8" s="880">
        <v>1E-10</v>
      </c>
      <c r="BF8" s="880">
        <v>17.752245423000002</v>
      </c>
      <c r="BG8" s="358">
        <v>62.63594836</v>
      </c>
      <c r="BH8" s="358">
        <v>339.88957901999999</v>
      </c>
      <c r="BI8" s="358">
        <v>615.11468137999998</v>
      </c>
      <c r="BJ8" s="358">
        <v>893.30526319000001</v>
      </c>
      <c r="BK8" s="358">
        <v>1041.9263427000001</v>
      </c>
      <c r="BL8" s="358">
        <v>888.04028903000005</v>
      </c>
      <c r="BM8" s="358">
        <v>767.63158336000004</v>
      </c>
      <c r="BN8" s="358">
        <v>438.43368233000001</v>
      </c>
      <c r="BO8" s="358">
        <v>186.21220030999999</v>
      </c>
      <c r="BP8" s="358">
        <v>23.386548619999999</v>
      </c>
      <c r="BQ8" s="358">
        <v>4.2129464498999996</v>
      </c>
      <c r="BR8" s="358">
        <v>9.6319164281000003</v>
      </c>
      <c r="BS8" s="358">
        <v>70.978934003999996</v>
      </c>
      <c r="BT8" s="358">
        <v>338.5213096</v>
      </c>
      <c r="BU8" s="358">
        <v>612.65116068999998</v>
      </c>
      <c r="BV8" s="358">
        <v>889.72885544999997</v>
      </c>
    </row>
    <row r="9" spans="1:74" ht="11.1"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1190.8421438</v>
      </c>
      <c r="AN9" s="386">
        <v>774.80343101999995</v>
      </c>
      <c r="AO9" s="386">
        <v>689.32267304000004</v>
      </c>
      <c r="AP9" s="386">
        <v>392.78507080999998</v>
      </c>
      <c r="AQ9" s="386">
        <v>134.53623171000001</v>
      </c>
      <c r="AR9" s="386">
        <v>19.445110039999999</v>
      </c>
      <c r="AS9" s="386">
        <v>7.3200675664999997</v>
      </c>
      <c r="AT9" s="386">
        <v>13.024134239</v>
      </c>
      <c r="AU9" s="386">
        <v>47.550697681999999</v>
      </c>
      <c r="AV9" s="386">
        <v>293.28705334</v>
      </c>
      <c r="AW9" s="386">
        <v>593.40883931999997</v>
      </c>
      <c r="AX9" s="386">
        <v>1030.1512648999999</v>
      </c>
      <c r="AY9" s="880">
        <v>1357.2911987</v>
      </c>
      <c r="AZ9" s="880">
        <v>1075.0837921</v>
      </c>
      <c r="BA9" s="880">
        <v>676.33746384000005</v>
      </c>
      <c r="BB9" s="880">
        <v>454.7704986</v>
      </c>
      <c r="BC9" s="880">
        <v>247.720508</v>
      </c>
      <c r="BD9" s="880">
        <v>17.585496665000001</v>
      </c>
      <c r="BE9" s="880">
        <v>1.7665938319000001</v>
      </c>
      <c r="BF9" s="880">
        <v>40.431722628999999</v>
      </c>
      <c r="BG9" s="358">
        <v>98.476717712999999</v>
      </c>
      <c r="BH9" s="358">
        <v>374.40717690000002</v>
      </c>
      <c r="BI9" s="358">
        <v>699.20872162000001</v>
      </c>
      <c r="BJ9" s="358">
        <v>1020.8266206</v>
      </c>
      <c r="BK9" s="358">
        <v>1171.5818856999999</v>
      </c>
      <c r="BL9" s="358">
        <v>973.68344341</v>
      </c>
      <c r="BM9" s="358">
        <v>797.58801573999995</v>
      </c>
      <c r="BN9" s="358">
        <v>452.16639524999999</v>
      </c>
      <c r="BO9" s="358">
        <v>201.82118732000001</v>
      </c>
      <c r="BP9" s="358">
        <v>33.521730634999997</v>
      </c>
      <c r="BQ9" s="358">
        <v>8.2381165551999995</v>
      </c>
      <c r="BR9" s="358">
        <v>18.923671068000001</v>
      </c>
      <c r="BS9" s="358">
        <v>90.947350447000005</v>
      </c>
      <c r="BT9" s="358">
        <v>373.20870165000002</v>
      </c>
      <c r="BU9" s="358">
        <v>696.94619418000002</v>
      </c>
      <c r="BV9" s="358">
        <v>1017.5109394999999</v>
      </c>
    </row>
    <row r="10" spans="1:74" ht="11.1"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1340.0545966</v>
      </c>
      <c r="AN10" s="386">
        <v>760.16230487999997</v>
      </c>
      <c r="AO10" s="386">
        <v>736.56430847000001</v>
      </c>
      <c r="AP10" s="386">
        <v>397.45933751000001</v>
      </c>
      <c r="AQ10" s="386">
        <v>164.35182449000001</v>
      </c>
      <c r="AR10" s="386">
        <v>35.217649000999998</v>
      </c>
      <c r="AS10" s="386">
        <v>12.15459821</v>
      </c>
      <c r="AT10" s="386">
        <v>21.499671922000001</v>
      </c>
      <c r="AU10" s="386">
        <v>53.532390349000003</v>
      </c>
      <c r="AV10" s="386">
        <v>267.35482901</v>
      </c>
      <c r="AW10" s="386">
        <v>699.40487014999997</v>
      </c>
      <c r="AX10" s="386">
        <v>1081.4034251</v>
      </c>
      <c r="AY10" s="880">
        <v>1405.6250977</v>
      </c>
      <c r="AZ10" s="880">
        <v>1197.9497449999999</v>
      </c>
      <c r="BA10" s="880">
        <v>668.33375263000005</v>
      </c>
      <c r="BB10" s="880">
        <v>437.02325332999999</v>
      </c>
      <c r="BC10" s="880">
        <v>201.26337959</v>
      </c>
      <c r="BD10" s="880">
        <v>34.435008078000003</v>
      </c>
      <c r="BE10" s="880">
        <v>8.7973061147999996</v>
      </c>
      <c r="BF10" s="880">
        <v>26.488837363999998</v>
      </c>
      <c r="BG10" s="358">
        <v>116.41667712</v>
      </c>
      <c r="BH10" s="358">
        <v>404.19087501000001</v>
      </c>
      <c r="BI10" s="358">
        <v>772.25940479999997</v>
      </c>
      <c r="BJ10" s="358">
        <v>1135.1322791</v>
      </c>
      <c r="BK10" s="358">
        <v>1272.5751309</v>
      </c>
      <c r="BL10" s="358">
        <v>1029.5864624000001</v>
      </c>
      <c r="BM10" s="358">
        <v>809.13371839000001</v>
      </c>
      <c r="BN10" s="358">
        <v>452.60568753000001</v>
      </c>
      <c r="BO10" s="358">
        <v>198.78635797999999</v>
      </c>
      <c r="BP10" s="358">
        <v>41.456660528999997</v>
      </c>
      <c r="BQ10" s="358">
        <v>14.161925114000001</v>
      </c>
      <c r="BR10" s="358">
        <v>24.775116479000001</v>
      </c>
      <c r="BS10" s="358">
        <v>112.02507034</v>
      </c>
      <c r="BT10" s="358">
        <v>403.46257023999999</v>
      </c>
      <c r="BU10" s="358">
        <v>770.75769731000003</v>
      </c>
      <c r="BV10" s="358">
        <v>1132.8730465000001</v>
      </c>
    </row>
    <row r="11" spans="1:74" ht="11.1"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572.62458980999997</v>
      </c>
      <c r="AN11" s="386">
        <v>403.70896003000001</v>
      </c>
      <c r="AO11" s="386">
        <v>269.19222898999999</v>
      </c>
      <c r="AP11" s="386">
        <v>111.50174199</v>
      </c>
      <c r="AQ11" s="386">
        <v>24.306610914</v>
      </c>
      <c r="AR11" s="386">
        <v>0.61481713068999999</v>
      </c>
      <c r="AS11" s="386">
        <v>1E-10</v>
      </c>
      <c r="AT11" s="386">
        <v>5.0640575950000002E-2</v>
      </c>
      <c r="AU11" s="386">
        <v>9.8881202012999996</v>
      </c>
      <c r="AV11" s="386">
        <v>109.28866767</v>
      </c>
      <c r="AW11" s="386">
        <v>223.31762033999999</v>
      </c>
      <c r="AX11" s="386">
        <v>513.20518100000004</v>
      </c>
      <c r="AY11" s="880">
        <v>723.48685106000005</v>
      </c>
      <c r="AZ11" s="880">
        <v>404.52551063999999</v>
      </c>
      <c r="BA11" s="880">
        <v>271.71903553999999</v>
      </c>
      <c r="BB11" s="880">
        <v>92.714920050000003</v>
      </c>
      <c r="BC11" s="880">
        <v>38.174076583000002</v>
      </c>
      <c r="BD11" s="880">
        <v>0.51641828815000002</v>
      </c>
      <c r="BE11" s="880">
        <v>1E-10</v>
      </c>
      <c r="BF11" s="880">
        <v>2.1547417824999999</v>
      </c>
      <c r="BG11" s="358">
        <v>10.46798849</v>
      </c>
      <c r="BH11" s="358">
        <v>117.41775507</v>
      </c>
      <c r="BI11" s="358">
        <v>292.59149330000002</v>
      </c>
      <c r="BJ11" s="358">
        <v>456.49911524999999</v>
      </c>
      <c r="BK11" s="358">
        <v>525.45450682000001</v>
      </c>
      <c r="BL11" s="358">
        <v>410.46423615999998</v>
      </c>
      <c r="BM11" s="358">
        <v>311.69184224999998</v>
      </c>
      <c r="BN11" s="358">
        <v>131.35581571</v>
      </c>
      <c r="BO11" s="358">
        <v>41.395947847000002</v>
      </c>
      <c r="BP11" s="358">
        <v>1.9684057103000001</v>
      </c>
      <c r="BQ11" s="358">
        <v>9.1960916039000001E-2</v>
      </c>
      <c r="BR11" s="358">
        <v>0.35621063850000001</v>
      </c>
      <c r="BS11" s="358">
        <v>11.739074497000001</v>
      </c>
      <c r="BT11" s="358">
        <v>116.61972294</v>
      </c>
      <c r="BU11" s="358">
        <v>290.55054977999998</v>
      </c>
      <c r="BV11" s="358">
        <v>453.19662062999998</v>
      </c>
    </row>
    <row r="12" spans="1:74" ht="11.1"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854.34060753000006</v>
      </c>
      <c r="AN12" s="386">
        <v>450.35095472</v>
      </c>
      <c r="AO12" s="386">
        <v>358.3480543</v>
      </c>
      <c r="AP12" s="386">
        <v>139.86479609</v>
      </c>
      <c r="AQ12" s="386">
        <v>28.465133049999999</v>
      </c>
      <c r="AR12" s="386">
        <v>0.23038034005999999</v>
      </c>
      <c r="AS12" s="386">
        <v>1E-10</v>
      </c>
      <c r="AT12" s="386">
        <v>1E-10</v>
      </c>
      <c r="AU12" s="386">
        <v>10.764836488</v>
      </c>
      <c r="AV12" s="386">
        <v>131.81510391</v>
      </c>
      <c r="AW12" s="386">
        <v>275.03440463999999</v>
      </c>
      <c r="AX12" s="386">
        <v>634.48493692</v>
      </c>
      <c r="AY12" s="880">
        <v>940.59501476000003</v>
      </c>
      <c r="AZ12" s="880">
        <v>547.4520407</v>
      </c>
      <c r="BA12" s="880">
        <v>347.66538344000003</v>
      </c>
      <c r="BB12" s="880">
        <v>118.45311064000001</v>
      </c>
      <c r="BC12" s="880">
        <v>57.796332988000003</v>
      </c>
      <c r="BD12" s="880">
        <v>1E-10</v>
      </c>
      <c r="BE12" s="880">
        <v>1E-10</v>
      </c>
      <c r="BF12" s="880">
        <v>4.9569176577</v>
      </c>
      <c r="BG12" s="358">
        <v>14.928899394</v>
      </c>
      <c r="BH12" s="358">
        <v>164.18698053</v>
      </c>
      <c r="BI12" s="358">
        <v>413.58726032999999</v>
      </c>
      <c r="BJ12" s="358">
        <v>627.60565935</v>
      </c>
      <c r="BK12" s="358">
        <v>708.09704126999998</v>
      </c>
      <c r="BL12" s="358">
        <v>541.66398819999995</v>
      </c>
      <c r="BM12" s="358">
        <v>402.84197465</v>
      </c>
      <c r="BN12" s="358">
        <v>173.09291522999999</v>
      </c>
      <c r="BO12" s="358">
        <v>52.941562279999999</v>
      </c>
      <c r="BP12" s="358">
        <v>2.1467384949000001</v>
      </c>
      <c r="BQ12" s="358">
        <v>0</v>
      </c>
      <c r="BR12" s="358">
        <v>0.21132472148000001</v>
      </c>
      <c r="BS12" s="358">
        <v>18.643778859000001</v>
      </c>
      <c r="BT12" s="358">
        <v>163.43039356</v>
      </c>
      <c r="BU12" s="358">
        <v>411.56772057000001</v>
      </c>
      <c r="BV12" s="358">
        <v>624.49466929000005</v>
      </c>
    </row>
    <row r="13" spans="1:74" ht="11.1"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633.66051643000003</v>
      </c>
      <c r="AN13" s="386">
        <v>254.70621220999999</v>
      </c>
      <c r="AO13" s="386">
        <v>184.77493233000001</v>
      </c>
      <c r="AP13" s="386">
        <v>45.486757670000003</v>
      </c>
      <c r="AQ13" s="386">
        <v>3.2983435403999999</v>
      </c>
      <c r="AR13" s="386">
        <v>1E-10</v>
      </c>
      <c r="AS13" s="386">
        <v>1E-10</v>
      </c>
      <c r="AT13" s="386">
        <v>1E-10</v>
      </c>
      <c r="AU13" s="386">
        <v>2.0687772751</v>
      </c>
      <c r="AV13" s="386">
        <v>17.51583651</v>
      </c>
      <c r="AW13" s="386">
        <v>153.76627077000001</v>
      </c>
      <c r="AX13" s="386">
        <v>337.96586742</v>
      </c>
      <c r="AY13" s="880">
        <v>659.57948440999996</v>
      </c>
      <c r="AZ13" s="880">
        <v>379.96857249999999</v>
      </c>
      <c r="BA13" s="880">
        <v>150.07848028999999</v>
      </c>
      <c r="BB13" s="880">
        <v>42.388633728999999</v>
      </c>
      <c r="BC13" s="880">
        <v>11.187360588000001</v>
      </c>
      <c r="BD13" s="880">
        <v>1E-10</v>
      </c>
      <c r="BE13" s="880">
        <v>1E-10</v>
      </c>
      <c r="BF13" s="880">
        <v>0.92381417500999996</v>
      </c>
      <c r="BG13" s="358">
        <v>3.0461484718</v>
      </c>
      <c r="BH13" s="358">
        <v>59.278644042000003</v>
      </c>
      <c r="BI13" s="358">
        <v>244.82088548999999</v>
      </c>
      <c r="BJ13" s="358">
        <v>440.57891598999998</v>
      </c>
      <c r="BK13" s="358">
        <v>491.85451247999998</v>
      </c>
      <c r="BL13" s="358">
        <v>347.02504914000002</v>
      </c>
      <c r="BM13" s="358">
        <v>222.24990511999999</v>
      </c>
      <c r="BN13" s="358">
        <v>72.292879764000006</v>
      </c>
      <c r="BO13" s="358">
        <v>9.800809782</v>
      </c>
      <c r="BP13" s="358">
        <v>0.22105646776999999</v>
      </c>
      <c r="BQ13" s="358">
        <v>0</v>
      </c>
      <c r="BR13" s="358">
        <v>0.22090985928000001</v>
      </c>
      <c r="BS13" s="358">
        <v>4.5216382541</v>
      </c>
      <c r="BT13" s="358">
        <v>58.963796801000001</v>
      </c>
      <c r="BU13" s="358">
        <v>243.59944393999999</v>
      </c>
      <c r="BV13" s="358">
        <v>438.42515315000003</v>
      </c>
    </row>
    <row r="14" spans="1:74" ht="11.1"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924.11581595999996</v>
      </c>
      <c r="AN14" s="386">
        <v>676.09764461999998</v>
      </c>
      <c r="AO14" s="386">
        <v>640.95360302999995</v>
      </c>
      <c r="AP14" s="386">
        <v>392.66605398000002</v>
      </c>
      <c r="AQ14" s="386">
        <v>256.35835059999999</v>
      </c>
      <c r="AR14" s="386">
        <v>45.930189786</v>
      </c>
      <c r="AS14" s="386">
        <v>10.192678086000001</v>
      </c>
      <c r="AT14" s="386">
        <v>17.371030188999999</v>
      </c>
      <c r="AU14" s="386">
        <v>72.283280332999993</v>
      </c>
      <c r="AV14" s="386">
        <v>227.22366987999999</v>
      </c>
      <c r="AW14" s="386">
        <v>679.31414784000003</v>
      </c>
      <c r="AX14" s="386">
        <v>729.20967743000006</v>
      </c>
      <c r="AY14" s="880">
        <v>1001.9391912999999</v>
      </c>
      <c r="AZ14" s="880">
        <v>674.93942329000004</v>
      </c>
      <c r="BA14" s="880">
        <v>550.17169582999998</v>
      </c>
      <c r="BB14" s="880">
        <v>390.27530810000002</v>
      </c>
      <c r="BC14" s="880">
        <v>203.57784918999999</v>
      </c>
      <c r="BD14" s="880">
        <v>54.762913445000002</v>
      </c>
      <c r="BE14" s="880">
        <v>10.617384297999999</v>
      </c>
      <c r="BF14" s="880">
        <v>3.7801486679999998</v>
      </c>
      <c r="BG14" s="358">
        <v>85.931493751000005</v>
      </c>
      <c r="BH14" s="358">
        <v>337.77521023999998</v>
      </c>
      <c r="BI14" s="358">
        <v>613.02657610999995</v>
      </c>
      <c r="BJ14" s="358">
        <v>877.99270734000004</v>
      </c>
      <c r="BK14" s="358">
        <v>865.20764398999995</v>
      </c>
      <c r="BL14" s="358">
        <v>705.43295909000005</v>
      </c>
      <c r="BM14" s="358">
        <v>581.03550769000003</v>
      </c>
      <c r="BN14" s="358">
        <v>403.71463475000002</v>
      </c>
      <c r="BO14" s="358">
        <v>220.76287453</v>
      </c>
      <c r="BP14" s="358">
        <v>78.954571651999998</v>
      </c>
      <c r="BQ14" s="358">
        <v>15.552778053999999</v>
      </c>
      <c r="BR14" s="358">
        <v>23.819172170000002</v>
      </c>
      <c r="BS14" s="358">
        <v>112.23858686</v>
      </c>
      <c r="BT14" s="358">
        <v>337.2083667</v>
      </c>
      <c r="BU14" s="358">
        <v>612.01929380000001</v>
      </c>
      <c r="BV14" s="358">
        <v>876.59827822</v>
      </c>
    </row>
    <row r="15" spans="1:74" ht="11.1"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574.99005747000001</v>
      </c>
      <c r="AN15" s="386">
        <v>498.94279225999998</v>
      </c>
      <c r="AO15" s="386">
        <v>491.10127196000002</v>
      </c>
      <c r="AP15" s="386">
        <v>345.78693277000002</v>
      </c>
      <c r="AQ15" s="386">
        <v>207.04024656000001</v>
      </c>
      <c r="AR15" s="386">
        <v>56.861456619999998</v>
      </c>
      <c r="AS15" s="386">
        <v>7.9688912349000001</v>
      </c>
      <c r="AT15" s="386">
        <v>17.543890799</v>
      </c>
      <c r="AU15" s="386">
        <v>41.612575305999997</v>
      </c>
      <c r="AV15" s="386">
        <v>144.98977024000001</v>
      </c>
      <c r="AW15" s="386">
        <v>455.59968069000001</v>
      </c>
      <c r="AX15" s="386">
        <v>483.62886983999999</v>
      </c>
      <c r="AY15" s="880">
        <v>590.66131489999998</v>
      </c>
      <c r="AZ15" s="880">
        <v>465.97838293000001</v>
      </c>
      <c r="BA15" s="880">
        <v>474.75529516</v>
      </c>
      <c r="BB15" s="880">
        <v>315.42799970999999</v>
      </c>
      <c r="BC15" s="880">
        <v>165.26358855999999</v>
      </c>
      <c r="BD15" s="880">
        <v>52.250590799999998</v>
      </c>
      <c r="BE15" s="880">
        <v>15.094754104</v>
      </c>
      <c r="BF15" s="880">
        <v>6.3865513986</v>
      </c>
      <c r="BG15" s="358">
        <v>48.108134896000003</v>
      </c>
      <c r="BH15" s="358">
        <v>196.32620030999999</v>
      </c>
      <c r="BI15" s="358">
        <v>395.72363777999999</v>
      </c>
      <c r="BJ15" s="358">
        <v>569.59478377999994</v>
      </c>
      <c r="BK15" s="358">
        <v>548.23235154999998</v>
      </c>
      <c r="BL15" s="358">
        <v>466.08767073000001</v>
      </c>
      <c r="BM15" s="358">
        <v>429.89484950999997</v>
      </c>
      <c r="BN15" s="358">
        <v>320.06048539</v>
      </c>
      <c r="BO15" s="358">
        <v>187.90961064000001</v>
      </c>
      <c r="BP15" s="358">
        <v>75.894296549000003</v>
      </c>
      <c r="BQ15" s="358">
        <v>19.55588221</v>
      </c>
      <c r="BR15" s="358">
        <v>18.596951872999998</v>
      </c>
      <c r="BS15" s="358">
        <v>56.312608840000003</v>
      </c>
      <c r="BT15" s="358">
        <v>196.13980913</v>
      </c>
      <c r="BU15" s="358">
        <v>394.94832507000001</v>
      </c>
      <c r="BV15" s="358">
        <v>568.25118192000002</v>
      </c>
    </row>
    <row r="16" spans="1:74" ht="11.1"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80"/>
      <c r="AZ16" s="880"/>
      <c r="BA16" s="880"/>
      <c r="BB16" s="880"/>
      <c r="BC16" s="880"/>
      <c r="BD16" s="880"/>
      <c r="BE16" s="880"/>
      <c r="BF16" s="880"/>
      <c r="BG16" s="358"/>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7"/>
      <c r="AZ17" s="947"/>
      <c r="BA17" s="947"/>
      <c r="BB17" s="947"/>
      <c r="BC17" s="947"/>
      <c r="BD17" s="947"/>
      <c r="BE17" s="947"/>
      <c r="BF17" s="947"/>
      <c r="BG17" s="534"/>
      <c r="BH17" s="534"/>
      <c r="BI17" s="534"/>
      <c r="BJ17" s="534"/>
      <c r="BK17" s="534"/>
      <c r="BL17" s="534"/>
      <c r="BM17" s="534"/>
      <c r="BN17" s="534"/>
      <c r="BO17" s="534"/>
      <c r="BP17" s="534"/>
      <c r="BQ17" s="534"/>
      <c r="BR17" s="534"/>
      <c r="BS17" s="534"/>
      <c r="BT17" s="534"/>
      <c r="BU17" s="534"/>
      <c r="BV17" s="534"/>
    </row>
    <row r="18" spans="1:74" ht="11.1"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80">
        <v>830.69104931000004</v>
      </c>
      <c r="AZ18" s="880">
        <v>675.10854073999997</v>
      </c>
      <c r="BA18" s="880">
        <v>541.80612056999996</v>
      </c>
      <c r="BB18" s="880">
        <v>314.74214971999999</v>
      </c>
      <c r="BC18" s="880">
        <v>135.62132210999999</v>
      </c>
      <c r="BD18" s="880">
        <v>25.627524865000002</v>
      </c>
      <c r="BE18" s="880">
        <v>4.7562758117000001</v>
      </c>
      <c r="BF18" s="880">
        <v>8.7266902756999993</v>
      </c>
      <c r="BG18" s="358">
        <v>41.94999</v>
      </c>
      <c r="BH18" s="358">
        <v>220.649</v>
      </c>
      <c r="BI18" s="358">
        <v>492.09390000000002</v>
      </c>
      <c r="BJ18" s="358">
        <v>709.32449999999994</v>
      </c>
      <c r="BK18" s="358">
        <v>836.11839999999995</v>
      </c>
      <c r="BL18" s="358">
        <v>656.82060000000001</v>
      </c>
      <c r="BM18" s="358">
        <v>530.22929999999997</v>
      </c>
      <c r="BN18" s="358">
        <v>312.59460000000001</v>
      </c>
      <c r="BO18" s="358">
        <v>137.38329999999999</v>
      </c>
      <c r="BP18" s="358">
        <v>25.165890000000001</v>
      </c>
      <c r="BQ18" s="358">
        <v>4.5340689999999997</v>
      </c>
      <c r="BR18" s="358">
        <v>8.9729989999999997</v>
      </c>
      <c r="BS18" s="358">
        <v>43.815339999999999</v>
      </c>
      <c r="BT18" s="358">
        <v>221.54470000000001</v>
      </c>
      <c r="BU18" s="358">
        <v>495.41379999999998</v>
      </c>
      <c r="BV18" s="358">
        <v>722.55280000000005</v>
      </c>
    </row>
    <row r="19" spans="1:74" ht="11.1"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80">
        <v>1144.7104497</v>
      </c>
      <c r="AZ19" s="880">
        <v>999.56298664999997</v>
      </c>
      <c r="BA19" s="880">
        <v>886.18655486</v>
      </c>
      <c r="BB19" s="880">
        <v>557.40892242999996</v>
      </c>
      <c r="BC19" s="880">
        <v>237.95804029000001</v>
      </c>
      <c r="BD19" s="880">
        <v>47.425761371999997</v>
      </c>
      <c r="BE19" s="880">
        <v>4.1895676134000004</v>
      </c>
      <c r="BF19" s="880">
        <v>11.710842230000001</v>
      </c>
      <c r="BG19" s="358">
        <v>79.041839999999993</v>
      </c>
      <c r="BH19" s="358">
        <v>366.27679999999998</v>
      </c>
      <c r="BI19" s="358">
        <v>702.42909999999995</v>
      </c>
      <c r="BJ19" s="358">
        <v>984.80930000000001</v>
      </c>
      <c r="BK19" s="358">
        <v>1135.8800000000001</v>
      </c>
      <c r="BL19" s="358">
        <v>965.73059999999998</v>
      </c>
      <c r="BM19" s="358">
        <v>855.00009999999997</v>
      </c>
      <c r="BN19" s="358">
        <v>549.83450000000005</v>
      </c>
      <c r="BO19" s="358">
        <v>246.31780000000001</v>
      </c>
      <c r="BP19" s="358">
        <v>41.595440000000004</v>
      </c>
      <c r="BQ19" s="358">
        <v>3.6380780000000001</v>
      </c>
      <c r="BR19" s="358">
        <v>14.58644</v>
      </c>
      <c r="BS19" s="358">
        <v>83.176689999999994</v>
      </c>
      <c r="BT19" s="358">
        <v>360.1748</v>
      </c>
      <c r="BU19" s="358">
        <v>708.05629999999996</v>
      </c>
      <c r="BV19" s="358">
        <v>1007.99</v>
      </c>
    </row>
    <row r="20" spans="1:74" ht="11.1"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80">
        <v>1083.4709802</v>
      </c>
      <c r="AZ20" s="880">
        <v>917.50012201000004</v>
      </c>
      <c r="BA20" s="880">
        <v>797.77363699</v>
      </c>
      <c r="BB20" s="880">
        <v>465.81787412</v>
      </c>
      <c r="BC20" s="880">
        <v>181.65914093999999</v>
      </c>
      <c r="BD20" s="880">
        <v>24.096337882</v>
      </c>
      <c r="BE20" s="880">
        <v>1.7392845783999999</v>
      </c>
      <c r="BF20" s="880">
        <v>6.7345516178000002</v>
      </c>
      <c r="BG20" s="358">
        <v>52.073160000000001</v>
      </c>
      <c r="BH20" s="358">
        <v>308.61130000000003</v>
      </c>
      <c r="BI20" s="358">
        <v>649.34249999999997</v>
      </c>
      <c r="BJ20" s="358">
        <v>910.06610000000001</v>
      </c>
      <c r="BK20" s="358">
        <v>1079.45</v>
      </c>
      <c r="BL20" s="358">
        <v>883.18849999999998</v>
      </c>
      <c r="BM20" s="358">
        <v>764.98170000000005</v>
      </c>
      <c r="BN20" s="358">
        <v>460.23950000000002</v>
      </c>
      <c r="BO20" s="358">
        <v>190.90889999999999</v>
      </c>
      <c r="BP20" s="358">
        <v>22.17962</v>
      </c>
      <c r="BQ20" s="358">
        <v>1.299482</v>
      </c>
      <c r="BR20" s="358">
        <v>7.7121550000000001</v>
      </c>
      <c r="BS20" s="358">
        <v>55.733550000000001</v>
      </c>
      <c r="BT20" s="358">
        <v>303.5881</v>
      </c>
      <c r="BU20" s="358">
        <v>658.01940000000002</v>
      </c>
      <c r="BV20" s="358">
        <v>937.05920000000003</v>
      </c>
    </row>
    <row r="21" spans="1:74" ht="11.1"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80">
        <v>1204.5910323000001</v>
      </c>
      <c r="AZ21" s="880">
        <v>1017.0088464</v>
      </c>
      <c r="BA21" s="880">
        <v>809.06869194000001</v>
      </c>
      <c r="BB21" s="880">
        <v>490.37002318999998</v>
      </c>
      <c r="BC21" s="880">
        <v>197.40550213</v>
      </c>
      <c r="BD21" s="880">
        <v>29.497488431000001</v>
      </c>
      <c r="BE21" s="880">
        <v>5.0079060741000001</v>
      </c>
      <c r="BF21" s="880">
        <v>15.758307393000001</v>
      </c>
      <c r="BG21" s="358">
        <v>59.949669999999998</v>
      </c>
      <c r="BH21" s="358">
        <v>349.82260000000002</v>
      </c>
      <c r="BI21" s="358">
        <v>718.81640000000004</v>
      </c>
      <c r="BJ21" s="358">
        <v>999.31119999999999</v>
      </c>
      <c r="BK21" s="358">
        <v>1206.924</v>
      </c>
      <c r="BL21" s="358">
        <v>984.05489999999998</v>
      </c>
      <c r="BM21" s="358">
        <v>781.55899999999997</v>
      </c>
      <c r="BN21" s="358">
        <v>490.42419999999998</v>
      </c>
      <c r="BO21" s="358">
        <v>206.29409999999999</v>
      </c>
      <c r="BP21" s="358">
        <v>26.79533</v>
      </c>
      <c r="BQ21" s="358">
        <v>4.0231510000000004</v>
      </c>
      <c r="BR21" s="358">
        <v>17.36646</v>
      </c>
      <c r="BS21" s="358">
        <v>65.928259999999995</v>
      </c>
      <c r="BT21" s="358">
        <v>350.75819999999999</v>
      </c>
      <c r="BU21" s="358">
        <v>728.41549999999995</v>
      </c>
      <c r="BV21" s="358">
        <v>1023.912</v>
      </c>
    </row>
    <row r="22" spans="1:74" ht="11.1"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80">
        <v>1289.1459708</v>
      </c>
      <c r="AZ22" s="880">
        <v>1096.080864</v>
      </c>
      <c r="BA22" s="880">
        <v>807.02182446999996</v>
      </c>
      <c r="BB22" s="880">
        <v>486.96889649000002</v>
      </c>
      <c r="BC22" s="880">
        <v>197.31593068999999</v>
      </c>
      <c r="BD22" s="880">
        <v>29.452481957</v>
      </c>
      <c r="BE22" s="880">
        <v>10.450924607999999</v>
      </c>
      <c r="BF22" s="880">
        <v>23.716616770000002</v>
      </c>
      <c r="BG22" s="358">
        <v>76.650679999999994</v>
      </c>
      <c r="BH22" s="358">
        <v>392.85939999999999</v>
      </c>
      <c r="BI22" s="358">
        <v>762.61760000000004</v>
      </c>
      <c r="BJ22" s="358">
        <v>1100.7919999999999</v>
      </c>
      <c r="BK22" s="358">
        <v>1302.972</v>
      </c>
      <c r="BL22" s="358">
        <v>1085.194</v>
      </c>
      <c r="BM22" s="358">
        <v>793.56410000000005</v>
      </c>
      <c r="BN22" s="358">
        <v>490.78149999999999</v>
      </c>
      <c r="BO22" s="358">
        <v>195.9649</v>
      </c>
      <c r="BP22" s="358">
        <v>28.94256</v>
      </c>
      <c r="BQ22" s="358">
        <v>10.100580000000001</v>
      </c>
      <c r="BR22" s="358">
        <v>23.06335</v>
      </c>
      <c r="BS22" s="358">
        <v>83.312799999999996</v>
      </c>
      <c r="BT22" s="358">
        <v>397.69869999999997</v>
      </c>
      <c r="BU22" s="358">
        <v>774.77189999999996</v>
      </c>
      <c r="BV22" s="358">
        <v>1118.163</v>
      </c>
    </row>
    <row r="23" spans="1:74" ht="11.1"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80">
        <v>579.72257887000001</v>
      </c>
      <c r="AZ23" s="880">
        <v>416.78696431999998</v>
      </c>
      <c r="BA23" s="880">
        <v>313.12833277999999</v>
      </c>
      <c r="BB23" s="880">
        <v>139.18096925</v>
      </c>
      <c r="BC23" s="880">
        <v>40.652763137000001</v>
      </c>
      <c r="BD23" s="880">
        <v>2.0003311825000001</v>
      </c>
      <c r="BE23" s="880">
        <v>3.3152225841999998E-2</v>
      </c>
      <c r="BF23" s="880">
        <v>0.14342900692999999</v>
      </c>
      <c r="BG23" s="358">
        <v>8.7584900000000001</v>
      </c>
      <c r="BH23" s="358">
        <v>106.3468</v>
      </c>
      <c r="BI23" s="358">
        <v>304.66329999999999</v>
      </c>
      <c r="BJ23" s="358">
        <v>464.6848</v>
      </c>
      <c r="BK23" s="358">
        <v>587.52980000000002</v>
      </c>
      <c r="BL23" s="358">
        <v>390.45859999999999</v>
      </c>
      <c r="BM23" s="358">
        <v>304.38589999999999</v>
      </c>
      <c r="BN23" s="358">
        <v>135.2354</v>
      </c>
      <c r="BO23" s="358">
        <v>42.270189999999999</v>
      </c>
      <c r="BP23" s="358">
        <v>1.9776990000000001</v>
      </c>
      <c r="BQ23" s="358">
        <v>2.7312400000000001E-2</v>
      </c>
      <c r="BR23" s="358">
        <v>0.31937339999999997</v>
      </c>
      <c r="BS23" s="358">
        <v>9.0268650000000008</v>
      </c>
      <c r="BT23" s="358">
        <v>103.7176</v>
      </c>
      <c r="BU23" s="358">
        <v>310.1465</v>
      </c>
      <c r="BV23" s="358">
        <v>482.34980000000002</v>
      </c>
    </row>
    <row r="24" spans="1:74" ht="11.1"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80">
        <v>760.03170201</v>
      </c>
      <c r="AZ24" s="880">
        <v>544.07014806999996</v>
      </c>
      <c r="BA24" s="880">
        <v>391.35230837</v>
      </c>
      <c r="BB24" s="880">
        <v>190.38327028</v>
      </c>
      <c r="BC24" s="880">
        <v>49.441126382999997</v>
      </c>
      <c r="BD24" s="880">
        <v>1.8972198176999999</v>
      </c>
      <c r="BE24" s="880">
        <v>1E-10</v>
      </c>
      <c r="BF24" s="880">
        <v>0.18725295136</v>
      </c>
      <c r="BG24" s="358">
        <v>13.300230000000001</v>
      </c>
      <c r="BH24" s="358">
        <v>144.24189999999999</v>
      </c>
      <c r="BI24" s="358">
        <v>418.53559999999999</v>
      </c>
      <c r="BJ24" s="358">
        <v>605.20370000000003</v>
      </c>
      <c r="BK24" s="358">
        <v>770.50059999999996</v>
      </c>
      <c r="BL24" s="358">
        <v>512.39620000000002</v>
      </c>
      <c r="BM24" s="358">
        <v>381.5942</v>
      </c>
      <c r="BN24" s="358">
        <v>187.5531</v>
      </c>
      <c r="BO24" s="358">
        <v>51.481079999999999</v>
      </c>
      <c r="BP24" s="358">
        <v>1.8268850000000001</v>
      </c>
      <c r="BQ24" s="358">
        <v>0</v>
      </c>
      <c r="BR24" s="358">
        <v>0.56575960000000003</v>
      </c>
      <c r="BS24" s="358">
        <v>13.47573</v>
      </c>
      <c r="BT24" s="358">
        <v>144.19890000000001</v>
      </c>
      <c r="BU24" s="358">
        <v>428.5462</v>
      </c>
      <c r="BV24" s="358">
        <v>627.81380000000001</v>
      </c>
    </row>
    <row r="25" spans="1:74" ht="11.1"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80">
        <v>536.67626294000002</v>
      </c>
      <c r="AZ25" s="880">
        <v>378.51583011999998</v>
      </c>
      <c r="BA25" s="880">
        <v>208.00460054000001</v>
      </c>
      <c r="BB25" s="880">
        <v>76.014491675000002</v>
      </c>
      <c r="BC25" s="880">
        <v>10.003879848</v>
      </c>
      <c r="BD25" s="880">
        <v>6.1547631642999999E-2</v>
      </c>
      <c r="BE25" s="880">
        <v>1E-10</v>
      </c>
      <c r="BF25" s="880">
        <v>0.15413953609</v>
      </c>
      <c r="BG25" s="358">
        <v>2.2152910000000001</v>
      </c>
      <c r="BH25" s="358">
        <v>52.230069999999998</v>
      </c>
      <c r="BI25" s="358">
        <v>240.81129999999999</v>
      </c>
      <c r="BJ25" s="358">
        <v>403.70819999999998</v>
      </c>
      <c r="BK25" s="358">
        <v>540.39970000000005</v>
      </c>
      <c r="BL25" s="358">
        <v>366.71390000000002</v>
      </c>
      <c r="BM25" s="358">
        <v>195.2242</v>
      </c>
      <c r="BN25" s="358">
        <v>74.790779999999998</v>
      </c>
      <c r="BO25" s="358">
        <v>9.6744039999999991</v>
      </c>
      <c r="BP25" s="358">
        <v>6.1547600000000001E-2</v>
      </c>
      <c r="BQ25" s="358">
        <v>0</v>
      </c>
      <c r="BR25" s="358">
        <v>0.20368829999999999</v>
      </c>
      <c r="BS25" s="358">
        <v>2.3891119999999999</v>
      </c>
      <c r="BT25" s="358">
        <v>53.96499</v>
      </c>
      <c r="BU25" s="358">
        <v>243.54859999999999</v>
      </c>
      <c r="BV25" s="358">
        <v>412.12200000000001</v>
      </c>
    </row>
    <row r="26" spans="1:74" ht="11.1"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80">
        <v>886.65503144000002</v>
      </c>
      <c r="AZ26" s="880">
        <v>731.88028537000002</v>
      </c>
      <c r="BA26" s="880">
        <v>603.48502886000006</v>
      </c>
      <c r="BB26" s="880">
        <v>401.90061313000001</v>
      </c>
      <c r="BC26" s="880">
        <v>231.93845182000001</v>
      </c>
      <c r="BD26" s="880">
        <v>62.062681841</v>
      </c>
      <c r="BE26" s="880">
        <v>11.509766721</v>
      </c>
      <c r="BF26" s="880">
        <v>19.828395299</v>
      </c>
      <c r="BG26" s="358">
        <v>91.977329999999995</v>
      </c>
      <c r="BH26" s="358">
        <v>326.17140000000001</v>
      </c>
      <c r="BI26" s="358">
        <v>606.90729999999996</v>
      </c>
      <c r="BJ26" s="358">
        <v>855.59180000000003</v>
      </c>
      <c r="BK26" s="358">
        <v>905.06029999999998</v>
      </c>
      <c r="BL26" s="358">
        <v>739.33759999999995</v>
      </c>
      <c r="BM26" s="358">
        <v>610.17340000000002</v>
      </c>
      <c r="BN26" s="358">
        <v>401.3861</v>
      </c>
      <c r="BO26" s="358">
        <v>225.6268</v>
      </c>
      <c r="BP26" s="358">
        <v>63.376910000000002</v>
      </c>
      <c r="BQ26" s="358">
        <v>10.190860000000001</v>
      </c>
      <c r="BR26" s="358">
        <v>18.16676</v>
      </c>
      <c r="BS26" s="358">
        <v>92.788110000000003</v>
      </c>
      <c r="BT26" s="358">
        <v>335.24970000000002</v>
      </c>
      <c r="BU26" s="358">
        <v>599.56010000000003</v>
      </c>
      <c r="BV26" s="358">
        <v>849.74419999999998</v>
      </c>
    </row>
    <row r="27" spans="1:74" ht="11.1"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80">
        <v>557.68212115999995</v>
      </c>
      <c r="AZ27" s="880">
        <v>483.25892842000002</v>
      </c>
      <c r="BA27" s="880">
        <v>460.10969296000002</v>
      </c>
      <c r="BB27" s="880">
        <v>305.42283990999999</v>
      </c>
      <c r="BC27" s="880">
        <v>190.93049162</v>
      </c>
      <c r="BD27" s="880">
        <v>56.188736224000003</v>
      </c>
      <c r="BE27" s="880">
        <v>12.866473444</v>
      </c>
      <c r="BF27" s="880">
        <v>12.339552495</v>
      </c>
      <c r="BG27" s="358">
        <v>52.508679999999998</v>
      </c>
      <c r="BH27" s="358">
        <v>175.24449999999999</v>
      </c>
      <c r="BI27" s="358">
        <v>397.30180000000001</v>
      </c>
      <c r="BJ27" s="358">
        <v>566.16189999999995</v>
      </c>
      <c r="BK27" s="358">
        <v>569.59029999999996</v>
      </c>
      <c r="BL27" s="358">
        <v>496.36410000000001</v>
      </c>
      <c r="BM27" s="358">
        <v>479.12079999999997</v>
      </c>
      <c r="BN27" s="358">
        <v>307.51440000000002</v>
      </c>
      <c r="BO27" s="358">
        <v>186.61240000000001</v>
      </c>
      <c r="BP27" s="358">
        <v>58.796430000000001</v>
      </c>
      <c r="BQ27" s="358">
        <v>13.66278</v>
      </c>
      <c r="BR27" s="358">
        <v>11.69999</v>
      </c>
      <c r="BS27" s="358">
        <v>51.547350000000002</v>
      </c>
      <c r="BT27" s="358">
        <v>183.67009999999999</v>
      </c>
      <c r="BU27" s="358">
        <v>389.73939999999999</v>
      </c>
      <c r="BV27" s="358">
        <v>561.06780000000003</v>
      </c>
    </row>
    <row r="28" spans="1:74" ht="11.1"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80"/>
      <c r="AZ28" s="880"/>
      <c r="BA28" s="880"/>
      <c r="BB28" s="880"/>
      <c r="BC28" s="880"/>
      <c r="BD28" s="880"/>
      <c r="BE28" s="880"/>
      <c r="BF28" s="880"/>
      <c r="BG28" s="358"/>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8"/>
      <c r="AZ29" s="948"/>
      <c r="BA29" s="948"/>
      <c r="BB29" s="948"/>
      <c r="BC29" s="948"/>
      <c r="BD29" s="948"/>
      <c r="BE29" s="948"/>
      <c r="BF29" s="948"/>
      <c r="BG29" s="535"/>
      <c r="BH29" s="535"/>
      <c r="BI29" s="535"/>
      <c r="BJ29" s="535"/>
      <c r="BK29" s="535"/>
      <c r="BL29" s="535"/>
      <c r="BM29" s="535"/>
      <c r="BN29" s="535"/>
      <c r="BO29" s="535"/>
      <c r="BP29" s="535"/>
      <c r="BQ29" s="535"/>
      <c r="BR29" s="535"/>
      <c r="BS29" s="535"/>
      <c r="BT29" s="535"/>
      <c r="BU29" s="535"/>
      <c r="BV29" s="535"/>
    </row>
    <row r="30" spans="1:74" ht="11.1"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9.5205661235000001</v>
      </c>
      <c r="AN30" s="386">
        <v>12.757121530999999</v>
      </c>
      <c r="AO30" s="386">
        <v>31.314930572000002</v>
      </c>
      <c r="AP30" s="386">
        <v>46.566639385000002</v>
      </c>
      <c r="AQ30" s="386">
        <v>156.89978299000001</v>
      </c>
      <c r="AR30" s="386">
        <v>292.33192742</v>
      </c>
      <c r="AS30" s="386">
        <v>389.56372662000001</v>
      </c>
      <c r="AT30" s="386">
        <v>341.72186323</v>
      </c>
      <c r="AU30" s="386">
        <v>210.05073252</v>
      </c>
      <c r="AV30" s="386">
        <v>96.307120534000006</v>
      </c>
      <c r="AW30" s="386">
        <v>32.267609296000003</v>
      </c>
      <c r="AX30" s="386">
        <v>12.407529985</v>
      </c>
      <c r="AY30" s="880">
        <v>5.2912041416999998</v>
      </c>
      <c r="AZ30" s="880">
        <v>16.966923171000001</v>
      </c>
      <c r="BA30" s="880">
        <v>31.106611744999999</v>
      </c>
      <c r="BB30" s="880">
        <v>57.722058412999999</v>
      </c>
      <c r="BC30" s="880">
        <v>126.48910058</v>
      </c>
      <c r="BD30" s="880">
        <v>277.80970402000003</v>
      </c>
      <c r="BE30" s="880">
        <v>391.19547163999999</v>
      </c>
      <c r="BF30" s="880">
        <v>314.11181241000003</v>
      </c>
      <c r="BG30" s="358">
        <v>193.39578487</v>
      </c>
      <c r="BH30" s="358">
        <v>72.572179607999999</v>
      </c>
      <c r="BI30" s="358">
        <v>21.874870842</v>
      </c>
      <c r="BJ30" s="358">
        <v>11.834516207</v>
      </c>
      <c r="BK30" s="358">
        <v>11.398015536999999</v>
      </c>
      <c r="BL30" s="358">
        <v>12.969276735999999</v>
      </c>
      <c r="BM30" s="358">
        <v>26.922968570999998</v>
      </c>
      <c r="BN30" s="358">
        <v>45.134098827000003</v>
      </c>
      <c r="BO30" s="358">
        <v>134.41776243999999</v>
      </c>
      <c r="BP30" s="358">
        <v>271.55069712</v>
      </c>
      <c r="BQ30" s="358">
        <v>401.00861966999997</v>
      </c>
      <c r="BR30" s="358">
        <v>369.49064092999998</v>
      </c>
      <c r="BS30" s="358">
        <v>208.68449555000001</v>
      </c>
      <c r="BT30" s="358">
        <v>73.167433493000004</v>
      </c>
      <c r="BU30" s="358">
        <v>22.052268538</v>
      </c>
      <c r="BV30" s="358">
        <v>11.923486256</v>
      </c>
    </row>
    <row r="31" spans="1:74" ht="11.1"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17.999188526000001</v>
      </c>
      <c r="AR31" s="386">
        <v>129.31068791999999</v>
      </c>
      <c r="AS31" s="386">
        <v>283.49158005999999</v>
      </c>
      <c r="AT31" s="386">
        <v>155.31478336000001</v>
      </c>
      <c r="AU31" s="386">
        <v>34.701185629999998</v>
      </c>
      <c r="AV31" s="386">
        <v>1E-10</v>
      </c>
      <c r="AW31" s="386">
        <v>1E-10</v>
      </c>
      <c r="AX31" s="386">
        <v>1E-10</v>
      </c>
      <c r="AY31" s="880">
        <v>1E-10</v>
      </c>
      <c r="AZ31" s="880">
        <v>1E-10</v>
      </c>
      <c r="BA31" s="880">
        <v>1E-10</v>
      </c>
      <c r="BB31" s="880">
        <v>1E-10</v>
      </c>
      <c r="BC31" s="880">
        <v>10.201393735</v>
      </c>
      <c r="BD31" s="880">
        <v>108.41910579</v>
      </c>
      <c r="BE31" s="880">
        <v>270.70770297000001</v>
      </c>
      <c r="BF31" s="880">
        <v>138.68120673999999</v>
      </c>
      <c r="BG31" s="358">
        <v>41.552219997000002</v>
      </c>
      <c r="BH31" s="358">
        <v>0.98942318849999999</v>
      </c>
      <c r="BI31" s="358">
        <v>0</v>
      </c>
      <c r="BJ31" s="358">
        <v>0</v>
      </c>
      <c r="BK31" s="358">
        <v>0</v>
      </c>
      <c r="BL31" s="358">
        <v>0</v>
      </c>
      <c r="BM31" s="358">
        <v>0</v>
      </c>
      <c r="BN31" s="358">
        <v>0</v>
      </c>
      <c r="BO31" s="358">
        <v>10.87971688</v>
      </c>
      <c r="BP31" s="358">
        <v>90.908848995</v>
      </c>
      <c r="BQ31" s="358">
        <v>264.02781066</v>
      </c>
      <c r="BR31" s="358">
        <v>214.10965711</v>
      </c>
      <c r="BS31" s="358">
        <v>44.985026668000003</v>
      </c>
      <c r="BT31" s="358">
        <v>1.0004912823000001</v>
      </c>
      <c r="BU31" s="358">
        <v>0</v>
      </c>
      <c r="BV31" s="358">
        <v>0</v>
      </c>
    </row>
    <row r="32" spans="1:74" ht="11.1"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49.720173699999997</v>
      </c>
      <c r="AR32" s="386">
        <v>190.69935046000001</v>
      </c>
      <c r="AS32" s="386">
        <v>327.64892710999999</v>
      </c>
      <c r="AT32" s="386">
        <v>214.29807679000001</v>
      </c>
      <c r="AU32" s="386">
        <v>69.907462867999996</v>
      </c>
      <c r="AV32" s="386">
        <v>6.8775771763</v>
      </c>
      <c r="AW32" s="386">
        <v>1E-10</v>
      </c>
      <c r="AX32" s="386">
        <v>1E-10</v>
      </c>
      <c r="AY32" s="880">
        <v>1E-10</v>
      </c>
      <c r="AZ32" s="880">
        <v>1E-10</v>
      </c>
      <c r="BA32" s="880">
        <v>1E-10</v>
      </c>
      <c r="BB32" s="880">
        <v>1E-10</v>
      </c>
      <c r="BC32" s="880">
        <v>24.191887949000002</v>
      </c>
      <c r="BD32" s="880">
        <v>167.76713649000001</v>
      </c>
      <c r="BE32" s="880">
        <v>347.41635133</v>
      </c>
      <c r="BF32" s="880">
        <v>186.94010496999999</v>
      </c>
      <c r="BG32" s="358">
        <v>65.488064632999993</v>
      </c>
      <c r="BH32" s="358">
        <v>5.1135898843999996</v>
      </c>
      <c r="BI32" s="358">
        <v>0</v>
      </c>
      <c r="BJ32" s="358">
        <v>0</v>
      </c>
      <c r="BK32" s="358">
        <v>0</v>
      </c>
      <c r="BL32" s="358">
        <v>0</v>
      </c>
      <c r="BM32" s="358">
        <v>0</v>
      </c>
      <c r="BN32" s="358">
        <v>0</v>
      </c>
      <c r="BO32" s="358">
        <v>33.931849982000003</v>
      </c>
      <c r="BP32" s="358">
        <v>151.70147846</v>
      </c>
      <c r="BQ32" s="358">
        <v>320.12484673</v>
      </c>
      <c r="BR32" s="358">
        <v>263.61882416999998</v>
      </c>
      <c r="BS32" s="358">
        <v>83.582858242</v>
      </c>
      <c r="BT32" s="358">
        <v>5.1643090281999999</v>
      </c>
      <c r="BU32" s="358">
        <v>0</v>
      </c>
      <c r="BV32" s="358">
        <v>0</v>
      </c>
    </row>
    <row r="33" spans="1:74" ht="11.1"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3.4200373181999999</v>
      </c>
      <c r="AQ33" s="386">
        <v>101.27140919</v>
      </c>
      <c r="AR33" s="386">
        <v>205.17135834000001</v>
      </c>
      <c r="AS33" s="386">
        <v>233.38072289999999</v>
      </c>
      <c r="AT33" s="386">
        <v>222.4883744</v>
      </c>
      <c r="AU33" s="386">
        <v>113.06637901000001</v>
      </c>
      <c r="AV33" s="386">
        <v>15.479988775000001</v>
      </c>
      <c r="AW33" s="386">
        <v>1E-10</v>
      </c>
      <c r="AX33" s="386">
        <v>1E-10</v>
      </c>
      <c r="AY33" s="880">
        <v>1E-10</v>
      </c>
      <c r="AZ33" s="880">
        <v>1E-10</v>
      </c>
      <c r="BA33" s="880">
        <v>3.0843590755000001</v>
      </c>
      <c r="BB33" s="880">
        <v>1.0741008695000001</v>
      </c>
      <c r="BC33" s="880">
        <v>35.780348672999999</v>
      </c>
      <c r="BD33" s="880">
        <v>214.30501522</v>
      </c>
      <c r="BE33" s="880">
        <v>325.66793031999998</v>
      </c>
      <c r="BF33" s="880">
        <v>209.79526863999999</v>
      </c>
      <c r="BG33" s="358">
        <v>61.850057919000001</v>
      </c>
      <c r="BH33" s="358">
        <v>6.9931712389999996</v>
      </c>
      <c r="BI33" s="358">
        <v>0</v>
      </c>
      <c r="BJ33" s="358">
        <v>0</v>
      </c>
      <c r="BK33" s="358">
        <v>0</v>
      </c>
      <c r="BL33" s="358">
        <v>0</v>
      </c>
      <c r="BM33" s="358">
        <v>1.1994103250000001</v>
      </c>
      <c r="BN33" s="358">
        <v>1.3600338048</v>
      </c>
      <c r="BO33" s="358">
        <v>64.731730146000004</v>
      </c>
      <c r="BP33" s="358">
        <v>180.31960554</v>
      </c>
      <c r="BQ33" s="358">
        <v>284.24805636000002</v>
      </c>
      <c r="BR33" s="358">
        <v>236.92835044</v>
      </c>
      <c r="BS33" s="358">
        <v>81.019627235000002</v>
      </c>
      <c r="BT33" s="358">
        <v>7.0304959213</v>
      </c>
      <c r="BU33" s="358">
        <v>0</v>
      </c>
      <c r="BV33" s="358">
        <v>0</v>
      </c>
    </row>
    <row r="34" spans="1:74" ht="11.1"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10.09859503</v>
      </c>
      <c r="AQ34" s="386">
        <v>87.063548673</v>
      </c>
      <c r="AR34" s="386">
        <v>234.40588037000001</v>
      </c>
      <c r="AS34" s="386">
        <v>278.5119315</v>
      </c>
      <c r="AT34" s="386">
        <v>251.87534542</v>
      </c>
      <c r="AU34" s="386">
        <v>144.34637079000001</v>
      </c>
      <c r="AV34" s="386">
        <v>31.567803251000001</v>
      </c>
      <c r="AW34" s="386">
        <v>1E-10</v>
      </c>
      <c r="AX34" s="386">
        <v>1E-10</v>
      </c>
      <c r="AY34" s="880">
        <v>1E-10</v>
      </c>
      <c r="AZ34" s="880">
        <v>1E-10</v>
      </c>
      <c r="BA34" s="880">
        <v>11.099195141999999</v>
      </c>
      <c r="BB34" s="880">
        <v>7.1602895348000004</v>
      </c>
      <c r="BC34" s="880">
        <v>52.272237685999997</v>
      </c>
      <c r="BD34" s="880">
        <v>220.54267325000001</v>
      </c>
      <c r="BE34" s="880">
        <v>336.44728838999998</v>
      </c>
      <c r="BF34" s="880">
        <v>253.79802058000001</v>
      </c>
      <c r="BG34" s="358">
        <v>94.470669409999999</v>
      </c>
      <c r="BH34" s="358">
        <v>10.431783968</v>
      </c>
      <c r="BI34" s="358">
        <v>0.31431856693999999</v>
      </c>
      <c r="BJ34" s="358">
        <v>0</v>
      </c>
      <c r="BK34" s="358">
        <v>0</v>
      </c>
      <c r="BL34" s="358">
        <v>0.14909910521</v>
      </c>
      <c r="BM34" s="358">
        <v>4.5568220586999999</v>
      </c>
      <c r="BN34" s="358">
        <v>6.4552781966000001</v>
      </c>
      <c r="BO34" s="358">
        <v>72.035763079999995</v>
      </c>
      <c r="BP34" s="358">
        <v>219.46860068000001</v>
      </c>
      <c r="BQ34" s="358">
        <v>341.92946748000003</v>
      </c>
      <c r="BR34" s="358">
        <v>283.67677892</v>
      </c>
      <c r="BS34" s="358">
        <v>109.01114023</v>
      </c>
      <c r="BT34" s="358">
        <v>10.472081986999999</v>
      </c>
      <c r="BU34" s="358">
        <v>0.31568757043000001</v>
      </c>
      <c r="BV34" s="358">
        <v>0</v>
      </c>
    </row>
    <row r="35" spans="1:74" ht="11.1"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36.140402027999997</v>
      </c>
      <c r="AN35" s="386">
        <v>29.318629839</v>
      </c>
      <c r="AO35" s="386">
        <v>82.784284697000004</v>
      </c>
      <c r="AP35" s="386">
        <v>89.808418508000003</v>
      </c>
      <c r="AQ35" s="386">
        <v>271.64269224999998</v>
      </c>
      <c r="AR35" s="386">
        <v>400.5068124</v>
      </c>
      <c r="AS35" s="386">
        <v>502.46556047000001</v>
      </c>
      <c r="AT35" s="386">
        <v>436.51242659000002</v>
      </c>
      <c r="AU35" s="386">
        <v>307.14686803000001</v>
      </c>
      <c r="AV35" s="386">
        <v>148.11732296</v>
      </c>
      <c r="AW35" s="386">
        <v>84.594931587000005</v>
      </c>
      <c r="AX35" s="386">
        <v>35.069468389000001</v>
      </c>
      <c r="AY35" s="880">
        <v>16.963004684000001</v>
      </c>
      <c r="AZ35" s="880">
        <v>58.021628622000001</v>
      </c>
      <c r="BA35" s="880">
        <v>58.648831000000001</v>
      </c>
      <c r="BB35" s="880">
        <v>123.70805645</v>
      </c>
      <c r="BC35" s="880">
        <v>239.92816958</v>
      </c>
      <c r="BD35" s="880">
        <v>397.86159520000001</v>
      </c>
      <c r="BE35" s="880">
        <v>520.23365621000005</v>
      </c>
      <c r="BF35" s="880">
        <v>380.37667144</v>
      </c>
      <c r="BG35" s="358">
        <v>288.89064064000002</v>
      </c>
      <c r="BH35" s="358">
        <v>153.52571007</v>
      </c>
      <c r="BI35" s="358">
        <v>64.052732741</v>
      </c>
      <c r="BJ35" s="358">
        <v>43.253519488000002</v>
      </c>
      <c r="BK35" s="358">
        <v>36.384683686000002</v>
      </c>
      <c r="BL35" s="358">
        <v>40.597841824</v>
      </c>
      <c r="BM35" s="358">
        <v>64.458898906000002</v>
      </c>
      <c r="BN35" s="358">
        <v>97.910902325999999</v>
      </c>
      <c r="BO35" s="358">
        <v>231.57598609999999</v>
      </c>
      <c r="BP35" s="358">
        <v>392.07302616999999</v>
      </c>
      <c r="BQ35" s="358">
        <v>505.42433880999999</v>
      </c>
      <c r="BR35" s="358">
        <v>473.33024223000001</v>
      </c>
      <c r="BS35" s="358">
        <v>320.14957215999999</v>
      </c>
      <c r="BT35" s="358">
        <v>154.48022397</v>
      </c>
      <c r="BU35" s="358">
        <v>64.456283167999999</v>
      </c>
      <c r="BV35" s="358">
        <v>43.529309240000003</v>
      </c>
    </row>
    <row r="36" spans="1:74" ht="11.1"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27.180331183</v>
      </c>
      <c r="AP36" s="386">
        <v>45.463570163999997</v>
      </c>
      <c r="AQ36" s="386">
        <v>218.22300414</v>
      </c>
      <c r="AR36" s="386">
        <v>355.18513967000001</v>
      </c>
      <c r="AS36" s="386">
        <v>443.09129038999998</v>
      </c>
      <c r="AT36" s="386">
        <v>410.31454703000003</v>
      </c>
      <c r="AU36" s="386">
        <v>248.15748829</v>
      </c>
      <c r="AV36" s="386">
        <v>78.391334846000007</v>
      </c>
      <c r="AW36" s="386">
        <v>26.544818069000002</v>
      </c>
      <c r="AX36" s="386">
        <v>2.9136363021</v>
      </c>
      <c r="AY36" s="880">
        <v>1.1062935497999999</v>
      </c>
      <c r="AZ36" s="880">
        <v>6.6777678324999998</v>
      </c>
      <c r="BA36" s="880">
        <v>30.982231754000001</v>
      </c>
      <c r="BB36" s="880">
        <v>65.259941753000007</v>
      </c>
      <c r="BC36" s="880">
        <v>151.55769254000001</v>
      </c>
      <c r="BD36" s="880">
        <v>355.80558267999999</v>
      </c>
      <c r="BE36" s="880">
        <v>497.61865802</v>
      </c>
      <c r="BF36" s="880">
        <v>370.85633281999998</v>
      </c>
      <c r="BG36" s="358">
        <v>231.09286313999999</v>
      </c>
      <c r="BH36" s="358">
        <v>59.066943074000001</v>
      </c>
      <c r="BI36" s="358">
        <v>5.4873376059999996</v>
      </c>
      <c r="BJ36" s="358">
        <v>3.2251256112000002</v>
      </c>
      <c r="BK36" s="358">
        <v>6.2839654353999999</v>
      </c>
      <c r="BL36" s="358">
        <v>4.9002729456000003</v>
      </c>
      <c r="BM36" s="358">
        <v>22.757916524999999</v>
      </c>
      <c r="BN36" s="358">
        <v>36.243814178999997</v>
      </c>
      <c r="BO36" s="358">
        <v>168.29534265999999</v>
      </c>
      <c r="BP36" s="358">
        <v>343.05727531000002</v>
      </c>
      <c r="BQ36" s="358">
        <v>458.24649847000001</v>
      </c>
      <c r="BR36" s="358">
        <v>427.62896024999998</v>
      </c>
      <c r="BS36" s="358">
        <v>247.07867035999999</v>
      </c>
      <c r="BT36" s="358">
        <v>59.270336706999998</v>
      </c>
      <c r="BU36" s="358">
        <v>5.5004892016999998</v>
      </c>
      <c r="BV36" s="358">
        <v>3.2342574123999999</v>
      </c>
    </row>
    <row r="37" spans="1:74" ht="11.1"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7.5196911219000002</v>
      </c>
      <c r="AN37" s="386">
        <v>37.534242653</v>
      </c>
      <c r="AO37" s="386">
        <v>80.921983362999995</v>
      </c>
      <c r="AP37" s="386">
        <v>152.90587701000001</v>
      </c>
      <c r="AQ37" s="386">
        <v>371.89128317000001</v>
      </c>
      <c r="AR37" s="386">
        <v>527.51284180000005</v>
      </c>
      <c r="AS37" s="386">
        <v>553.75414661000002</v>
      </c>
      <c r="AT37" s="386">
        <v>632.14667810000003</v>
      </c>
      <c r="AU37" s="386">
        <v>402.15463414999999</v>
      </c>
      <c r="AV37" s="386">
        <v>264.41837958999997</v>
      </c>
      <c r="AW37" s="386">
        <v>91.158838868000004</v>
      </c>
      <c r="AX37" s="386">
        <v>28.919915626000002</v>
      </c>
      <c r="AY37" s="880">
        <v>5.5331739313000003</v>
      </c>
      <c r="AZ37" s="880">
        <v>19.101021074999998</v>
      </c>
      <c r="BA37" s="880">
        <v>105.0582576</v>
      </c>
      <c r="BB37" s="880">
        <v>168.68071180000001</v>
      </c>
      <c r="BC37" s="880">
        <v>300.44841934999999</v>
      </c>
      <c r="BD37" s="880">
        <v>486.61117449</v>
      </c>
      <c r="BE37" s="880">
        <v>565.90840695999998</v>
      </c>
      <c r="BF37" s="880">
        <v>550.28436933</v>
      </c>
      <c r="BG37" s="358">
        <v>405.68790390999999</v>
      </c>
      <c r="BH37" s="358">
        <v>163.87416248</v>
      </c>
      <c r="BI37" s="358">
        <v>40.981309735000004</v>
      </c>
      <c r="BJ37" s="358">
        <v>10.804677163999999</v>
      </c>
      <c r="BK37" s="358">
        <v>17.118221191</v>
      </c>
      <c r="BL37" s="358">
        <v>22.120477929</v>
      </c>
      <c r="BM37" s="358">
        <v>67.857506831999999</v>
      </c>
      <c r="BN37" s="358">
        <v>121.30400265999999</v>
      </c>
      <c r="BO37" s="358">
        <v>313.34471572000001</v>
      </c>
      <c r="BP37" s="358">
        <v>515.32249003000004</v>
      </c>
      <c r="BQ37" s="358">
        <v>630.36079326000004</v>
      </c>
      <c r="BR37" s="358">
        <v>626.58087042</v>
      </c>
      <c r="BS37" s="358">
        <v>415.45847162000001</v>
      </c>
      <c r="BT37" s="358">
        <v>164.7319344</v>
      </c>
      <c r="BU37" s="358">
        <v>41.208994001000001</v>
      </c>
      <c r="BV37" s="358">
        <v>10.859522496</v>
      </c>
    </row>
    <row r="38" spans="1:74" ht="11.1"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34.634966386999999</v>
      </c>
      <c r="AQ38" s="386">
        <v>112.8184006</v>
      </c>
      <c r="AR38" s="386">
        <v>338.58234149999998</v>
      </c>
      <c r="AS38" s="386">
        <v>446.16113160999998</v>
      </c>
      <c r="AT38" s="386">
        <v>381.84289240999999</v>
      </c>
      <c r="AU38" s="386">
        <v>253.09457563999999</v>
      </c>
      <c r="AV38" s="386">
        <v>121.61637054000001</v>
      </c>
      <c r="AW38" s="386">
        <v>2.8997449584999999</v>
      </c>
      <c r="AX38" s="386">
        <v>1.7400453863000001</v>
      </c>
      <c r="AY38" s="880">
        <v>1E-10</v>
      </c>
      <c r="AZ38" s="880">
        <v>9.4127530008000004</v>
      </c>
      <c r="BA38" s="880">
        <v>13.601309725</v>
      </c>
      <c r="BB38" s="880">
        <v>43.029410484000003</v>
      </c>
      <c r="BC38" s="880">
        <v>124.46037581</v>
      </c>
      <c r="BD38" s="880">
        <v>294.14146337</v>
      </c>
      <c r="BE38" s="880">
        <v>395.22710978999999</v>
      </c>
      <c r="BF38" s="880">
        <v>362.63680441999998</v>
      </c>
      <c r="BG38" s="358">
        <v>228.67564621</v>
      </c>
      <c r="BH38" s="358">
        <v>73.927529703000005</v>
      </c>
      <c r="BI38" s="358">
        <v>10.374915138</v>
      </c>
      <c r="BJ38" s="358">
        <v>0</v>
      </c>
      <c r="BK38" s="358">
        <v>1.079463418</v>
      </c>
      <c r="BL38" s="358">
        <v>3.8659736781</v>
      </c>
      <c r="BM38" s="358">
        <v>15.846826239</v>
      </c>
      <c r="BN38" s="358">
        <v>44.515967232000001</v>
      </c>
      <c r="BO38" s="358">
        <v>128.31200577999999</v>
      </c>
      <c r="BP38" s="358">
        <v>288.46140866000002</v>
      </c>
      <c r="BQ38" s="358">
        <v>434.24703929999998</v>
      </c>
      <c r="BR38" s="358">
        <v>383.76567913999997</v>
      </c>
      <c r="BS38" s="358">
        <v>222.39697405000001</v>
      </c>
      <c r="BT38" s="358">
        <v>74.315290665000006</v>
      </c>
      <c r="BU38" s="358">
        <v>10.430911273</v>
      </c>
      <c r="BV38" s="358">
        <v>0</v>
      </c>
    </row>
    <row r="39" spans="1:74" ht="11.1"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14.892630081</v>
      </c>
      <c r="AQ39" s="386">
        <v>37.071157573000001</v>
      </c>
      <c r="AR39" s="386">
        <v>145.73345681000001</v>
      </c>
      <c r="AS39" s="386">
        <v>327.02648975</v>
      </c>
      <c r="AT39" s="386">
        <v>237.05691895000001</v>
      </c>
      <c r="AU39" s="386">
        <v>168.20503120999999</v>
      </c>
      <c r="AV39" s="386">
        <v>84.420597619999995</v>
      </c>
      <c r="AW39" s="386">
        <v>9.8539740029999994</v>
      </c>
      <c r="AX39" s="386">
        <v>7.7883952959</v>
      </c>
      <c r="AY39" s="880">
        <v>6.5808699149000001</v>
      </c>
      <c r="AZ39" s="880">
        <v>9.5223123039999997</v>
      </c>
      <c r="BA39" s="880">
        <v>10.728620225</v>
      </c>
      <c r="BB39" s="880">
        <v>19.629307833999999</v>
      </c>
      <c r="BC39" s="880">
        <v>54.727087859999997</v>
      </c>
      <c r="BD39" s="880">
        <v>130.92234475999999</v>
      </c>
      <c r="BE39" s="880">
        <v>189.95910809</v>
      </c>
      <c r="BF39" s="880">
        <v>259.51067189999998</v>
      </c>
      <c r="BG39" s="358">
        <v>167.00818276999999</v>
      </c>
      <c r="BH39" s="358">
        <v>54.48380779</v>
      </c>
      <c r="BI39" s="358">
        <v>14.725683018</v>
      </c>
      <c r="BJ39" s="358">
        <v>8.6393160672999993</v>
      </c>
      <c r="BK39" s="358">
        <v>8.0553570905999994</v>
      </c>
      <c r="BL39" s="358">
        <v>7.5381328913000001</v>
      </c>
      <c r="BM39" s="358">
        <v>12.435224539</v>
      </c>
      <c r="BN39" s="358">
        <v>20.875545281000001</v>
      </c>
      <c r="BO39" s="358">
        <v>54.013848621000001</v>
      </c>
      <c r="BP39" s="358">
        <v>128.81175146000001</v>
      </c>
      <c r="BQ39" s="358">
        <v>270.41889491000001</v>
      </c>
      <c r="BR39" s="358">
        <v>275.75133699999998</v>
      </c>
      <c r="BS39" s="358">
        <v>172.08949776</v>
      </c>
      <c r="BT39" s="358">
        <v>54.803968689999998</v>
      </c>
      <c r="BU39" s="358">
        <v>14.735377186999999</v>
      </c>
      <c r="BV39" s="358">
        <v>8.6159565485999998</v>
      </c>
    </row>
    <row r="40" spans="1:74" ht="11.1"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80"/>
      <c r="AZ40" s="880"/>
      <c r="BA40" s="880"/>
      <c r="BB40" s="880"/>
      <c r="BC40" s="880"/>
      <c r="BD40" s="880"/>
      <c r="BE40" s="880"/>
      <c r="BF40" s="880"/>
      <c r="BG40" s="358"/>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7"/>
      <c r="AZ41" s="947"/>
      <c r="BA41" s="947"/>
      <c r="BB41" s="947"/>
      <c r="BC41" s="947"/>
      <c r="BD41" s="947"/>
      <c r="BE41" s="947"/>
      <c r="BF41" s="947"/>
      <c r="BG41" s="534"/>
      <c r="BH41" s="534"/>
      <c r="BI41" s="534"/>
      <c r="BJ41" s="534"/>
      <c r="BK41" s="534"/>
      <c r="BL41" s="534"/>
      <c r="BM41" s="534"/>
      <c r="BN41" s="534"/>
      <c r="BO41" s="534"/>
      <c r="BP41" s="534"/>
      <c r="BQ41" s="534"/>
      <c r="BR41" s="534"/>
      <c r="BS41" s="534"/>
      <c r="BT41" s="534"/>
      <c r="BU41" s="534"/>
      <c r="BV41" s="534"/>
    </row>
    <row r="42" spans="1:74" ht="11.1"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80">
        <v>10.894876746</v>
      </c>
      <c r="AZ42" s="880">
        <v>14.867024317</v>
      </c>
      <c r="BA42" s="880">
        <v>29.509181343000002</v>
      </c>
      <c r="BB42" s="880">
        <v>44.200555022000003</v>
      </c>
      <c r="BC42" s="880">
        <v>124.89843432000001</v>
      </c>
      <c r="BD42" s="880">
        <v>255.29248293000001</v>
      </c>
      <c r="BE42" s="880">
        <v>374.83016787000003</v>
      </c>
      <c r="BF42" s="880">
        <v>341.80653619999998</v>
      </c>
      <c r="BG42" s="358">
        <v>209.35140000000001</v>
      </c>
      <c r="BH42" s="358">
        <v>77.360820000000004</v>
      </c>
      <c r="BI42" s="358">
        <v>24.121880000000001</v>
      </c>
      <c r="BJ42" s="358">
        <v>14.35014</v>
      </c>
      <c r="BK42" s="358">
        <v>10.51299</v>
      </c>
      <c r="BL42" s="358">
        <v>15.845179999999999</v>
      </c>
      <c r="BM42" s="358">
        <v>29.693670000000001</v>
      </c>
      <c r="BN42" s="358">
        <v>44.678449999999998</v>
      </c>
      <c r="BO42" s="358">
        <v>124.9894</v>
      </c>
      <c r="BP42" s="358">
        <v>257.62909999999999</v>
      </c>
      <c r="BQ42" s="358">
        <v>380.35160000000002</v>
      </c>
      <c r="BR42" s="358">
        <v>341.72609999999997</v>
      </c>
      <c r="BS42" s="358">
        <v>206.40600000000001</v>
      </c>
      <c r="BT42" s="358">
        <v>76.97484</v>
      </c>
      <c r="BU42" s="358">
        <v>23.35764</v>
      </c>
      <c r="BV42" s="358">
        <v>12.921519999999999</v>
      </c>
    </row>
    <row r="43" spans="1:74" ht="11.1"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80">
        <v>1E-10</v>
      </c>
      <c r="AZ43" s="880">
        <v>1E-10</v>
      </c>
      <c r="BA43" s="880">
        <v>1E-10</v>
      </c>
      <c r="BB43" s="880">
        <v>1E-10</v>
      </c>
      <c r="BC43" s="880">
        <v>11.964897387000001</v>
      </c>
      <c r="BD43" s="880">
        <v>77.878991370999998</v>
      </c>
      <c r="BE43" s="880">
        <v>240.28318186999999</v>
      </c>
      <c r="BF43" s="880">
        <v>202.19532397</v>
      </c>
      <c r="BG43" s="358">
        <v>52.740760000000002</v>
      </c>
      <c r="BH43" s="358">
        <v>2.343518</v>
      </c>
      <c r="BI43" s="358">
        <v>0</v>
      </c>
      <c r="BJ43" s="358">
        <v>0</v>
      </c>
      <c r="BK43" s="358">
        <v>0</v>
      </c>
      <c r="BL43" s="358">
        <v>0</v>
      </c>
      <c r="BM43" s="358">
        <v>0</v>
      </c>
      <c r="BN43" s="358">
        <v>0</v>
      </c>
      <c r="BO43" s="358">
        <v>9.9009619999999998</v>
      </c>
      <c r="BP43" s="358">
        <v>84.761939999999996</v>
      </c>
      <c r="BQ43" s="358">
        <v>247.96549999999999</v>
      </c>
      <c r="BR43" s="358">
        <v>195.5215</v>
      </c>
      <c r="BS43" s="358">
        <v>48.230179999999997</v>
      </c>
      <c r="BT43" s="358">
        <v>2.4424600000000001</v>
      </c>
      <c r="BU43" s="358">
        <v>0</v>
      </c>
      <c r="BV43" s="358">
        <v>0</v>
      </c>
    </row>
    <row r="44" spans="1:74" ht="11.1"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80">
        <v>1E-10</v>
      </c>
      <c r="AZ44" s="880">
        <v>1E-10</v>
      </c>
      <c r="BA44" s="880">
        <v>1E-10</v>
      </c>
      <c r="BB44" s="880">
        <v>0.30613848871999999</v>
      </c>
      <c r="BC44" s="880">
        <v>33.049931973</v>
      </c>
      <c r="BD44" s="880">
        <v>128.57151919</v>
      </c>
      <c r="BE44" s="880">
        <v>299.38862459000001</v>
      </c>
      <c r="BF44" s="880">
        <v>248.37329478000001</v>
      </c>
      <c r="BG44" s="358">
        <v>92.75215</v>
      </c>
      <c r="BH44" s="358">
        <v>8.5595990000000004</v>
      </c>
      <c r="BI44" s="358">
        <v>0</v>
      </c>
      <c r="BJ44" s="358">
        <v>8.6425299999999997E-2</v>
      </c>
      <c r="BK44" s="358">
        <v>0</v>
      </c>
      <c r="BL44" s="358">
        <v>0</v>
      </c>
      <c r="BM44" s="358">
        <v>0</v>
      </c>
      <c r="BN44" s="358">
        <v>0.30613849999999998</v>
      </c>
      <c r="BO44" s="358">
        <v>28.222370000000002</v>
      </c>
      <c r="BP44" s="358">
        <v>133.90219999999999</v>
      </c>
      <c r="BQ44" s="358">
        <v>308.89729999999997</v>
      </c>
      <c r="BR44" s="358">
        <v>243.8946</v>
      </c>
      <c r="BS44" s="358">
        <v>85.608450000000005</v>
      </c>
      <c r="BT44" s="358">
        <v>9.0061579999999992</v>
      </c>
      <c r="BU44" s="358">
        <v>0</v>
      </c>
      <c r="BV44" s="358">
        <v>0</v>
      </c>
    </row>
    <row r="45" spans="1:74" ht="11.1"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80">
        <v>1E-10</v>
      </c>
      <c r="AZ45" s="880">
        <v>1E-10</v>
      </c>
      <c r="BA45" s="880">
        <v>1.1934637183000001</v>
      </c>
      <c r="BB45" s="880">
        <v>1.3135052396</v>
      </c>
      <c r="BC45" s="880">
        <v>64.464114140999996</v>
      </c>
      <c r="BD45" s="880">
        <v>172.73110801999999</v>
      </c>
      <c r="BE45" s="880">
        <v>261.43279209999997</v>
      </c>
      <c r="BF45" s="880">
        <v>219.83622355</v>
      </c>
      <c r="BG45" s="358">
        <v>104.4044</v>
      </c>
      <c r="BH45" s="358">
        <v>11.04325</v>
      </c>
      <c r="BI45" s="358">
        <v>0</v>
      </c>
      <c r="BJ45" s="358">
        <v>0.19629550000000001</v>
      </c>
      <c r="BK45" s="358">
        <v>0</v>
      </c>
      <c r="BL45" s="358">
        <v>0</v>
      </c>
      <c r="BM45" s="358">
        <v>1.5019</v>
      </c>
      <c r="BN45" s="358">
        <v>1.3376239999999999</v>
      </c>
      <c r="BO45" s="358">
        <v>59.85127</v>
      </c>
      <c r="BP45" s="358">
        <v>180.3075</v>
      </c>
      <c r="BQ45" s="358">
        <v>273.80360000000002</v>
      </c>
      <c r="BR45" s="358">
        <v>223.86019999999999</v>
      </c>
      <c r="BS45" s="358">
        <v>97.847800000000007</v>
      </c>
      <c r="BT45" s="358">
        <v>11.021039999999999</v>
      </c>
      <c r="BU45" s="358">
        <v>0</v>
      </c>
      <c r="BV45" s="358">
        <v>4.1287299999999999E-2</v>
      </c>
    </row>
    <row r="46" spans="1:74" ht="11.1"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80">
        <v>1E-10</v>
      </c>
      <c r="AZ46" s="880">
        <v>0.71638589015999998</v>
      </c>
      <c r="BA46" s="880">
        <v>4.5088763811000003</v>
      </c>
      <c r="BB46" s="880">
        <v>5.2905260492000004</v>
      </c>
      <c r="BC46" s="880">
        <v>69.189559048000007</v>
      </c>
      <c r="BD46" s="880">
        <v>233.28609040000001</v>
      </c>
      <c r="BE46" s="880">
        <v>309.44801417999997</v>
      </c>
      <c r="BF46" s="880">
        <v>247.15392198000001</v>
      </c>
      <c r="BG46" s="358">
        <v>137.0745</v>
      </c>
      <c r="BH46" s="358">
        <v>14.02417</v>
      </c>
      <c r="BI46" s="358">
        <v>0.22646069999999999</v>
      </c>
      <c r="BJ46" s="358">
        <v>0.12747349999999999</v>
      </c>
      <c r="BK46" s="358">
        <v>0</v>
      </c>
      <c r="BL46" s="358">
        <v>0.71638590000000002</v>
      </c>
      <c r="BM46" s="358">
        <v>5.3305850000000001</v>
      </c>
      <c r="BN46" s="358">
        <v>5.1602560000000004</v>
      </c>
      <c r="BO46" s="358">
        <v>68.876279999999994</v>
      </c>
      <c r="BP46" s="358">
        <v>235.09020000000001</v>
      </c>
      <c r="BQ46" s="358">
        <v>314.19319999999999</v>
      </c>
      <c r="BR46" s="358">
        <v>252.33779999999999</v>
      </c>
      <c r="BS46" s="358">
        <v>129.70339999999999</v>
      </c>
      <c r="BT46" s="358">
        <v>13.8048</v>
      </c>
      <c r="BU46" s="358">
        <v>0.25789260000000003</v>
      </c>
      <c r="BV46" s="358">
        <v>0.12747349999999999</v>
      </c>
    </row>
    <row r="47" spans="1:74" ht="11.1"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80">
        <v>34.743367579999997</v>
      </c>
      <c r="AZ47" s="880">
        <v>48.256526983999997</v>
      </c>
      <c r="BA47" s="880">
        <v>74.263580462999997</v>
      </c>
      <c r="BB47" s="880">
        <v>101.38403116000001</v>
      </c>
      <c r="BC47" s="880">
        <v>223.55880096999999</v>
      </c>
      <c r="BD47" s="880">
        <v>361.14067663999998</v>
      </c>
      <c r="BE47" s="880">
        <v>476.50069259000003</v>
      </c>
      <c r="BF47" s="880">
        <v>442.56892016</v>
      </c>
      <c r="BG47" s="358">
        <v>311.94630000000001</v>
      </c>
      <c r="BH47" s="358">
        <v>157.87799999999999</v>
      </c>
      <c r="BI47" s="358">
        <v>71.395499999999998</v>
      </c>
      <c r="BJ47" s="358">
        <v>48.93627</v>
      </c>
      <c r="BK47" s="358">
        <v>33.116259999999997</v>
      </c>
      <c r="BL47" s="358">
        <v>52.208489999999998</v>
      </c>
      <c r="BM47" s="358">
        <v>71.753240000000005</v>
      </c>
      <c r="BN47" s="358">
        <v>100.7589</v>
      </c>
      <c r="BO47" s="358">
        <v>223.42099999999999</v>
      </c>
      <c r="BP47" s="358">
        <v>361.55180000000001</v>
      </c>
      <c r="BQ47" s="358">
        <v>482.97370000000001</v>
      </c>
      <c r="BR47" s="358">
        <v>439.6003</v>
      </c>
      <c r="BS47" s="358">
        <v>311.37130000000002</v>
      </c>
      <c r="BT47" s="358">
        <v>159.8271</v>
      </c>
      <c r="BU47" s="358">
        <v>67.557209999999998</v>
      </c>
      <c r="BV47" s="358">
        <v>43.288440000000001</v>
      </c>
    </row>
    <row r="48" spans="1:74" ht="11.1"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80">
        <v>7.3150595023999996</v>
      </c>
      <c r="AZ48" s="880">
        <v>9.1995544518999992</v>
      </c>
      <c r="BA48" s="880">
        <v>27.446467479999999</v>
      </c>
      <c r="BB48" s="880">
        <v>33.982955087999997</v>
      </c>
      <c r="BC48" s="880">
        <v>169.9907082</v>
      </c>
      <c r="BD48" s="880">
        <v>326.70033251000001</v>
      </c>
      <c r="BE48" s="880">
        <v>441.67906689</v>
      </c>
      <c r="BF48" s="880">
        <v>395.23464533999999</v>
      </c>
      <c r="BG48" s="358">
        <v>258.11579999999998</v>
      </c>
      <c r="BH48" s="358">
        <v>73.32208</v>
      </c>
      <c r="BI48" s="358">
        <v>8.5830570000000002</v>
      </c>
      <c r="BJ48" s="358">
        <v>7.1753499999999999</v>
      </c>
      <c r="BK48" s="358">
        <v>7.1699210000000004</v>
      </c>
      <c r="BL48" s="358">
        <v>9.8673310000000001</v>
      </c>
      <c r="BM48" s="358">
        <v>28.467790000000001</v>
      </c>
      <c r="BN48" s="358">
        <v>35.29316</v>
      </c>
      <c r="BO48" s="358">
        <v>167.68010000000001</v>
      </c>
      <c r="BP48" s="358">
        <v>327.0231</v>
      </c>
      <c r="BQ48" s="358">
        <v>447.19760000000002</v>
      </c>
      <c r="BR48" s="358">
        <v>398.4579</v>
      </c>
      <c r="BS48" s="358">
        <v>257.7328</v>
      </c>
      <c r="BT48" s="358">
        <v>73.351789999999994</v>
      </c>
      <c r="BU48" s="358">
        <v>7.5508439999999997</v>
      </c>
      <c r="BV48" s="358">
        <v>5.1281569999999999</v>
      </c>
    </row>
    <row r="49" spans="1:74" ht="11.1"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80">
        <v>16.199105274000001</v>
      </c>
      <c r="AZ49" s="880">
        <v>24.252178978</v>
      </c>
      <c r="BA49" s="880">
        <v>77.208092327000003</v>
      </c>
      <c r="BB49" s="880">
        <v>114.52535023999999</v>
      </c>
      <c r="BC49" s="880">
        <v>298.12608116000001</v>
      </c>
      <c r="BD49" s="880">
        <v>487.05565644000001</v>
      </c>
      <c r="BE49" s="880">
        <v>594.51226062000001</v>
      </c>
      <c r="BF49" s="880">
        <v>586.55515233000006</v>
      </c>
      <c r="BG49" s="358">
        <v>418.26310000000001</v>
      </c>
      <c r="BH49" s="358">
        <v>175.67500000000001</v>
      </c>
      <c r="BI49" s="358">
        <v>47.417749999999998</v>
      </c>
      <c r="BJ49" s="358">
        <v>21.031479999999998</v>
      </c>
      <c r="BK49" s="358">
        <v>16.220569999999999</v>
      </c>
      <c r="BL49" s="358">
        <v>25.598099999999999</v>
      </c>
      <c r="BM49" s="358">
        <v>83.789119999999997</v>
      </c>
      <c r="BN49" s="358">
        <v>117.256</v>
      </c>
      <c r="BO49" s="358">
        <v>302.14060000000001</v>
      </c>
      <c r="BP49" s="358">
        <v>490.45100000000002</v>
      </c>
      <c r="BQ49" s="358">
        <v>592.48299999999995</v>
      </c>
      <c r="BR49" s="358">
        <v>585.43740000000003</v>
      </c>
      <c r="BS49" s="358">
        <v>416.39949999999999</v>
      </c>
      <c r="BT49" s="358">
        <v>173.18729999999999</v>
      </c>
      <c r="BU49" s="358">
        <v>46.361109999999996</v>
      </c>
      <c r="BV49" s="358">
        <v>19.575849999999999</v>
      </c>
    </row>
    <row r="50" spans="1:74" ht="11.1"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80">
        <v>0.64694763195000005</v>
      </c>
      <c r="AZ50" s="880">
        <v>3.7827768617999999</v>
      </c>
      <c r="BA50" s="880">
        <v>15.049995172999999</v>
      </c>
      <c r="BB50" s="880">
        <v>48.464412447000001</v>
      </c>
      <c r="BC50" s="880">
        <v>111.19379548000001</v>
      </c>
      <c r="BD50" s="880">
        <v>291.93811226999998</v>
      </c>
      <c r="BE50" s="880">
        <v>413.19295782</v>
      </c>
      <c r="BF50" s="880">
        <v>360.33450633000001</v>
      </c>
      <c r="BG50" s="358">
        <v>218.0591</v>
      </c>
      <c r="BH50" s="358">
        <v>79.082599999999999</v>
      </c>
      <c r="BI50" s="358">
        <v>11.79912</v>
      </c>
      <c r="BJ50" s="358">
        <v>0.28842459999999998</v>
      </c>
      <c r="BK50" s="358">
        <v>0.4546596</v>
      </c>
      <c r="BL50" s="358">
        <v>3.6350280000000001</v>
      </c>
      <c r="BM50" s="358">
        <v>13.18421</v>
      </c>
      <c r="BN50" s="358">
        <v>48.71031</v>
      </c>
      <c r="BO50" s="358">
        <v>116.07259999999999</v>
      </c>
      <c r="BP50" s="358">
        <v>289.92689999999999</v>
      </c>
      <c r="BQ50" s="358">
        <v>420.06900000000002</v>
      </c>
      <c r="BR50" s="358">
        <v>360.33580000000001</v>
      </c>
      <c r="BS50" s="358">
        <v>217.73</v>
      </c>
      <c r="BT50" s="358">
        <v>78.061350000000004</v>
      </c>
      <c r="BU50" s="358">
        <v>12.549989999999999</v>
      </c>
      <c r="BV50" s="358">
        <v>0.28842459999999998</v>
      </c>
    </row>
    <row r="51" spans="1:74" ht="11.1"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82">
        <v>9.1497577525999993</v>
      </c>
      <c r="AZ51" s="882">
        <v>8.4862932216000004</v>
      </c>
      <c r="BA51" s="882">
        <v>12.079780945</v>
      </c>
      <c r="BB51" s="882">
        <v>22.400301547000002</v>
      </c>
      <c r="BC51" s="882">
        <v>40.500339719999999</v>
      </c>
      <c r="BD51" s="882">
        <v>136.35330855999999</v>
      </c>
      <c r="BE51" s="882">
        <v>263.00728583</v>
      </c>
      <c r="BF51" s="882">
        <v>260.27602253999999</v>
      </c>
      <c r="BG51" s="360">
        <v>158.47659999999999</v>
      </c>
      <c r="BH51" s="360">
        <v>62.60295</v>
      </c>
      <c r="BI51" s="360">
        <v>15.77589</v>
      </c>
      <c r="BJ51" s="360">
        <v>9.1209659999999992</v>
      </c>
      <c r="BK51" s="360">
        <v>8.7776630000000004</v>
      </c>
      <c r="BL51" s="360">
        <v>8.1517549999999996</v>
      </c>
      <c r="BM51" s="360">
        <v>10.46809</v>
      </c>
      <c r="BN51" s="360">
        <v>22.08925</v>
      </c>
      <c r="BO51" s="360">
        <v>43.198250000000002</v>
      </c>
      <c r="BP51" s="360">
        <v>131.8982</v>
      </c>
      <c r="BQ51" s="360">
        <v>260.17439999999999</v>
      </c>
      <c r="BR51" s="360">
        <v>260.16070000000002</v>
      </c>
      <c r="BS51" s="360">
        <v>155.8749</v>
      </c>
      <c r="BT51" s="360">
        <v>58.407559999999997</v>
      </c>
      <c r="BU51" s="360">
        <v>16.009170000000001</v>
      </c>
      <c r="BV51" s="360">
        <v>8.9251930000000002</v>
      </c>
    </row>
    <row r="52" spans="1:74" s="291" customFormat="1" ht="12"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2" customHeight="1" x14ac:dyDescent="0.2">
      <c r="A53" s="189"/>
      <c r="B53" s="999" t="str">
        <f>Dates!$G$2</f>
        <v>EIA completed modeling and analysis for this report on Thursday, September 4, 2025.</v>
      </c>
      <c r="C53" s="1000"/>
      <c r="D53" s="1000"/>
      <c r="E53" s="1000"/>
      <c r="F53" s="1000"/>
      <c r="G53" s="1000"/>
      <c r="H53" s="1000"/>
      <c r="I53" s="1000"/>
      <c r="J53" s="1000"/>
      <c r="K53" s="1000"/>
      <c r="L53" s="1000"/>
      <c r="M53" s="1000"/>
      <c r="N53" s="1000"/>
      <c r="O53" s="1000"/>
      <c r="P53" s="1000"/>
      <c r="Q53" s="1000"/>
      <c r="R53" s="779"/>
      <c r="AY53" s="848"/>
      <c r="AZ53" s="848"/>
      <c r="BA53" s="848"/>
      <c r="BB53" s="848"/>
      <c r="BC53" s="717"/>
      <c r="BD53" s="717"/>
      <c r="BE53" s="717"/>
      <c r="BF53" s="717"/>
      <c r="BG53" s="848"/>
      <c r="BH53" s="848"/>
      <c r="BI53" s="848"/>
      <c r="BJ53" s="200"/>
    </row>
    <row r="54" spans="1:74" s="191" customFormat="1" ht="12" customHeight="1" x14ac:dyDescent="0.2">
      <c r="A54" s="189"/>
      <c r="B54" s="998" t="s">
        <v>483</v>
      </c>
      <c r="C54" s="991"/>
      <c r="D54" s="991"/>
      <c r="E54" s="991"/>
      <c r="F54" s="991"/>
      <c r="G54" s="991"/>
      <c r="H54" s="991"/>
      <c r="I54" s="991"/>
      <c r="J54" s="991"/>
      <c r="K54" s="991"/>
      <c r="L54" s="991"/>
      <c r="M54" s="991"/>
      <c r="N54" s="991"/>
      <c r="O54" s="991"/>
      <c r="P54" s="991"/>
      <c r="Q54" s="991"/>
      <c r="R54" s="95"/>
      <c r="AY54" s="848"/>
      <c r="AZ54" s="848"/>
      <c r="BA54" s="848"/>
      <c r="BB54" s="848"/>
      <c r="BC54" s="717"/>
      <c r="BD54" s="717"/>
      <c r="BE54" s="717"/>
      <c r="BF54" s="717"/>
      <c r="BG54" s="848"/>
      <c r="BH54" s="848"/>
      <c r="BI54" s="848"/>
      <c r="BJ54" s="200"/>
    </row>
    <row r="55" spans="1:74" s="191" customFormat="1" ht="12" customHeight="1" x14ac:dyDescent="0.2">
      <c r="A55" s="192"/>
      <c r="B55" s="990" t="s">
        <v>1418</v>
      </c>
      <c r="C55" s="991"/>
      <c r="D55" s="991"/>
      <c r="E55" s="991"/>
      <c r="F55" s="991"/>
      <c r="G55" s="991"/>
      <c r="H55" s="991"/>
      <c r="I55" s="991"/>
      <c r="J55" s="991"/>
      <c r="K55" s="991"/>
      <c r="L55" s="991"/>
      <c r="M55" s="991"/>
      <c r="N55" s="991"/>
      <c r="O55" s="991"/>
      <c r="P55" s="991"/>
      <c r="Q55" s="991"/>
      <c r="R55" s="95"/>
      <c r="AY55" s="848"/>
      <c r="AZ55" s="848"/>
      <c r="BA55" s="848"/>
      <c r="BB55" s="848"/>
      <c r="BC55" s="848"/>
      <c r="BD55" s="717"/>
      <c r="BE55" s="717"/>
      <c r="BF55" s="717"/>
      <c r="BG55" s="848"/>
      <c r="BH55" s="848"/>
      <c r="BI55" s="848"/>
      <c r="BJ55" s="200"/>
    </row>
    <row r="56" spans="1:74" s="191" customFormat="1" ht="12.7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2" customHeight="1" x14ac:dyDescent="0.2">
      <c r="A57" s="192"/>
      <c r="B57" s="985" t="s">
        <v>93</v>
      </c>
      <c r="C57" s="986"/>
      <c r="D57" s="986"/>
      <c r="E57" s="986"/>
      <c r="F57" s="986"/>
      <c r="G57" s="986"/>
      <c r="H57" s="986"/>
      <c r="I57" s="986"/>
      <c r="J57" s="986"/>
      <c r="K57" s="986"/>
      <c r="L57" s="986"/>
      <c r="M57" s="986"/>
      <c r="N57" s="986"/>
      <c r="O57" s="986"/>
      <c r="P57" s="986"/>
      <c r="Q57" s="987"/>
      <c r="R57" s="95"/>
      <c r="AY57" s="848"/>
      <c r="AZ57" s="848"/>
      <c r="BA57" s="848"/>
      <c r="BB57" s="848"/>
      <c r="BC57" s="848"/>
      <c r="BD57" s="717"/>
      <c r="BE57" s="717"/>
      <c r="BF57" s="717"/>
      <c r="BG57" s="848"/>
      <c r="BH57" s="848"/>
      <c r="BI57" s="848"/>
      <c r="BJ57" s="200"/>
    </row>
    <row r="58" spans="1:74" s="191" customFormat="1" ht="12" customHeight="1" x14ac:dyDescent="0.2">
      <c r="A58" s="192"/>
      <c r="B58" s="985" t="s">
        <v>198</v>
      </c>
      <c r="C58" s="986"/>
      <c r="D58" s="986"/>
      <c r="E58" s="986"/>
      <c r="F58" s="986"/>
      <c r="G58" s="986"/>
      <c r="H58" s="986"/>
      <c r="I58" s="986"/>
      <c r="J58" s="986"/>
      <c r="K58" s="986"/>
      <c r="L58" s="986"/>
      <c r="M58" s="986"/>
      <c r="N58" s="986"/>
      <c r="O58" s="986"/>
      <c r="P58" s="986"/>
      <c r="Q58" s="987"/>
      <c r="R58" s="95"/>
      <c r="AY58" s="848"/>
      <c r="AZ58" s="848"/>
      <c r="BA58" s="848"/>
      <c r="BB58" s="848"/>
      <c r="BC58" s="848"/>
      <c r="BD58" s="717"/>
      <c r="BE58" s="717"/>
      <c r="BF58" s="717"/>
      <c r="BG58" s="848"/>
      <c r="BH58" s="848"/>
      <c r="BI58" s="848"/>
      <c r="BJ58" s="200"/>
    </row>
    <row r="59" spans="1:74" s="191" customFormat="1" ht="12" customHeight="1" x14ac:dyDescent="0.2">
      <c r="A59" s="192"/>
      <c r="B59" s="985" t="s">
        <v>94</v>
      </c>
      <c r="C59" s="986"/>
      <c r="D59" s="986"/>
      <c r="E59" s="986"/>
      <c r="F59" s="986"/>
      <c r="G59" s="986"/>
      <c r="H59" s="986"/>
      <c r="I59" s="986"/>
      <c r="J59" s="986"/>
      <c r="K59" s="986"/>
      <c r="L59" s="986"/>
      <c r="M59" s="986"/>
      <c r="N59" s="986"/>
      <c r="O59" s="986"/>
      <c r="P59" s="986"/>
      <c r="Q59" s="987"/>
      <c r="R59" s="95"/>
      <c r="AY59" s="848"/>
      <c r="AZ59" s="848"/>
      <c r="BA59" s="848"/>
      <c r="BB59" s="848"/>
      <c r="BC59" s="848"/>
      <c r="BD59" s="717"/>
      <c r="BE59" s="717"/>
      <c r="BF59" s="717"/>
      <c r="BG59" s="848"/>
      <c r="BH59" s="848"/>
      <c r="BI59" s="848"/>
      <c r="BJ59" s="200"/>
    </row>
    <row r="60" spans="1:74" s="191" customFormat="1" ht="12" customHeight="1" x14ac:dyDescent="0.2">
      <c r="A60" s="158"/>
      <c r="B60" s="979" t="s">
        <v>827</v>
      </c>
      <c r="C60" s="979"/>
      <c r="D60" s="979"/>
      <c r="E60" s="979"/>
      <c r="F60" s="979"/>
      <c r="G60" s="979"/>
      <c r="H60" s="979"/>
      <c r="I60" s="979"/>
      <c r="J60" s="979"/>
      <c r="K60" s="979"/>
      <c r="L60" s="979"/>
      <c r="M60" s="979"/>
      <c r="N60" s="979"/>
      <c r="O60" s="979"/>
      <c r="P60" s="979"/>
      <c r="Q60" s="979"/>
      <c r="R60" s="979"/>
      <c r="AY60" s="848"/>
      <c r="AZ60" s="848"/>
      <c r="BA60" s="848"/>
      <c r="BB60" s="848"/>
      <c r="BC60" s="848"/>
      <c r="BD60" s="717"/>
      <c r="BE60" s="717"/>
      <c r="BF60" s="717"/>
      <c r="BG60" s="848"/>
      <c r="BH60" s="848"/>
      <c r="BI60" s="848"/>
      <c r="BJ60" s="200"/>
    </row>
    <row r="61" spans="1:74" ht="12.75" x14ac:dyDescent="0.2">
      <c r="A61" s="158"/>
      <c r="B61" s="985" t="s">
        <v>1579</v>
      </c>
      <c r="C61" s="986"/>
      <c r="D61" s="986"/>
      <c r="E61" s="986"/>
      <c r="F61" s="986"/>
      <c r="G61" s="986"/>
      <c r="H61" s="986"/>
      <c r="I61" s="986"/>
      <c r="J61" s="986"/>
      <c r="K61" s="986"/>
      <c r="L61" s="986"/>
      <c r="M61" s="986"/>
      <c r="N61" s="986"/>
      <c r="O61" s="986"/>
      <c r="P61" s="986"/>
      <c r="Q61" s="987"/>
      <c r="BK61" s="132"/>
      <c r="BL61" s="132"/>
      <c r="BM61" s="132"/>
      <c r="BN61" s="132"/>
      <c r="BO61" s="132"/>
      <c r="BP61" s="132"/>
      <c r="BQ61" s="132"/>
      <c r="BR61" s="132"/>
      <c r="BS61" s="132"/>
      <c r="BT61" s="132"/>
      <c r="BU61" s="132"/>
      <c r="BV61" s="132"/>
    </row>
    <row r="62" spans="1:74" ht="12.75" x14ac:dyDescent="0.2">
      <c r="A62" s="158"/>
      <c r="B62" s="1006" t="s">
        <v>1464</v>
      </c>
      <c r="C62" s="987"/>
      <c r="D62" s="987"/>
      <c r="E62" s="987"/>
      <c r="F62" s="987"/>
      <c r="G62" s="987"/>
      <c r="H62" s="987"/>
      <c r="I62" s="987"/>
      <c r="J62" s="987"/>
      <c r="K62" s="987"/>
      <c r="L62" s="987"/>
      <c r="M62" s="987"/>
      <c r="N62" s="987"/>
      <c r="O62" s="987"/>
      <c r="P62" s="987"/>
      <c r="Q62" s="987"/>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J96" sqref="BJ96"/>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4" customWidth="1"/>
    <col min="56" max="58" width="6.5703125" style="678" customWidth="1"/>
    <col min="59" max="61" width="6.5703125" style="834" customWidth="1"/>
    <col min="62" max="62" width="6.5703125" style="137" customWidth="1"/>
    <col min="63" max="74" width="6.5703125" style="59" customWidth="1"/>
    <col min="75" max="16384" width="9.5703125" style="59"/>
  </cols>
  <sheetData>
    <row r="1" spans="1:74" ht="13.35" customHeight="1" x14ac:dyDescent="0.2">
      <c r="A1" s="1001" t="s">
        <v>479</v>
      </c>
      <c r="B1" s="1081" t="s">
        <v>1231</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55" customFormat="1" ht="13.35" customHeight="1"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24"/>
      <c r="AZ5" s="924"/>
      <c r="BA5" s="924"/>
      <c r="BB5" s="924"/>
      <c r="BC5" s="924"/>
      <c r="BD5" s="967"/>
      <c r="BE5" s="975"/>
      <c r="BF5" s="975"/>
      <c r="BG5" s="463"/>
      <c r="BH5" s="463"/>
      <c r="BI5" s="463"/>
      <c r="BJ5" s="463"/>
      <c r="BK5" s="463"/>
      <c r="BL5" s="463"/>
      <c r="BM5" s="463"/>
      <c r="BN5" s="463"/>
      <c r="BO5" s="463"/>
      <c r="BP5" s="463"/>
      <c r="BQ5" s="463"/>
      <c r="BR5" s="463"/>
      <c r="BS5" s="463"/>
      <c r="BT5" s="463"/>
      <c r="BU5" s="463"/>
      <c r="BV5" s="463"/>
    </row>
    <row r="6" spans="1:74" ht="11.1"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626">
        <v>36</v>
      </c>
      <c r="BG6" s="868" t="s">
        <v>1347</v>
      </c>
      <c r="BH6" s="868" t="s">
        <v>1347</v>
      </c>
      <c r="BI6" s="868"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626">
        <v>30.75</v>
      </c>
      <c r="BG7" s="868" t="s">
        <v>1347</v>
      </c>
      <c r="BH7" s="868" t="s">
        <v>1347</v>
      </c>
      <c r="BI7" s="868"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626">
        <v>48.75</v>
      </c>
      <c r="BG8" s="868" t="s">
        <v>1347</v>
      </c>
      <c r="BH8" s="868" t="s">
        <v>1347</v>
      </c>
      <c r="BI8" s="868"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1"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626">
        <v>44.75</v>
      </c>
      <c r="BG9" s="868" t="s">
        <v>1347</v>
      </c>
      <c r="BH9" s="868" t="s">
        <v>1347</v>
      </c>
      <c r="BI9" s="868"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1"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626">
        <v>256.25</v>
      </c>
      <c r="BG10" s="868" t="s">
        <v>1347</v>
      </c>
      <c r="BH10" s="868" t="s">
        <v>1347</v>
      </c>
      <c r="BI10" s="868"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626">
        <v>103.5</v>
      </c>
      <c r="BG11" s="868" t="s">
        <v>1347</v>
      </c>
      <c r="BH11" s="868" t="s">
        <v>1347</v>
      </c>
      <c r="BI11" s="868"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4"/>
      <c r="BH12" s="624"/>
      <c r="BI12" s="624"/>
      <c r="BJ12" s="353"/>
      <c r="BK12" s="353"/>
      <c r="BL12" s="353"/>
      <c r="BM12" s="353"/>
      <c r="BN12" s="353"/>
      <c r="BO12" s="353"/>
      <c r="BP12" s="353"/>
      <c r="BQ12" s="353"/>
      <c r="BR12" s="353"/>
      <c r="BS12" s="353"/>
      <c r="BT12" s="353"/>
      <c r="BU12" s="353"/>
      <c r="BV12" s="353"/>
    </row>
    <row r="13" spans="1:74" ht="11.1"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4"/>
      <c r="BH13" s="624"/>
      <c r="BI13" s="624"/>
      <c r="BJ13" s="353"/>
      <c r="BK13" s="353"/>
      <c r="BL13" s="353"/>
      <c r="BM13" s="353"/>
      <c r="BN13" s="353"/>
      <c r="BO13" s="353"/>
      <c r="BP13" s="353"/>
      <c r="BQ13" s="353"/>
      <c r="BR13" s="353"/>
      <c r="BS13" s="353"/>
      <c r="BT13" s="353"/>
      <c r="BU13" s="353"/>
      <c r="BV13" s="353"/>
    </row>
    <row r="14" spans="1:74" ht="11.1"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90</v>
      </c>
      <c r="S14" s="386">
        <v>94</v>
      </c>
      <c r="T14" s="386">
        <v>94</v>
      </c>
      <c r="U14" s="386">
        <v>90</v>
      </c>
      <c r="V14" s="386">
        <v>88</v>
      </c>
      <c r="W14" s="386">
        <v>87</v>
      </c>
      <c r="X14" s="386">
        <v>97</v>
      </c>
      <c r="Y14" s="386">
        <v>96</v>
      </c>
      <c r="Z14" s="386">
        <v>95</v>
      </c>
      <c r="AA14" s="386">
        <v>96</v>
      </c>
      <c r="AB14" s="386">
        <v>95</v>
      </c>
      <c r="AC14" s="386">
        <v>94</v>
      </c>
      <c r="AD14" s="386">
        <v>96</v>
      </c>
      <c r="AE14" s="386">
        <v>94</v>
      </c>
      <c r="AF14" s="386">
        <v>90</v>
      </c>
      <c r="AG14" s="386">
        <v>89</v>
      </c>
      <c r="AH14" s="386">
        <v>80</v>
      </c>
      <c r="AI14" s="386">
        <v>75</v>
      </c>
      <c r="AJ14" s="386">
        <v>72</v>
      </c>
      <c r="AK14" s="386">
        <v>73</v>
      </c>
      <c r="AL14" s="386">
        <v>75</v>
      </c>
      <c r="AM14" s="386">
        <v>76</v>
      </c>
      <c r="AN14" s="386">
        <v>81</v>
      </c>
      <c r="AO14" s="386">
        <v>81</v>
      </c>
      <c r="AP14" s="386">
        <v>76</v>
      </c>
      <c r="AQ14" s="386">
        <v>73</v>
      </c>
      <c r="AR14" s="386">
        <v>68</v>
      </c>
      <c r="AS14" s="386">
        <v>69</v>
      </c>
      <c r="AT14" s="386">
        <v>65</v>
      </c>
      <c r="AU14" s="386">
        <v>61</v>
      </c>
      <c r="AV14" s="386">
        <v>60</v>
      </c>
      <c r="AW14" s="386">
        <v>65</v>
      </c>
      <c r="AX14" s="386">
        <v>63</v>
      </c>
      <c r="AY14" s="386">
        <v>63</v>
      </c>
      <c r="AZ14" s="386">
        <v>64</v>
      </c>
      <c r="BA14" s="386">
        <v>66</v>
      </c>
      <c r="BB14" s="386">
        <v>69</v>
      </c>
      <c r="BC14" s="386">
        <v>67</v>
      </c>
      <c r="BD14" s="386">
        <v>67</v>
      </c>
      <c r="BE14" s="386">
        <v>65</v>
      </c>
      <c r="BF14" s="386">
        <v>67</v>
      </c>
      <c r="BG14" s="358" t="s">
        <v>1347</v>
      </c>
      <c r="BH14" s="358" t="s">
        <v>1347</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1"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68</v>
      </c>
      <c r="AI15" s="386">
        <v>64</v>
      </c>
      <c r="AJ15" s="386">
        <v>65</v>
      </c>
      <c r="AK15" s="386">
        <v>65</v>
      </c>
      <c r="AL15" s="386">
        <v>65</v>
      </c>
      <c r="AM15" s="386">
        <v>68</v>
      </c>
      <c r="AN15" s="386">
        <v>69</v>
      </c>
      <c r="AO15" s="386">
        <v>69</v>
      </c>
      <c r="AP15" s="386">
        <v>69</v>
      </c>
      <c r="AQ15" s="386">
        <v>69</v>
      </c>
      <c r="AR15" s="386">
        <v>70</v>
      </c>
      <c r="AS15" s="386">
        <v>71</v>
      </c>
      <c r="AT15" s="386">
        <v>71</v>
      </c>
      <c r="AU15" s="386">
        <v>69</v>
      </c>
      <c r="AV15" s="386">
        <v>69</v>
      </c>
      <c r="AW15" s="386">
        <v>71</v>
      </c>
      <c r="AX15" s="386">
        <v>73</v>
      </c>
      <c r="AY15" s="386">
        <v>70</v>
      </c>
      <c r="AZ15" s="386">
        <v>66</v>
      </c>
      <c r="BA15" s="386">
        <v>66</v>
      </c>
      <c r="BB15" s="386">
        <v>65</v>
      </c>
      <c r="BC15" s="386">
        <v>64</v>
      </c>
      <c r="BD15" s="386">
        <v>62</v>
      </c>
      <c r="BE15" s="386">
        <v>62</v>
      </c>
      <c r="BF15" s="386">
        <v>62</v>
      </c>
      <c r="BG15" s="358" t="s">
        <v>1347</v>
      </c>
      <c r="BH15" s="358" t="s">
        <v>1347</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1"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86">
        <v>100</v>
      </c>
      <c r="BG16" s="358" t="s">
        <v>1347</v>
      </c>
      <c r="BH16" s="358" t="s">
        <v>1347</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1"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72</v>
      </c>
      <c r="T17" s="386">
        <v>72</v>
      </c>
      <c r="U17" s="386">
        <v>73</v>
      </c>
      <c r="V17" s="386">
        <v>74</v>
      </c>
      <c r="W17" s="386">
        <v>76</v>
      </c>
      <c r="X17" s="386">
        <v>75</v>
      </c>
      <c r="Y17" s="386">
        <v>73</v>
      </c>
      <c r="Z17" s="386">
        <v>74</v>
      </c>
      <c r="AA17" s="386">
        <v>73</v>
      </c>
      <c r="AB17" s="386">
        <v>74</v>
      </c>
      <c r="AC17" s="386">
        <v>74</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86">
        <v>41</v>
      </c>
      <c r="BG17" s="358" t="s">
        <v>1347</v>
      </c>
      <c r="BH17" s="358" t="s">
        <v>1347</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1" customHeight="1" x14ac:dyDescent="0.2">
      <c r="A18" s="267" t="s">
        <v>1244</v>
      </c>
      <c r="B18" s="554" t="s">
        <v>1092</v>
      </c>
      <c r="C18" s="386">
        <v>229</v>
      </c>
      <c r="D18" s="386">
        <v>254</v>
      </c>
      <c r="E18" s="386">
        <v>269</v>
      </c>
      <c r="F18" s="386">
        <v>282</v>
      </c>
      <c r="G18" s="386">
        <v>292</v>
      </c>
      <c r="H18" s="386">
        <v>300</v>
      </c>
      <c r="I18" s="386">
        <v>306</v>
      </c>
      <c r="J18" s="386">
        <v>315</v>
      </c>
      <c r="K18" s="386">
        <v>330</v>
      </c>
      <c r="L18" s="386">
        <v>346</v>
      </c>
      <c r="M18" s="386">
        <v>358</v>
      </c>
      <c r="N18" s="386">
        <v>379</v>
      </c>
      <c r="O18" s="386">
        <v>388</v>
      </c>
      <c r="P18" s="386">
        <v>404</v>
      </c>
      <c r="Q18" s="386">
        <v>432</v>
      </c>
      <c r="R18" s="386">
        <v>463</v>
      </c>
      <c r="S18" s="386">
        <v>475</v>
      </c>
      <c r="T18" s="386">
        <v>484</v>
      </c>
      <c r="U18" s="386">
        <v>489</v>
      </c>
      <c r="V18" s="386">
        <v>495</v>
      </c>
      <c r="W18" s="386">
        <v>500</v>
      </c>
      <c r="X18" s="386">
        <v>505</v>
      </c>
      <c r="Y18" s="386">
        <v>513</v>
      </c>
      <c r="Z18" s="386">
        <v>518</v>
      </c>
      <c r="AA18" s="386">
        <v>522</v>
      </c>
      <c r="AB18" s="386">
        <v>522</v>
      </c>
      <c r="AC18" s="386">
        <v>518</v>
      </c>
      <c r="AD18" s="386">
        <v>518</v>
      </c>
      <c r="AE18" s="386">
        <v>516</v>
      </c>
      <c r="AF18" s="386">
        <v>486</v>
      </c>
      <c r="AG18" s="386">
        <v>486</v>
      </c>
      <c r="AH18" s="386">
        <v>476</v>
      </c>
      <c r="AI18" s="386">
        <v>469</v>
      </c>
      <c r="AJ18" s="386">
        <v>461</v>
      </c>
      <c r="AK18" s="386">
        <v>460</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86">
        <v>424</v>
      </c>
      <c r="BG18" s="358" t="s">
        <v>1347</v>
      </c>
      <c r="BH18" s="358" t="s">
        <v>1347</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1" customHeight="1" x14ac:dyDescent="0.2">
      <c r="A19" s="267" t="s">
        <v>1245</v>
      </c>
      <c r="B19" s="554" t="s">
        <v>1570</v>
      </c>
      <c r="C19" s="386">
        <v>106</v>
      </c>
      <c r="D19" s="386">
        <v>99</v>
      </c>
      <c r="E19" s="386">
        <v>105</v>
      </c>
      <c r="F19" s="386">
        <v>132</v>
      </c>
      <c r="G19" s="386">
        <v>139</v>
      </c>
      <c r="H19" s="386">
        <v>158</v>
      </c>
      <c r="I19" s="386">
        <v>184</v>
      </c>
      <c r="J19" s="386">
        <v>207</v>
      </c>
      <c r="K19" s="386">
        <v>211</v>
      </c>
      <c r="L19" s="386">
        <v>227</v>
      </c>
      <c r="M19" s="386">
        <v>235</v>
      </c>
      <c r="N19" s="386">
        <v>226</v>
      </c>
      <c r="O19" s="386">
        <v>216</v>
      </c>
      <c r="P19" s="386">
        <v>228</v>
      </c>
      <c r="Q19" s="386">
        <v>232</v>
      </c>
      <c r="R19" s="386">
        <v>241</v>
      </c>
      <c r="S19" s="386">
        <v>258</v>
      </c>
      <c r="T19" s="386">
        <v>278</v>
      </c>
      <c r="U19" s="386">
        <v>303</v>
      </c>
      <c r="V19" s="386">
        <v>316</v>
      </c>
      <c r="W19" s="386">
        <v>324</v>
      </c>
      <c r="X19" s="386">
        <v>329</v>
      </c>
      <c r="Y19" s="386">
        <v>336</v>
      </c>
      <c r="Z19" s="386">
        <v>332</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86">
        <v>188</v>
      </c>
      <c r="BG19" s="358" t="s">
        <v>1347</v>
      </c>
      <c r="BH19" s="358" t="s">
        <v>1347</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58"/>
      <c r="BH20" s="358"/>
      <c r="BI20" s="358"/>
      <c r="BJ20" s="353"/>
      <c r="BK20" s="353"/>
      <c r="BL20" s="353"/>
      <c r="BM20" s="353"/>
      <c r="BN20" s="353"/>
      <c r="BO20" s="353"/>
      <c r="BP20" s="353"/>
      <c r="BQ20" s="353"/>
      <c r="BR20" s="353"/>
      <c r="BS20" s="353"/>
      <c r="BT20" s="353"/>
      <c r="BU20" s="353"/>
      <c r="BV20" s="353"/>
    </row>
    <row r="21" spans="1:74" ht="11.1"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58"/>
      <c r="BH21" s="358"/>
      <c r="BI21" s="358"/>
      <c r="BJ21" s="353"/>
      <c r="BK21" s="353"/>
      <c r="BL21" s="353"/>
      <c r="BM21" s="353"/>
      <c r="BN21" s="353"/>
      <c r="BO21" s="353"/>
      <c r="BP21" s="353"/>
      <c r="BQ21" s="353"/>
      <c r="BR21" s="353"/>
      <c r="BS21" s="353"/>
      <c r="BT21" s="353"/>
      <c r="BU21" s="353"/>
      <c r="BV21" s="353"/>
    </row>
    <row r="22" spans="1:74" ht="11.1"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1.8443000000000001</v>
      </c>
      <c r="S22" s="468">
        <v>1.8431</v>
      </c>
      <c r="T22" s="468">
        <v>1.8431</v>
      </c>
      <c r="U22" s="468">
        <v>1.8443000000000001</v>
      </c>
      <c r="V22" s="468">
        <v>1.8624000000000001</v>
      </c>
      <c r="W22" s="468">
        <v>1.8353999999999999</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1.875</v>
      </c>
      <c r="AJ22" s="468">
        <v>1.8462000000000001</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1.8571</v>
      </c>
      <c r="AU22" s="468">
        <v>1.8485</v>
      </c>
      <c r="AV22" s="468">
        <v>1.8462000000000001</v>
      </c>
      <c r="AW22" s="468">
        <v>1.8895</v>
      </c>
      <c r="AX22" s="468">
        <v>1.8393999999999999</v>
      </c>
      <c r="AY22" s="468">
        <v>1.8529</v>
      </c>
      <c r="AZ22" s="468">
        <v>1.8551</v>
      </c>
      <c r="BA22" s="468">
        <v>1.8856999999999999</v>
      </c>
      <c r="BB22" s="468">
        <v>1.8775999999999999</v>
      </c>
      <c r="BC22" s="468">
        <v>1.8714999999999999</v>
      </c>
      <c r="BD22" s="468">
        <v>1.8611</v>
      </c>
      <c r="BE22" s="468">
        <v>1.8440000000000001</v>
      </c>
      <c r="BF22" s="468">
        <v>1.8611</v>
      </c>
      <c r="BG22" s="456" t="s">
        <v>1347</v>
      </c>
      <c r="BH22" s="456" t="s">
        <v>1347</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1"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2</v>
      </c>
      <c r="AI23" s="468">
        <v>1.9753000000000001</v>
      </c>
      <c r="AJ23" s="468">
        <v>1.9846999999999999</v>
      </c>
      <c r="AK23" s="468">
        <v>2</v>
      </c>
      <c r="AL23" s="468">
        <v>2.0062000000000002</v>
      </c>
      <c r="AM23" s="468">
        <v>2.0299</v>
      </c>
      <c r="AN23" s="468">
        <v>2.0293999999999999</v>
      </c>
      <c r="AO23" s="468">
        <v>2.0293999999999999</v>
      </c>
      <c r="AP23" s="468">
        <v>2.0293999999999999</v>
      </c>
      <c r="AQ23" s="468">
        <v>2.0293999999999999</v>
      </c>
      <c r="AR23" s="468">
        <v>2.0289999999999999</v>
      </c>
      <c r="AS23" s="468">
        <v>2.0142000000000002</v>
      </c>
      <c r="AT23" s="468">
        <v>2.0169999999999999</v>
      </c>
      <c r="AU23" s="468">
        <v>2.0293999999999999</v>
      </c>
      <c r="AV23" s="468">
        <v>2.0293999999999999</v>
      </c>
      <c r="AW23" s="468">
        <v>2.0286</v>
      </c>
      <c r="AX23" s="468">
        <v>2.0137999999999998</v>
      </c>
      <c r="AY23" s="468">
        <v>2.0114999999999998</v>
      </c>
      <c r="AZ23" s="468">
        <v>1.9850000000000001</v>
      </c>
      <c r="BA23" s="468">
        <v>1.9850000000000001</v>
      </c>
      <c r="BB23" s="468">
        <v>1.9697</v>
      </c>
      <c r="BC23" s="468">
        <v>1.9876</v>
      </c>
      <c r="BD23" s="468">
        <v>2</v>
      </c>
      <c r="BE23" s="468">
        <v>2</v>
      </c>
      <c r="BF23" s="468">
        <v>2.0163000000000002</v>
      </c>
      <c r="BG23" s="456" t="s">
        <v>1347</v>
      </c>
      <c r="BH23" s="456" t="s">
        <v>1347</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1"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68">
        <v>2.0512999999999999</v>
      </c>
      <c r="BG24" s="456" t="s">
        <v>1347</v>
      </c>
      <c r="BH24" s="456" t="s">
        <v>1347</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1"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1.0177</v>
      </c>
      <c r="T25" s="468">
        <v>1.0069999999999999</v>
      </c>
      <c r="U25" s="468">
        <v>1.0111000000000001</v>
      </c>
      <c r="V25" s="468">
        <v>1.0102</v>
      </c>
      <c r="W25" s="468">
        <v>1.0133000000000001</v>
      </c>
      <c r="X25" s="468">
        <v>1.0135000000000001</v>
      </c>
      <c r="Y25" s="468">
        <v>1.0068999999999999</v>
      </c>
      <c r="Z25" s="468">
        <v>1.0108999999999999</v>
      </c>
      <c r="AA25" s="468">
        <v>1.0174000000000001</v>
      </c>
      <c r="AB25" s="468">
        <v>1.0206999999999999</v>
      </c>
      <c r="AC25" s="468">
        <v>1.0221</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68">
        <v>0.91620000000000001</v>
      </c>
      <c r="BG25" s="456" t="s">
        <v>1347</v>
      </c>
      <c r="BH25" s="456" t="s">
        <v>1347</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1" customHeight="1" x14ac:dyDescent="0.2">
      <c r="A26" s="267" t="s">
        <v>1251</v>
      </c>
      <c r="B26" s="554" t="s">
        <v>1092</v>
      </c>
      <c r="C26" s="468">
        <v>1.2404999999999999</v>
      </c>
      <c r="D26" s="468">
        <v>1.2497</v>
      </c>
      <c r="E26" s="468">
        <v>1.2512000000000001</v>
      </c>
      <c r="F26" s="468">
        <v>1.2533000000000001</v>
      </c>
      <c r="G26" s="468">
        <v>1.2641</v>
      </c>
      <c r="H26" s="468">
        <v>1.2751999999999999</v>
      </c>
      <c r="I26" s="468">
        <v>1.2782</v>
      </c>
      <c r="J26" s="468">
        <v>1.2791999999999999</v>
      </c>
      <c r="K26" s="468">
        <v>1.2903</v>
      </c>
      <c r="L26" s="468">
        <v>1.3017000000000001</v>
      </c>
      <c r="M26" s="468">
        <v>1.3126</v>
      </c>
      <c r="N26" s="468">
        <v>1.3187</v>
      </c>
      <c r="O26" s="468">
        <v>1.3288</v>
      </c>
      <c r="P26" s="468">
        <v>1.3389</v>
      </c>
      <c r="Q26" s="468">
        <v>1.3791</v>
      </c>
      <c r="R26" s="468">
        <v>1.4047000000000001</v>
      </c>
      <c r="S26" s="468">
        <v>1.4105000000000001</v>
      </c>
      <c r="T26" s="468">
        <v>1.407</v>
      </c>
      <c r="U26" s="468">
        <v>1.4018999999999999</v>
      </c>
      <c r="V26" s="468">
        <v>1.4296</v>
      </c>
      <c r="W26" s="468">
        <v>1.4594</v>
      </c>
      <c r="X26" s="468">
        <v>1.4605999999999999</v>
      </c>
      <c r="Y26" s="468">
        <v>1.4699</v>
      </c>
      <c r="Z26" s="468">
        <v>1.48</v>
      </c>
      <c r="AA26" s="468">
        <v>1.4724999999999999</v>
      </c>
      <c r="AB26" s="468">
        <v>1.4798</v>
      </c>
      <c r="AC26" s="468">
        <v>1.4824999999999999</v>
      </c>
      <c r="AD26" s="468">
        <v>1.4571000000000001</v>
      </c>
      <c r="AE26" s="468">
        <v>1.4775</v>
      </c>
      <c r="AF26" s="468">
        <v>1.4227000000000001</v>
      </c>
      <c r="AG26" s="468">
        <v>1.4529000000000001</v>
      </c>
      <c r="AH26" s="468">
        <v>1.468</v>
      </c>
      <c r="AI26" s="468">
        <v>1.4748000000000001</v>
      </c>
      <c r="AJ26" s="468">
        <v>1.4811000000000001</v>
      </c>
      <c r="AK26" s="468">
        <v>1.4815</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68">
        <v>1.6546000000000001</v>
      </c>
      <c r="BG26" s="456" t="s">
        <v>1347</v>
      </c>
      <c r="BH26" s="456" t="s">
        <v>1347</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1" customHeight="1" x14ac:dyDescent="0.2">
      <c r="A27" s="267" t="s">
        <v>1252</v>
      </c>
      <c r="B27" s="554" t="s">
        <v>1570</v>
      </c>
      <c r="C27" s="468">
        <v>2.4537</v>
      </c>
      <c r="D27" s="468">
        <v>2.2122999999999999</v>
      </c>
      <c r="E27" s="468">
        <v>2.246</v>
      </c>
      <c r="F27" s="468">
        <v>2.2296999999999998</v>
      </c>
      <c r="G27" s="468">
        <v>2.2063000000000001</v>
      </c>
      <c r="H27" s="468">
        <v>2.2410999999999999</v>
      </c>
      <c r="I27" s="468">
        <v>2.3115999999999999</v>
      </c>
      <c r="J27" s="468">
        <v>2.3456000000000001</v>
      </c>
      <c r="K27" s="468">
        <v>2.2507000000000001</v>
      </c>
      <c r="L27" s="468">
        <v>2.1996000000000002</v>
      </c>
      <c r="M27" s="468">
        <v>2.1962999999999999</v>
      </c>
      <c r="N27" s="468">
        <v>2.1280999999999999</v>
      </c>
      <c r="O27" s="468">
        <v>1.9907999999999999</v>
      </c>
      <c r="P27" s="468">
        <v>2</v>
      </c>
      <c r="Q27" s="468">
        <v>2.0217999999999998</v>
      </c>
      <c r="R27" s="468">
        <v>2.0150999999999999</v>
      </c>
      <c r="S27" s="468">
        <v>1.9961</v>
      </c>
      <c r="T27" s="468">
        <v>2.0516999999999999</v>
      </c>
      <c r="U27" s="468">
        <v>2.0640000000000001</v>
      </c>
      <c r="V27" s="468">
        <v>2.0687000000000002</v>
      </c>
      <c r="W27" s="468">
        <v>2.0903</v>
      </c>
      <c r="X27" s="468">
        <v>2.109</v>
      </c>
      <c r="Y27" s="468">
        <v>2.0935000000000001</v>
      </c>
      <c r="Z27" s="468">
        <v>2.0697999999999999</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68">
        <v>1.8164</v>
      </c>
      <c r="BG27" s="456" t="s">
        <v>1347</v>
      </c>
      <c r="BH27" s="456" t="s">
        <v>1347</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1"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4"/>
      <c r="BH28" s="624"/>
      <c r="BI28" s="624"/>
      <c r="BJ28" s="353"/>
      <c r="BK28" s="353"/>
      <c r="BL28" s="353"/>
      <c r="BM28" s="353"/>
      <c r="BN28" s="353"/>
      <c r="BO28" s="353"/>
      <c r="BP28" s="353"/>
      <c r="BQ28" s="353"/>
      <c r="BR28" s="353"/>
      <c r="BS28" s="353"/>
      <c r="BT28" s="353"/>
      <c r="BU28" s="353"/>
      <c r="BV28" s="353"/>
    </row>
    <row r="29" spans="1:74" ht="11.1"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353"/>
      <c r="BH29" s="353"/>
      <c r="BI29" s="353"/>
      <c r="BJ29" s="353"/>
      <c r="BK29" s="353"/>
      <c r="BL29" s="353"/>
      <c r="BM29" s="353"/>
      <c r="BN29" s="353"/>
      <c r="BO29" s="353"/>
      <c r="BP29" s="353"/>
      <c r="BQ29" s="353"/>
      <c r="BR29" s="353"/>
      <c r="BS29" s="353"/>
      <c r="BT29" s="353"/>
      <c r="BU29" s="353"/>
      <c r="BV29" s="353"/>
    </row>
    <row r="30" spans="1:74" ht="11.1"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52</v>
      </c>
      <c r="AU30" s="386">
        <v>49</v>
      </c>
      <c r="AV30" s="386">
        <v>56</v>
      </c>
      <c r="AW30" s="386">
        <v>67</v>
      </c>
      <c r="AX30" s="386">
        <v>74</v>
      </c>
      <c r="AY30" s="386">
        <v>63</v>
      </c>
      <c r="AZ30" s="386">
        <v>77</v>
      </c>
      <c r="BA30" s="386">
        <v>93</v>
      </c>
      <c r="BB30" s="386">
        <v>75</v>
      </c>
      <c r="BC30" s="386">
        <v>70</v>
      </c>
      <c r="BD30" s="386">
        <v>71</v>
      </c>
      <c r="BE30" s="386">
        <v>71</v>
      </c>
      <c r="BF30" s="386">
        <v>71</v>
      </c>
      <c r="BG30" s="358" t="s">
        <v>1347</v>
      </c>
      <c r="BH30" s="358" t="s">
        <v>1347</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1"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68</v>
      </c>
      <c r="R31" s="386">
        <v>39</v>
      </c>
      <c r="S31" s="386">
        <v>61</v>
      </c>
      <c r="T31" s="386">
        <v>81</v>
      </c>
      <c r="U31" s="386">
        <v>89</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69</v>
      </c>
      <c r="AS31" s="386">
        <v>63</v>
      </c>
      <c r="AT31" s="386">
        <v>76</v>
      </c>
      <c r="AU31" s="386">
        <v>80</v>
      </c>
      <c r="AV31" s="386">
        <v>70</v>
      </c>
      <c r="AW31" s="386">
        <v>58</v>
      </c>
      <c r="AX31" s="386">
        <v>74</v>
      </c>
      <c r="AY31" s="386">
        <v>74</v>
      </c>
      <c r="AZ31" s="386">
        <v>79</v>
      </c>
      <c r="BA31" s="386">
        <v>88</v>
      </c>
      <c r="BB31" s="386">
        <v>75</v>
      </c>
      <c r="BC31" s="386">
        <v>78</v>
      </c>
      <c r="BD31" s="386">
        <v>75</v>
      </c>
      <c r="BE31" s="386">
        <v>75</v>
      </c>
      <c r="BF31" s="386">
        <v>75</v>
      </c>
      <c r="BG31" s="358" t="s">
        <v>1347</v>
      </c>
      <c r="BH31" s="358" t="s">
        <v>1347</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1"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117</v>
      </c>
      <c r="AL32" s="386">
        <v>66</v>
      </c>
      <c r="AM32" s="386">
        <v>134</v>
      </c>
      <c r="AN32" s="386">
        <v>132</v>
      </c>
      <c r="AO32" s="386">
        <v>132</v>
      </c>
      <c r="AP32" s="386">
        <v>136</v>
      </c>
      <c r="AQ32" s="386">
        <v>124</v>
      </c>
      <c r="AR32" s="386">
        <v>119</v>
      </c>
      <c r="AS32" s="386">
        <v>133</v>
      </c>
      <c r="AT32" s="386">
        <v>115</v>
      </c>
      <c r="AU32" s="386">
        <v>122</v>
      </c>
      <c r="AV32" s="386">
        <v>95</v>
      </c>
      <c r="AW32" s="386">
        <v>92</v>
      </c>
      <c r="AX32" s="386">
        <v>101</v>
      </c>
      <c r="AY32" s="386">
        <v>140</v>
      </c>
      <c r="AZ32" s="386">
        <v>113</v>
      </c>
      <c r="BA32" s="386">
        <v>133</v>
      </c>
      <c r="BB32" s="386">
        <v>115</v>
      </c>
      <c r="BC32" s="386">
        <v>105</v>
      </c>
      <c r="BD32" s="386">
        <v>99</v>
      </c>
      <c r="BE32" s="386">
        <v>99</v>
      </c>
      <c r="BF32" s="386">
        <v>99</v>
      </c>
      <c r="BG32" s="358" t="s">
        <v>1347</v>
      </c>
      <c r="BH32" s="358" t="s">
        <v>1347</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1"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37</v>
      </c>
      <c r="AI33" s="386">
        <v>47</v>
      </c>
      <c r="AJ33" s="386">
        <v>43</v>
      </c>
      <c r="AK33" s="386">
        <v>46</v>
      </c>
      <c r="AL33" s="386">
        <v>38</v>
      </c>
      <c r="AM33" s="386">
        <v>34</v>
      </c>
      <c r="AN33" s="386">
        <v>40</v>
      </c>
      <c r="AO33" s="386">
        <v>36</v>
      </c>
      <c r="AP33" s="386">
        <v>41</v>
      </c>
      <c r="AQ33" s="386">
        <v>35</v>
      </c>
      <c r="AR33" s="386">
        <v>29</v>
      </c>
      <c r="AS33" s="386">
        <v>22</v>
      </c>
      <c r="AT33" s="386">
        <v>32</v>
      </c>
      <c r="AU33" s="386">
        <v>38</v>
      </c>
      <c r="AV33" s="386">
        <v>36</v>
      </c>
      <c r="AW33" s="386">
        <v>32</v>
      </c>
      <c r="AX33" s="386">
        <v>25</v>
      </c>
      <c r="AY33" s="386">
        <v>34</v>
      </c>
      <c r="AZ33" s="386">
        <v>25</v>
      </c>
      <c r="BA33" s="386">
        <v>40</v>
      </c>
      <c r="BB33" s="386">
        <v>35</v>
      </c>
      <c r="BC33" s="386">
        <v>52</v>
      </c>
      <c r="BD33" s="386">
        <v>42</v>
      </c>
      <c r="BE33" s="386">
        <v>44</v>
      </c>
      <c r="BF33" s="386">
        <v>44</v>
      </c>
      <c r="BG33" s="358" t="s">
        <v>1347</v>
      </c>
      <c r="BH33" s="358" t="s">
        <v>1347</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1" customHeight="1" x14ac:dyDescent="0.2">
      <c r="A34" s="267" t="s">
        <v>1258</v>
      </c>
      <c r="B34" s="554" t="s">
        <v>1092</v>
      </c>
      <c r="C34" s="386">
        <v>383</v>
      </c>
      <c r="D34" s="386">
        <v>275</v>
      </c>
      <c r="E34" s="386">
        <v>475</v>
      </c>
      <c r="F34" s="386">
        <v>452</v>
      </c>
      <c r="G34" s="386">
        <v>426</v>
      </c>
      <c r="H34" s="386">
        <v>408</v>
      </c>
      <c r="I34" s="386">
        <v>444</v>
      </c>
      <c r="J34" s="386">
        <v>430</v>
      </c>
      <c r="K34" s="386">
        <v>441</v>
      </c>
      <c r="L34" s="386">
        <v>546</v>
      </c>
      <c r="M34" s="386">
        <v>446</v>
      </c>
      <c r="N34" s="386">
        <v>486</v>
      </c>
      <c r="O34" s="386">
        <v>448</v>
      </c>
      <c r="P34" s="386">
        <v>433</v>
      </c>
      <c r="Q34" s="386">
        <v>477</v>
      </c>
      <c r="R34" s="386">
        <v>501</v>
      </c>
      <c r="S34" s="386">
        <v>502</v>
      </c>
      <c r="T34" s="386">
        <v>537</v>
      </c>
      <c r="U34" s="386">
        <v>550</v>
      </c>
      <c r="V34" s="386">
        <v>560</v>
      </c>
      <c r="W34" s="386">
        <v>519</v>
      </c>
      <c r="X34" s="386">
        <v>577</v>
      </c>
      <c r="Y34" s="386">
        <v>527</v>
      </c>
      <c r="Z34" s="386">
        <v>500</v>
      </c>
      <c r="AA34" s="386">
        <v>539</v>
      </c>
      <c r="AB34" s="386">
        <v>441</v>
      </c>
      <c r="AC34" s="386">
        <v>572</v>
      </c>
      <c r="AD34" s="386">
        <v>519</v>
      </c>
      <c r="AE34" s="386">
        <v>548</v>
      </c>
      <c r="AF34" s="386">
        <v>452</v>
      </c>
      <c r="AG34" s="386">
        <v>512</v>
      </c>
      <c r="AH34" s="386">
        <v>504</v>
      </c>
      <c r="AI34" s="386">
        <v>468</v>
      </c>
      <c r="AJ34" s="386">
        <v>558</v>
      </c>
      <c r="AK34" s="386">
        <v>451</v>
      </c>
      <c r="AL34" s="386">
        <v>441</v>
      </c>
      <c r="AM34" s="386">
        <v>485</v>
      </c>
      <c r="AN34" s="386">
        <v>525</v>
      </c>
      <c r="AO34" s="386">
        <v>503</v>
      </c>
      <c r="AP34" s="386">
        <v>542</v>
      </c>
      <c r="AQ34" s="386">
        <v>503</v>
      </c>
      <c r="AR34" s="386">
        <v>473</v>
      </c>
      <c r="AS34" s="386">
        <v>566</v>
      </c>
      <c r="AT34" s="386">
        <v>521</v>
      </c>
      <c r="AU34" s="386">
        <v>480</v>
      </c>
      <c r="AV34" s="386">
        <v>520</v>
      </c>
      <c r="AW34" s="386">
        <v>503</v>
      </c>
      <c r="AX34" s="386">
        <v>450</v>
      </c>
      <c r="AY34" s="386">
        <v>510</v>
      </c>
      <c r="AZ34" s="386">
        <v>510</v>
      </c>
      <c r="BA34" s="386">
        <v>470</v>
      </c>
      <c r="BB34" s="386">
        <v>520</v>
      </c>
      <c r="BC34" s="386">
        <v>447</v>
      </c>
      <c r="BD34" s="386">
        <v>445</v>
      </c>
      <c r="BE34" s="386">
        <v>445</v>
      </c>
      <c r="BF34" s="386">
        <v>445</v>
      </c>
      <c r="BG34" s="358" t="s">
        <v>1347</v>
      </c>
      <c r="BH34" s="358" t="s">
        <v>1347</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1"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240</v>
      </c>
      <c r="V35" s="386">
        <v>275</v>
      </c>
      <c r="W35" s="386">
        <v>325</v>
      </c>
      <c r="X35" s="386">
        <v>360</v>
      </c>
      <c r="Y35" s="386">
        <v>221</v>
      </c>
      <c r="Z35" s="386">
        <v>240</v>
      </c>
      <c r="AA35" s="386">
        <v>251</v>
      </c>
      <c r="AB35" s="386">
        <v>216</v>
      </c>
      <c r="AC35" s="386">
        <v>255</v>
      </c>
      <c r="AD35" s="386">
        <v>281</v>
      </c>
      <c r="AE35" s="386">
        <v>254</v>
      </c>
      <c r="AF35" s="386">
        <v>271</v>
      </c>
      <c r="AG35" s="386">
        <v>225</v>
      </c>
      <c r="AH35" s="386">
        <v>225</v>
      </c>
      <c r="AI35" s="386">
        <v>282</v>
      </c>
      <c r="AJ35" s="386">
        <v>257</v>
      </c>
      <c r="AK35" s="386">
        <v>199</v>
      </c>
      <c r="AL35" s="386">
        <v>192</v>
      </c>
      <c r="AM35" s="386">
        <v>181</v>
      </c>
      <c r="AN35" s="386">
        <v>184</v>
      </c>
      <c r="AO35" s="386">
        <v>193</v>
      </c>
      <c r="AP35" s="386">
        <v>175</v>
      </c>
      <c r="AQ35" s="386">
        <v>178</v>
      </c>
      <c r="AR35" s="386">
        <v>200</v>
      </c>
      <c r="AS35" s="386">
        <v>198</v>
      </c>
      <c r="AT35" s="386">
        <v>211</v>
      </c>
      <c r="AU35" s="386">
        <v>195</v>
      </c>
      <c r="AV35" s="386">
        <v>169</v>
      </c>
      <c r="AW35" s="386">
        <v>185</v>
      </c>
      <c r="AX35" s="386">
        <v>199</v>
      </c>
      <c r="AY35" s="386">
        <v>204</v>
      </c>
      <c r="AZ35" s="386">
        <v>203</v>
      </c>
      <c r="BA35" s="386">
        <v>204</v>
      </c>
      <c r="BB35" s="386">
        <v>202</v>
      </c>
      <c r="BC35" s="386">
        <v>220</v>
      </c>
      <c r="BD35" s="386">
        <v>200</v>
      </c>
      <c r="BE35" s="386">
        <v>201</v>
      </c>
      <c r="BF35" s="386">
        <v>202</v>
      </c>
      <c r="BG35" s="358" t="s">
        <v>1347</v>
      </c>
      <c r="BH35" s="358" t="s">
        <v>1347</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58"/>
      <c r="BH36" s="358"/>
      <c r="BI36" s="358"/>
      <c r="BJ36" s="353"/>
      <c r="BK36" s="353"/>
      <c r="BL36" s="353"/>
      <c r="BM36" s="353"/>
      <c r="BN36" s="353"/>
      <c r="BO36" s="353"/>
      <c r="BP36" s="353"/>
      <c r="BQ36" s="353"/>
      <c r="BR36" s="353"/>
      <c r="BS36" s="353"/>
      <c r="BT36" s="353"/>
      <c r="BU36" s="353"/>
      <c r="BV36" s="353"/>
    </row>
    <row r="37" spans="1:74" s="539" customFormat="1" ht="11.1"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58"/>
      <c r="BH37" s="358"/>
      <c r="BI37" s="358"/>
      <c r="BJ37" s="353"/>
      <c r="BK37" s="353"/>
      <c r="BL37" s="353"/>
      <c r="BM37" s="353"/>
      <c r="BN37" s="353"/>
      <c r="BO37" s="353"/>
      <c r="BP37" s="353"/>
      <c r="BQ37" s="353"/>
      <c r="BR37" s="353"/>
      <c r="BS37" s="353"/>
      <c r="BT37" s="353"/>
      <c r="BU37" s="353"/>
      <c r="BV37" s="353"/>
    </row>
    <row r="38" spans="1:74" ht="11.1" customHeight="1" x14ac:dyDescent="0.2">
      <c r="A38" s="267" t="s">
        <v>1261</v>
      </c>
      <c r="B38" s="554" t="s">
        <v>1084</v>
      </c>
      <c r="C38" s="386">
        <v>489</v>
      </c>
      <c r="D38" s="386">
        <v>501</v>
      </c>
      <c r="E38" s="386">
        <v>475</v>
      </c>
      <c r="F38" s="386">
        <v>471</v>
      </c>
      <c r="G38" s="386">
        <v>455</v>
      </c>
      <c r="H38" s="386">
        <v>450</v>
      </c>
      <c r="I38" s="386">
        <v>447</v>
      </c>
      <c r="J38" s="386">
        <v>456</v>
      </c>
      <c r="K38" s="386">
        <v>439</v>
      </c>
      <c r="L38" s="386">
        <v>407</v>
      </c>
      <c r="M38" s="386">
        <v>412</v>
      </c>
      <c r="N38" s="386">
        <v>427</v>
      </c>
      <c r="O38" s="386">
        <v>445</v>
      </c>
      <c r="P38" s="386">
        <v>469</v>
      </c>
      <c r="Q38" s="386">
        <v>471</v>
      </c>
      <c r="R38" s="386">
        <v>498</v>
      </c>
      <c r="S38" s="386">
        <v>497</v>
      </c>
      <c r="T38" s="386">
        <v>523</v>
      </c>
      <c r="U38" s="386">
        <v>536</v>
      </c>
      <c r="V38" s="386">
        <v>535</v>
      </c>
      <c r="W38" s="386">
        <v>524</v>
      </c>
      <c r="X38" s="386">
        <v>549</v>
      </c>
      <c r="Y38" s="386">
        <v>559</v>
      </c>
      <c r="Z38" s="386">
        <v>596</v>
      </c>
      <c r="AA38" s="386">
        <v>597</v>
      </c>
      <c r="AB38" s="386">
        <v>613</v>
      </c>
      <c r="AC38" s="386">
        <v>617</v>
      </c>
      <c r="AD38" s="386">
        <v>626</v>
      </c>
      <c r="AE38" s="386">
        <v>641</v>
      </c>
      <c r="AF38" s="386">
        <v>653</v>
      </c>
      <c r="AG38" s="386">
        <v>653</v>
      </c>
      <c r="AH38" s="386">
        <v>683</v>
      </c>
      <c r="AI38" s="386">
        <v>677</v>
      </c>
      <c r="AJ38" s="386">
        <v>675</v>
      </c>
      <c r="AK38" s="386">
        <v>683</v>
      </c>
      <c r="AL38" s="386">
        <v>710</v>
      </c>
      <c r="AM38" s="386">
        <v>725</v>
      </c>
      <c r="AN38" s="386">
        <v>733</v>
      </c>
      <c r="AO38" s="386">
        <v>737</v>
      </c>
      <c r="AP38" s="386">
        <v>742</v>
      </c>
      <c r="AQ38" s="386">
        <v>756</v>
      </c>
      <c r="AR38" s="386">
        <v>767</v>
      </c>
      <c r="AS38" s="386">
        <v>772</v>
      </c>
      <c r="AT38" s="386">
        <v>785</v>
      </c>
      <c r="AU38" s="386">
        <v>797</v>
      </c>
      <c r="AV38" s="386">
        <v>802</v>
      </c>
      <c r="AW38" s="386">
        <v>799</v>
      </c>
      <c r="AX38" s="386">
        <v>789</v>
      </c>
      <c r="AY38" s="386">
        <v>789</v>
      </c>
      <c r="AZ38" s="386">
        <v>777</v>
      </c>
      <c r="BA38" s="386">
        <v>750</v>
      </c>
      <c r="BB38" s="386">
        <v>744</v>
      </c>
      <c r="BC38" s="386">
        <v>741</v>
      </c>
      <c r="BD38" s="386">
        <v>737</v>
      </c>
      <c r="BE38" s="386">
        <v>731</v>
      </c>
      <c r="BF38" s="386">
        <v>727</v>
      </c>
      <c r="BG38" s="358" t="s">
        <v>1347</v>
      </c>
      <c r="BH38" s="358" t="s">
        <v>1347</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1" customHeight="1" x14ac:dyDescent="0.2">
      <c r="A39" s="602" t="s">
        <v>1262</v>
      </c>
      <c r="B39" s="554" t="s">
        <v>1086</v>
      </c>
      <c r="C39" s="386">
        <v>779</v>
      </c>
      <c r="D39" s="386">
        <v>774</v>
      </c>
      <c r="E39" s="386">
        <v>754</v>
      </c>
      <c r="F39" s="386">
        <v>734</v>
      </c>
      <c r="G39" s="386">
        <v>701</v>
      </c>
      <c r="H39" s="386">
        <v>699</v>
      </c>
      <c r="I39" s="386">
        <v>665</v>
      </c>
      <c r="J39" s="386">
        <v>635</v>
      </c>
      <c r="K39" s="386">
        <v>598</v>
      </c>
      <c r="L39" s="386">
        <v>563</v>
      </c>
      <c r="M39" s="386">
        <v>542</v>
      </c>
      <c r="N39" s="386">
        <v>543</v>
      </c>
      <c r="O39" s="386">
        <v>561</v>
      </c>
      <c r="P39" s="386">
        <v>577</v>
      </c>
      <c r="Q39" s="386">
        <v>575</v>
      </c>
      <c r="R39" s="386">
        <v>594</v>
      </c>
      <c r="S39" s="386">
        <v>608</v>
      </c>
      <c r="T39" s="386">
        <v>602</v>
      </c>
      <c r="U39" s="386">
        <v>588</v>
      </c>
      <c r="V39" s="386">
        <v>571</v>
      </c>
      <c r="W39" s="386">
        <v>567</v>
      </c>
      <c r="X39" s="386">
        <v>549</v>
      </c>
      <c r="Y39" s="386">
        <v>550</v>
      </c>
      <c r="Z39" s="386">
        <v>590</v>
      </c>
      <c r="AA39" s="386">
        <v>582</v>
      </c>
      <c r="AB39" s="386">
        <v>579</v>
      </c>
      <c r="AC39" s="386">
        <v>573</v>
      </c>
      <c r="AD39" s="386">
        <v>552</v>
      </c>
      <c r="AE39" s="386">
        <v>527</v>
      </c>
      <c r="AF39" s="386">
        <v>485</v>
      </c>
      <c r="AG39" s="386">
        <v>439</v>
      </c>
      <c r="AH39" s="386">
        <v>403</v>
      </c>
      <c r="AI39" s="386">
        <v>380</v>
      </c>
      <c r="AJ39" s="386">
        <v>386</v>
      </c>
      <c r="AK39" s="386">
        <v>372</v>
      </c>
      <c r="AL39" s="386">
        <v>360</v>
      </c>
      <c r="AM39" s="386">
        <v>388</v>
      </c>
      <c r="AN39" s="386">
        <v>390</v>
      </c>
      <c r="AO39" s="386">
        <v>401</v>
      </c>
      <c r="AP39" s="386">
        <v>397</v>
      </c>
      <c r="AQ39" s="386">
        <v>376</v>
      </c>
      <c r="AR39" s="386">
        <v>377</v>
      </c>
      <c r="AS39" s="386">
        <v>385</v>
      </c>
      <c r="AT39" s="386">
        <v>379</v>
      </c>
      <c r="AU39" s="386">
        <v>368</v>
      </c>
      <c r="AV39" s="386">
        <v>367</v>
      </c>
      <c r="AW39" s="386">
        <v>379</v>
      </c>
      <c r="AX39" s="386">
        <v>378</v>
      </c>
      <c r="AY39" s="386">
        <v>374</v>
      </c>
      <c r="AZ39" s="386">
        <v>361</v>
      </c>
      <c r="BA39" s="386">
        <v>340</v>
      </c>
      <c r="BB39" s="386">
        <v>330</v>
      </c>
      <c r="BC39" s="386">
        <v>317</v>
      </c>
      <c r="BD39" s="386">
        <v>304</v>
      </c>
      <c r="BE39" s="386">
        <v>291</v>
      </c>
      <c r="BF39" s="386">
        <v>278</v>
      </c>
      <c r="BG39" s="358" t="s">
        <v>1347</v>
      </c>
      <c r="BH39" s="358" t="s">
        <v>1347</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1"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588</v>
      </c>
      <c r="AL40" s="386">
        <v>617</v>
      </c>
      <c r="AM40" s="386">
        <v>581</v>
      </c>
      <c r="AN40" s="386">
        <v>545</v>
      </c>
      <c r="AO40" s="386">
        <v>514</v>
      </c>
      <c r="AP40" s="386">
        <v>479</v>
      </c>
      <c r="AQ40" s="386">
        <v>455</v>
      </c>
      <c r="AR40" s="386">
        <v>435</v>
      </c>
      <c r="AS40" s="386">
        <v>398</v>
      </c>
      <c r="AT40" s="386">
        <v>381</v>
      </c>
      <c r="AU40" s="386">
        <v>359</v>
      </c>
      <c r="AV40" s="386">
        <v>366</v>
      </c>
      <c r="AW40" s="386">
        <v>377</v>
      </c>
      <c r="AX40" s="386">
        <v>379</v>
      </c>
      <c r="AY40" s="386">
        <v>339</v>
      </c>
      <c r="AZ40" s="386">
        <v>332</v>
      </c>
      <c r="BA40" s="386">
        <v>306</v>
      </c>
      <c r="BB40" s="386">
        <v>298</v>
      </c>
      <c r="BC40" s="386">
        <v>297</v>
      </c>
      <c r="BD40" s="386">
        <v>297</v>
      </c>
      <c r="BE40" s="386">
        <v>300</v>
      </c>
      <c r="BF40" s="386">
        <v>301</v>
      </c>
      <c r="BG40" s="358" t="s">
        <v>1347</v>
      </c>
      <c r="BH40" s="358" t="s">
        <v>1347</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1" customHeight="1" x14ac:dyDescent="0.2">
      <c r="A41" s="267" t="s">
        <v>1264</v>
      </c>
      <c r="B41" s="554" t="s">
        <v>1090</v>
      </c>
      <c r="C41" s="386">
        <v>355</v>
      </c>
      <c r="D41" s="386">
        <v>369</v>
      </c>
      <c r="E41" s="386">
        <v>375</v>
      </c>
      <c r="F41" s="386">
        <v>371</v>
      </c>
      <c r="G41" s="386">
        <v>373</v>
      </c>
      <c r="H41" s="386">
        <v>376</v>
      </c>
      <c r="I41" s="386">
        <v>386</v>
      </c>
      <c r="J41" s="386">
        <v>373</v>
      </c>
      <c r="K41" s="386">
        <v>368</v>
      </c>
      <c r="L41" s="386">
        <v>368</v>
      </c>
      <c r="M41" s="386">
        <v>374</v>
      </c>
      <c r="N41" s="386">
        <v>371</v>
      </c>
      <c r="O41" s="386">
        <v>383</v>
      </c>
      <c r="P41" s="386">
        <v>404</v>
      </c>
      <c r="Q41" s="386">
        <v>415</v>
      </c>
      <c r="R41" s="386">
        <v>445</v>
      </c>
      <c r="S41" s="386">
        <v>459</v>
      </c>
      <c r="T41" s="386">
        <v>478</v>
      </c>
      <c r="U41" s="386">
        <v>489</v>
      </c>
      <c r="V41" s="386">
        <v>517</v>
      </c>
      <c r="W41" s="386">
        <v>534</v>
      </c>
      <c r="X41" s="386">
        <v>546</v>
      </c>
      <c r="Y41" s="386">
        <v>572</v>
      </c>
      <c r="Z41" s="386">
        <v>586</v>
      </c>
      <c r="AA41" s="386">
        <v>605</v>
      </c>
      <c r="AB41" s="386">
        <v>623</v>
      </c>
      <c r="AC41" s="386">
        <v>633</v>
      </c>
      <c r="AD41" s="386">
        <v>649</v>
      </c>
      <c r="AE41" s="386">
        <v>673</v>
      </c>
      <c r="AF41" s="386">
        <v>699</v>
      </c>
      <c r="AG41" s="386">
        <v>705</v>
      </c>
      <c r="AH41" s="386">
        <v>718</v>
      </c>
      <c r="AI41" s="386">
        <v>718</v>
      </c>
      <c r="AJ41" s="386">
        <v>720</v>
      </c>
      <c r="AK41" s="386">
        <v>717</v>
      </c>
      <c r="AL41" s="386">
        <v>724</v>
      </c>
      <c r="AM41" s="386">
        <v>734</v>
      </c>
      <c r="AN41" s="386">
        <v>736</v>
      </c>
      <c r="AO41" s="386">
        <v>737</v>
      </c>
      <c r="AP41" s="386">
        <v>730</v>
      </c>
      <c r="AQ41" s="386">
        <v>729</v>
      </c>
      <c r="AR41" s="386">
        <v>734</v>
      </c>
      <c r="AS41" s="386">
        <v>747</v>
      </c>
      <c r="AT41" s="386">
        <v>748</v>
      </c>
      <c r="AU41" s="386">
        <v>741</v>
      </c>
      <c r="AV41" s="386">
        <v>735</v>
      </c>
      <c r="AW41" s="386">
        <v>734</v>
      </c>
      <c r="AX41" s="386">
        <v>739</v>
      </c>
      <c r="AY41" s="386">
        <v>735</v>
      </c>
      <c r="AZ41" s="386">
        <v>741</v>
      </c>
      <c r="BA41" s="386">
        <v>730</v>
      </c>
      <c r="BB41" s="386">
        <v>727</v>
      </c>
      <c r="BC41" s="386">
        <v>709</v>
      </c>
      <c r="BD41" s="386">
        <v>702</v>
      </c>
      <c r="BE41" s="386">
        <v>696</v>
      </c>
      <c r="BF41" s="386">
        <v>693</v>
      </c>
      <c r="BG41" s="358" t="s">
        <v>1347</v>
      </c>
      <c r="BH41" s="358" t="s">
        <v>1347</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1" customHeight="1" x14ac:dyDescent="0.2">
      <c r="A42" s="267" t="s">
        <v>1265</v>
      </c>
      <c r="B42" s="554" t="s">
        <v>1092</v>
      </c>
      <c r="C42" s="386">
        <v>3625</v>
      </c>
      <c r="D42" s="386">
        <v>3604</v>
      </c>
      <c r="E42" s="386">
        <v>3398</v>
      </c>
      <c r="F42" s="386">
        <v>3228</v>
      </c>
      <c r="G42" s="386">
        <v>3094</v>
      </c>
      <c r="H42" s="386">
        <v>2986</v>
      </c>
      <c r="I42" s="386">
        <v>2849</v>
      </c>
      <c r="J42" s="386">
        <v>2734</v>
      </c>
      <c r="K42" s="386">
        <v>2622</v>
      </c>
      <c r="L42" s="386">
        <v>2422</v>
      </c>
      <c r="M42" s="386">
        <v>2334</v>
      </c>
      <c r="N42" s="386">
        <v>2228</v>
      </c>
      <c r="O42" s="386">
        <v>2168</v>
      </c>
      <c r="P42" s="386">
        <v>2138</v>
      </c>
      <c r="Q42" s="386">
        <v>2094</v>
      </c>
      <c r="R42" s="386">
        <v>2055</v>
      </c>
      <c r="S42" s="386">
        <v>2028</v>
      </c>
      <c r="T42" s="386">
        <v>1975</v>
      </c>
      <c r="U42" s="386">
        <v>1914</v>
      </c>
      <c r="V42" s="386">
        <v>1849</v>
      </c>
      <c r="W42" s="386">
        <v>1830</v>
      </c>
      <c r="X42" s="386">
        <v>1758</v>
      </c>
      <c r="Y42" s="386">
        <v>1744</v>
      </c>
      <c r="Z42" s="386">
        <v>1762</v>
      </c>
      <c r="AA42" s="386">
        <v>1745</v>
      </c>
      <c r="AB42" s="386">
        <v>1826</v>
      </c>
      <c r="AC42" s="386">
        <v>1772</v>
      </c>
      <c r="AD42" s="386">
        <v>1770</v>
      </c>
      <c r="AE42" s="386">
        <v>1738</v>
      </c>
      <c r="AF42" s="386">
        <v>1772</v>
      </c>
      <c r="AG42" s="386">
        <v>1746</v>
      </c>
      <c r="AH42" s="386">
        <v>1718</v>
      </c>
      <c r="AI42" s="386">
        <v>1719</v>
      </c>
      <c r="AJ42" s="386">
        <v>1622</v>
      </c>
      <c r="AK42" s="386">
        <v>1631</v>
      </c>
      <c r="AL42" s="386">
        <v>1650</v>
      </c>
      <c r="AM42" s="386">
        <v>1627</v>
      </c>
      <c r="AN42" s="386">
        <v>1567</v>
      </c>
      <c r="AO42" s="386">
        <v>1534</v>
      </c>
      <c r="AP42" s="386">
        <v>1464</v>
      </c>
      <c r="AQ42" s="386">
        <v>1429</v>
      </c>
      <c r="AR42" s="386">
        <v>1418</v>
      </c>
      <c r="AS42" s="386">
        <v>1311</v>
      </c>
      <c r="AT42" s="386">
        <v>1250</v>
      </c>
      <c r="AU42" s="386">
        <v>1230</v>
      </c>
      <c r="AV42" s="386">
        <v>1172</v>
      </c>
      <c r="AW42" s="386">
        <v>1132</v>
      </c>
      <c r="AX42" s="386">
        <v>1147</v>
      </c>
      <c r="AY42" s="386">
        <v>1102</v>
      </c>
      <c r="AZ42" s="386">
        <v>1064</v>
      </c>
      <c r="BA42" s="386">
        <v>1061</v>
      </c>
      <c r="BB42" s="386">
        <v>1002</v>
      </c>
      <c r="BC42" s="386">
        <v>1012</v>
      </c>
      <c r="BD42" s="386">
        <v>1012</v>
      </c>
      <c r="BE42" s="386">
        <v>998</v>
      </c>
      <c r="BF42" s="386">
        <v>977</v>
      </c>
      <c r="BG42" s="358" t="s">
        <v>1347</v>
      </c>
      <c r="BH42" s="358" t="s">
        <v>1347</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1" customHeight="1" x14ac:dyDescent="0.2">
      <c r="A43" s="267" t="s">
        <v>1266</v>
      </c>
      <c r="B43" s="554" t="s">
        <v>1570</v>
      </c>
      <c r="C43" s="386">
        <v>2176</v>
      </c>
      <c r="D43" s="386">
        <v>2148</v>
      </c>
      <c r="E43" s="386">
        <v>2063</v>
      </c>
      <c r="F43" s="386">
        <v>1982</v>
      </c>
      <c r="G43" s="386">
        <v>1928</v>
      </c>
      <c r="H43" s="386">
        <v>1902</v>
      </c>
      <c r="I43" s="386">
        <v>1844</v>
      </c>
      <c r="J43" s="386">
        <v>1870</v>
      </c>
      <c r="K43" s="386">
        <v>1853</v>
      </c>
      <c r="L43" s="386">
        <v>1828</v>
      </c>
      <c r="M43" s="386">
        <v>1827</v>
      </c>
      <c r="N43" s="386">
        <v>1837</v>
      </c>
      <c r="O43" s="386">
        <v>1852</v>
      </c>
      <c r="P43" s="386">
        <v>1877</v>
      </c>
      <c r="Q43" s="386">
        <v>1855</v>
      </c>
      <c r="R43" s="386">
        <v>1861</v>
      </c>
      <c r="S43" s="386">
        <v>1865</v>
      </c>
      <c r="T43" s="386">
        <v>1843</v>
      </c>
      <c r="U43" s="386">
        <v>1906</v>
      </c>
      <c r="V43" s="386">
        <v>1947</v>
      </c>
      <c r="W43" s="386">
        <v>1946</v>
      </c>
      <c r="X43" s="386">
        <v>1915</v>
      </c>
      <c r="Y43" s="386">
        <v>2031</v>
      </c>
      <c r="Z43" s="386">
        <v>2122</v>
      </c>
      <c r="AA43" s="386">
        <v>2166</v>
      </c>
      <c r="AB43" s="386">
        <v>2216</v>
      </c>
      <c r="AC43" s="386">
        <v>2227</v>
      </c>
      <c r="AD43" s="386">
        <v>2212</v>
      </c>
      <c r="AE43" s="386">
        <v>2222</v>
      </c>
      <c r="AF43" s="386">
        <v>2193</v>
      </c>
      <c r="AG43" s="386">
        <v>2211</v>
      </c>
      <c r="AH43" s="386">
        <v>2228</v>
      </c>
      <c r="AI43" s="386">
        <v>2185</v>
      </c>
      <c r="AJ43" s="386">
        <v>2154</v>
      </c>
      <c r="AK43" s="386">
        <v>2181</v>
      </c>
      <c r="AL43" s="386">
        <v>2208</v>
      </c>
      <c r="AM43" s="386">
        <v>2235</v>
      </c>
      <c r="AN43" s="386">
        <v>2257</v>
      </c>
      <c r="AO43" s="386">
        <v>2264</v>
      </c>
      <c r="AP43" s="386">
        <v>2283</v>
      </c>
      <c r="AQ43" s="386">
        <v>2293</v>
      </c>
      <c r="AR43" s="386">
        <v>2272</v>
      </c>
      <c r="AS43" s="386">
        <v>2256</v>
      </c>
      <c r="AT43" s="386">
        <v>2237</v>
      </c>
      <c r="AU43" s="386">
        <v>2233</v>
      </c>
      <c r="AV43" s="386">
        <v>2263</v>
      </c>
      <c r="AW43" s="386">
        <v>2276</v>
      </c>
      <c r="AX43" s="386">
        <v>2278</v>
      </c>
      <c r="AY43" s="386">
        <v>2275</v>
      </c>
      <c r="AZ43" s="386">
        <v>2274</v>
      </c>
      <c r="BA43" s="386">
        <v>2282</v>
      </c>
      <c r="BB43" s="386">
        <v>2292</v>
      </c>
      <c r="BC43" s="386">
        <v>2279</v>
      </c>
      <c r="BD43" s="386">
        <v>2273</v>
      </c>
      <c r="BE43" s="386">
        <v>2254</v>
      </c>
      <c r="BF43" s="386">
        <v>2239</v>
      </c>
      <c r="BG43" s="358" t="s">
        <v>1347</v>
      </c>
      <c r="BH43" s="358" t="s">
        <v>1347</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58"/>
      <c r="BH44" s="358"/>
      <c r="BI44" s="358"/>
      <c r="BJ44" s="353"/>
      <c r="BK44" s="353"/>
      <c r="BL44" s="353"/>
      <c r="BM44" s="353"/>
      <c r="BN44" s="353"/>
      <c r="BO44" s="353"/>
      <c r="BP44" s="353"/>
      <c r="BQ44" s="353"/>
      <c r="BR44" s="353"/>
      <c r="BS44" s="353"/>
      <c r="BT44" s="353"/>
      <c r="BU44" s="353"/>
      <c r="BV44" s="353"/>
    </row>
    <row r="45" spans="1:74" ht="11.1"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58"/>
      <c r="BH45" s="358"/>
      <c r="BI45" s="358"/>
      <c r="BJ45" s="353"/>
      <c r="BK45" s="353"/>
      <c r="BL45" s="353"/>
      <c r="BM45" s="353"/>
      <c r="BN45" s="353"/>
      <c r="BO45" s="353"/>
      <c r="BP45" s="353"/>
      <c r="BQ45" s="353"/>
      <c r="BR45" s="353"/>
      <c r="BS45" s="353"/>
      <c r="BT45" s="353"/>
      <c r="BU45" s="353"/>
      <c r="BV45" s="353"/>
    </row>
    <row r="46" spans="1:74" ht="11.1" customHeight="1" x14ac:dyDescent="0.2">
      <c r="A46" s="267" t="s">
        <v>1268</v>
      </c>
      <c r="B46" s="554" t="s">
        <v>1084</v>
      </c>
      <c r="C46" s="386">
        <v>8.5774222821000006</v>
      </c>
      <c r="D46" s="386">
        <v>8.5387164726999991</v>
      </c>
      <c r="E46" s="386">
        <v>8.5680909926000002</v>
      </c>
      <c r="F46" s="386">
        <v>8.4001583670999995</v>
      </c>
      <c r="G46" s="386">
        <v>8.1971444895999994</v>
      </c>
      <c r="H46" s="386">
        <v>8.1239351751999997</v>
      </c>
      <c r="I46" s="386">
        <v>8.0645108878999991</v>
      </c>
      <c r="J46" s="386">
        <v>7.8011637733999999</v>
      </c>
      <c r="K46" s="386">
        <v>7.4200390654000001</v>
      </c>
      <c r="L46" s="386">
        <v>7.1164672389000003</v>
      </c>
      <c r="M46" s="386">
        <v>7.0738824193000003</v>
      </c>
      <c r="N46" s="386">
        <v>7.5036302268000004</v>
      </c>
      <c r="O46" s="386">
        <v>8.1271996023999993</v>
      </c>
      <c r="P46" s="386">
        <v>8.5528794268000006</v>
      </c>
      <c r="Q46" s="386">
        <v>8.8030324323000002</v>
      </c>
      <c r="R46" s="386">
        <v>9.1210819985999994</v>
      </c>
      <c r="S46" s="386">
        <v>9.485270603</v>
      </c>
      <c r="T46" s="386">
        <v>9.9116188553000004</v>
      </c>
      <c r="U46" s="386">
        <v>10.293322140000001</v>
      </c>
      <c r="V46" s="386">
        <v>10.356505895</v>
      </c>
      <c r="W46" s="386">
        <v>10.602479086000001</v>
      </c>
      <c r="X46" s="386">
        <v>11.302170094999999</v>
      </c>
      <c r="Y46" s="386">
        <v>12.084929142</v>
      </c>
      <c r="Z46" s="386">
        <v>12.647612559000001</v>
      </c>
      <c r="AA46" s="386">
        <v>13.124941811999999</v>
      </c>
      <c r="AB46" s="386">
        <v>13.517677286</v>
      </c>
      <c r="AC46" s="386">
        <v>13.509341935</v>
      </c>
      <c r="AD46" s="386">
        <v>13.302231555000001</v>
      </c>
      <c r="AE46" s="386">
        <v>13.098523866000001</v>
      </c>
      <c r="AF46" s="386">
        <v>13.010183043</v>
      </c>
      <c r="AG46" s="386">
        <v>13.117555185000001</v>
      </c>
      <c r="AH46" s="386">
        <v>13.228510844000001</v>
      </c>
      <c r="AI46" s="386">
        <v>13.180162528</v>
      </c>
      <c r="AJ46" s="386">
        <v>13.267009496</v>
      </c>
      <c r="AK46" s="386">
        <v>12.205009164</v>
      </c>
      <c r="AL46" s="386">
        <v>11.853997815</v>
      </c>
      <c r="AM46" s="386">
        <v>11.913039477</v>
      </c>
      <c r="AN46" s="386">
        <v>12.026745631000001</v>
      </c>
      <c r="AO46" s="386">
        <v>12.081931426000001</v>
      </c>
      <c r="AP46" s="386">
        <v>12.17338472</v>
      </c>
      <c r="AQ46" s="386">
        <v>12.736280096</v>
      </c>
      <c r="AR46" s="386">
        <v>14.066442892</v>
      </c>
      <c r="AS46" s="386">
        <v>14.592469965999999</v>
      </c>
      <c r="AT46" s="386">
        <v>15.101554769</v>
      </c>
      <c r="AU46" s="386">
        <v>14.984799332</v>
      </c>
      <c r="AV46" s="386">
        <v>14.757623880000001</v>
      </c>
      <c r="AW46" s="386">
        <v>14.718425329</v>
      </c>
      <c r="AX46" s="386">
        <v>14.708474356</v>
      </c>
      <c r="AY46" s="386">
        <v>14.719714986</v>
      </c>
      <c r="AZ46" s="386">
        <v>14.577960951</v>
      </c>
      <c r="BA46" s="386">
        <v>14.290940868</v>
      </c>
      <c r="BB46" s="386">
        <v>14.321189710000001</v>
      </c>
      <c r="BC46" s="386">
        <v>14.390052294</v>
      </c>
      <c r="BD46" s="386">
        <v>14.490769839</v>
      </c>
      <c r="BE46" s="386">
        <v>14.602324246</v>
      </c>
      <c r="BF46" s="386">
        <v>14.722728565000001</v>
      </c>
      <c r="BG46" s="358" t="s">
        <v>1347</v>
      </c>
      <c r="BH46" s="358" t="s">
        <v>1347</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1"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38.941458562999998</v>
      </c>
      <c r="Q47" s="386">
        <v>36.853397630000003</v>
      </c>
      <c r="R47" s="386">
        <v>35.456219251999997</v>
      </c>
      <c r="S47" s="386">
        <v>36.818918638</v>
      </c>
      <c r="T47" s="386">
        <v>40.295574287000001</v>
      </c>
      <c r="U47" s="386">
        <v>43.692352976999999</v>
      </c>
      <c r="V47" s="386">
        <v>46.143326510000001</v>
      </c>
      <c r="W47" s="386">
        <v>47.685697329</v>
      </c>
      <c r="X47" s="386">
        <v>48.735741068999999</v>
      </c>
      <c r="Y47" s="386">
        <v>49.300654893000001</v>
      </c>
      <c r="Z47" s="386">
        <v>49.619760755000001</v>
      </c>
      <c r="AA47" s="386">
        <v>49.838431053999997</v>
      </c>
      <c r="AB47" s="386">
        <v>50.477892517000001</v>
      </c>
      <c r="AC47" s="386">
        <v>52.158775929999997</v>
      </c>
      <c r="AD47" s="386">
        <v>55.227859311000003</v>
      </c>
      <c r="AE47" s="386">
        <v>59.564447825999999</v>
      </c>
      <c r="AF47" s="386">
        <v>64.062283764</v>
      </c>
      <c r="AG47" s="386">
        <v>66.848517263000005</v>
      </c>
      <c r="AH47" s="386">
        <v>67.712842944000002</v>
      </c>
      <c r="AI47" s="386">
        <v>66.466853627000006</v>
      </c>
      <c r="AJ47" s="386">
        <v>66.185929349000006</v>
      </c>
      <c r="AK47" s="386">
        <v>62.591078445000001</v>
      </c>
      <c r="AL47" s="386">
        <v>58.823718755000002</v>
      </c>
      <c r="AM47" s="386">
        <v>55.989860399000001</v>
      </c>
      <c r="AN47" s="386">
        <v>52.869592547000003</v>
      </c>
      <c r="AO47" s="386">
        <v>52.239462215000003</v>
      </c>
      <c r="AP47" s="386">
        <v>52.710257017000004</v>
      </c>
      <c r="AQ47" s="386">
        <v>56.179250713000002</v>
      </c>
      <c r="AR47" s="386">
        <v>58.523922997</v>
      </c>
      <c r="AS47" s="386">
        <v>61.716942236999998</v>
      </c>
      <c r="AT47" s="386">
        <v>63.661101146</v>
      </c>
      <c r="AU47" s="386">
        <v>65.353362282999996</v>
      </c>
      <c r="AV47" s="386">
        <v>65.370349012000005</v>
      </c>
      <c r="AW47" s="386">
        <v>64.254716849000005</v>
      </c>
      <c r="AX47" s="386">
        <v>62.500943704999997</v>
      </c>
      <c r="AY47" s="386">
        <v>60.709043807</v>
      </c>
      <c r="AZ47" s="386">
        <v>59.431464742999999</v>
      </c>
      <c r="BA47" s="386">
        <v>58.83812236</v>
      </c>
      <c r="BB47" s="386">
        <v>59.600269603000001</v>
      </c>
      <c r="BC47" s="386">
        <v>60.428497616999998</v>
      </c>
      <c r="BD47" s="386">
        <v>61.400423246999999</v>
      </c>
      <c r="BE47" s="386">
        <v>62.425804720000002</v>
      </c>
      <c r="BF47" s="386">
        <v>63.537487736000003</v>
      </c>
      <c r="BG47" s="358" t="s">
        <v>1347</v>
      </c>
      <c r="BH47" s="358" t="s">
        <v>1347</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1" customHeight="1" x14ac:dyDescent="0.2">
      <c r="A48" s="267" t="s">
        <v>1270</v>
      </c>
      <c r="B48" s="554" t="s">
        <v>1088</v>
      </c>
      <c r="C48" s="386">
        <v>52.247426891000003</v>
      </c>
      <c r="D48" s="386">
        <v>56.990771469000002</v>
      </c>
      <c r="E48" s="386">
        <v>60.290928788999999</v>
      </c>
      <c r="F48" s="386">
        <v>63.936685468999997</v>
      </c>
      <c r="G48" s="386">
        <v>68.301681149999993</v>
      </c>
      <c r="H48" s="386">
        <v>71.757726192999996</v>
      </c>
      <c r="I48" s="386">
        <v>72.582198633999994</v>
      </c>
      <c r="J48" s="386">
        <v>71.151662942000002</v>
      </c>
      <c r="K48" s="386">
        <v>68.809587586999996</v>
      </c>
      <c r="L48" s="386">
        <v>66.743808564999995</v>
      </c>
      <c r="M48" s="386">
        <v>63.950532985000002</v>
      </c>
      <c r="N48" s="386">
        <v>61.855773022999998</v>
      </c>
      <c r="O48" s="386">
        <v>61.054519884000001</v>
      </c>
      <c r="P48" s="386">
        <v>62.973389877999999</v>
      </c>
      <c r="Q48" s="386">
        <v>66.496040012999998</v>
      </c>
      <c r="R48" s="386">
        <v>70.309895275000002</v>
      </c>
      <c r="S48" s="386">
        <v>73.705784132999995</v>
      </c>
      <c r="T48" s="386">
        <v>77.492941328000001</v>
      </c>
      <c r="U48" s="386">
        <v>80.29392455</v>
      </c>
      <c r="V48" s="386">
        <v>81.272450728999999</v>
      </c>
      <c r="W48" s="386">
        <v>79.849861676000003</v>
      </c>
      <c r="X48" s="386">
        <v>78.016053915000001</v>
      </c>
      <c r="Y48" s="386">
        <v>77.271753121000003</v>
      </c>
      <c r="Z48" s="386">
        <v>78.047735134999996</v>
      </c>
      <c r="AA48" s="386">
        <v>79.716876558999999</v>
      </c>
      <c r="AB48" s="386">
        <v>82.038109113999994</v>
      </c>
      <c r="AC48" s="386">
        <v>84.721947921999998</v>
      </c>
      <c r="AD48" s="386">
        <v>87.915445986999998</v>
      </c>
      <c r="AE48" s="386">
        <v>89.487086450000007</v>
      </c>
      <c r="AF48" s="386">
        <v>88.539468753999998</v>
      </c>
      <c r="AG48" s="386">
        <v>85.718487662000001</v>
      </c>
      <c r="AH48" s="386">
        <v>80.617658477000006</v>
      </c>
      <c r="AI48" s="386">
        <v>74.688412464999999</v>
      </c>
      <c r="AJ48" s="386">
        <v>67.555071018000007</v>
      </c>
      <c r="AK48" s="386">
        <v>64.476901713000004</v>
      </c>
      <c r="AL48" s="386">
        <v>60.257976057999997</v>
      </c>
      <c r="AM48" s="386">
        <v>65.704845492999993</v>
      </c>
      <c r="AN48" s="386">
        <v>69.471498118</v>
      </c>
      <c r="AO48" s="386">
        <v>73.268349998000005</v>
      </c>
      <c r="AP48" s="386">
        <v>79.397244564999994</v>
      </c>
      <c r="AQ48" s="386">
        <v>81.813910539999995</v>
      </c>
      <c r="AR48" s="386">
        <v>87.173666277999999</v>
      </c>
      <c r="AS48" s="386">
        <v>86.565367718000005</v>
      </c>
      <c r="AT48" s="386">
        <v>83.683323693999995</v>
      </c>
      <c r="AU48" s="386">
        <v>78.953654439000005</v>
      </c>
      <c r="AV48" s="386">
        <v>75.675001874000003</v>
      </c>
      <c r="AW48" s="386">
        <v>74.325583604000002</v>
      </c>
      <c r="AX48" s="386">
        <v>73.569290209000002</v>
      </c>
      <c r="AY48" s="386">
        <v>72.459872094999994</v>
      </c>
      <c r="AZ48" s="386">
        <v>72.099895720000006</v>
      </c>
      <c r="BA48" s="386">
        <v>73.147535364999996</v>
      </c>
      <c r="BB48" s="386">
        <v>74.792711183999998</v>
      </c>
      <c r="BC48" s="386">
        <v>76.355312158999993</v>
      </c>
      <c r="BD48" s="386">
        <v>77.788881215999993</v>
      </c>
      <c r="BE48" s="386">
        <v>78.940082681999996</v>
      </c>
      <c r="BF48" s="386">
        <v>79.884348414000002</v>
      </c>
      <c r="BG48" s="358" t="s">
        <v>1347</v>
      </c>
      <c r="BH48" s="358" t="s">
        <v>1347</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1" customHeight="1" x14ac:dyDescent="0.2">
      <c r="A49" s="267" t="s">
        <v>1271</v>
      </c>
      <c r="B49" s="554" t="s">
        <v>1090</v>
      </c>
      <c r="C49" s="386">
        <v>0.34625676721999998</v>
      </c>
      <c r="D49" s="386">
        <v>0.36925235257</v>
      </c>
      <c r="E49" s="386">
        <v>0.38334341873</v>
      </c>
      <c r="F49" s="386">
        <v>0.3781872188</v>
      </c>
      <c r="G49" s="386">
        <v>0.37051643694000003</v>
      </c>
      <c r="H49" s="386">
        <v>0.41336320117999997</v>
      </c>
      <c r="I49" s="386">
        <v>0.53207812839000002</v>
      </c>
      <c r="J49" s="386">
        <v>0.65551652755000001</v>
      </c>
      <c r="K49" s="386">
        <v>0.71895530706999999</v>
      </c>
      <c r="L49" s="386">
        <v>0.73224690952000004</v>
      </c>
      <c r="M49" s="386">
        <v>0.74151672170000005</v>
      </c>
      <c r="N49" s="386">
        <v>0.76468927681999999</v>
      </c>
      <c r="O49" s="386">
        <v>0.75421853192999999</v>
      </c>
      <c r="P49" s="386">
        <v>0.68271999381000004</v>
      </c>
      <c r="Q49" s="386">
        <v>0.60930843115</v>
      </c>
      <c r="R49" s="386">
        <v>0.59129339001000003</v>
      </c>
      <c r="S49" s="386">
        <v>0.62711285805000005</v>
      </c>
      <c r="T49" s="386">
        <v>0.63762504336000003</v>
      </c>
      <c r="U49" s="386">
        <v>0.61096182310000002</v>
      </c>
      <c r="V49" s="386">
        <v>0.57961163898000001</v>
      </c>
      <c r="W49" s="386">
        <v>0.57247899189999996</v>
      </c>
      <c r="X49" s="386">
        <v>0.58966225934000005</v>
      </c>
      <c r="Y49" s="386">
        <v>0.58114802890999995</v>
      </c>
      <c r="Z49" s="386">
        <v>0.55106860306000005</v>
      </c>
      <c r="AA49" s="386">
        <v>0.51897975610000002</v>
      </c>
      <c r="AB49" s="386">
        <v>0.51758645877999998</v>
      </c>
      <c r="AC49" s="386">
        <v>0.52402324277000001</v>
      </c>
      <c r="AD49" s="386">
        <v>0.50739819581000001</v>
      </c>
      <c r="AE49" s="386">
        <v>0.47784537039000002</v>
      </c>
      <c r="AF49" s="386">
        <v>0.45836357036000003</v>
      </c>
      <c r="AG49" s="386">
        <v>0.45747783009999998</v>
      </c>
      <c r="AH49" s="386">
        <v>0.48487927132000003</v>
      </c>
      <c r="AI49" s="386">
        <v>0.49946094526000001</v>
      </c>
      <c r="AJ49" s="386">
        <v>0.50785517815000003</v>
      </c>
      <c r="AK49" s="386">
        <v>0.43791984360000002</v>
      </c>
      <c r="AL49" s="386">
        <v>0.42198272901</v>
      </c>
      <c r="AM49" s="386">
        <v>0.34413221154000001</v>
      </c>
      <c r="AN49" s="386">
        <v>0.28874279644</v>
      </c>
      <c r="AO49" s="386">
        <v>0.22892676397</v>
      </c>
      <c r="AP49" s="386">
        <v>0.14430081590999999</v>
      </c>
      <c r="AQ49" s="386">
        <v>0.16355309267000001</v>
      </c>
      <c r="AR49" s="386">
        <v>0.18776465329</v>
      </c>
      <c r="AS49" s="386">
        <v>0.30704088116</v>
      </c>
      <c r="AT49" s="386">
        <v>0.38401175395999998</v>
      </c>
      <c r="AU49" s="386">
        <v>0.42695079477999998</v>
      </c>
      <c r="AV49" s="386">
        <v>0.44135221280999998</v>
      </c>
      <c r="AW49" s="386">
        <v>0.45141943788</v>
      </c>
      <c r="AX49" s="386">
        <v>0.45179272070999998</v>
      </c>
      <c r="AY49" s="386">
        <v>0.42990474932</v>
      </c>
      <c r="AZ49" s="386">
        <v>0.38213390207999998</v>
      </c>
      <c r="BA49" s="386">
        <v>0.34243727837999999</v>
      </c>
      <c r="BB49" s="386">
        <v>0.34870565951999999</v>
      </c>
      <c r="BC49" s="386">
        <v>0.35797814282000001</v>
      </c>
      <c r="BD49" s="386">
        <v>0.37050376104999999</v>
      </c>
      <c r="BE49" s="386">
        <v>0.38466795661999997</v>
      </c>
      <c r="BF49" s="386">
        <v>0.40068018841000003</v>
      </c>
      <c r="BG49" s="358" t="s">
        <v>1347</v>
      </c>
      <c r="BH49" s="358" t="s">
        <v>1347</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1" customHeight="1" x14ac:dyDescent="0.2">
      <c r="A50" s="267" t="s">
        <v>1272</v>
      </c>
      <c r="B50" s="554" t="s">
        <v>1092</v>
      </c>
      <c r="C50" s="386">
        <v>286.38738570999999</v>
      </c>
      <c r="D50" s="386">
        <v>306.28284916000001</v>
      </c>
      <c r="E50" s="386">
        <v>322.77621498000002</v>
      </c>
      <c r="F50" s="386">
        <v>340.68491704000002</v>
      </c>
      <c r="G50" s="386">
        <v>358.36666055000001</v>
      </c>
      <c r="H50" s="386">
        <v>375.93576716000001</v>
      </c>
      <c r="I50" s="386">
        <v>390.44128166000002</v>
      </c>
      <c r="J50" s="386">
        <v>397.37564922000001</v>
      </c>
      <c r="K50" s="386">
        <v>394.83150164</v>
      </c>
      <c r="L50" s="386">
        <v>390.14788213000003</v>
      </c>
      <c r="M50" s="386">
        <v>386.95446684000001</v>
      </c>
      <c r="N50" s="386">
        <v>387.33859145000002</v>
      </c>
      <c r="O50" s="386">
        <v>389.04779285000001</v>
      </c>
      <c r="P50" s="386">
        <v>391.95742532000003</v>
      </c>
      <c r="Q50" s="386">
        <v>395.46955559000003</v>
      </c>
      <c r="R50" s="386">
        <v>401.93123706</v>
      </c>
      <c r="S50" s="386">
        <v>411.58291688999998</v>
      </c>
      <c r="T50" s="386">
        <v>422.00275047000002</v>
      </c>
      <c r="U50" s="386">
        <v>430.09782215000001</v>
      </c>
      <c r="V50" s="386">
        <v>435.89190284</v>
      </c>
      <c r="W50" s="386">
        <v>439.15607385999999</v>
      </c>
      <c r="X50" s="386">
        <v>440.55734696000002</v>
      </c>
      <c r="Y50" s="386">
        <v>441.29832633000001</v>
      </c>
      <c r="Z50" s="386">
        <v>441.89704609</v>
      </c>
      <c r="AA50" s="386">
        <v>440.97906167000002</v>
      </c>
      <c r="AB50" s="386">
        <v>439.74675151999998</v>
      </c>
      <c r="AC50" s="386">
        <v>437.70046653000003</v>
      </c>
      <c r="AD50" s="386">
        <v>436.50412404000002</v>
      </c>
      <c r="AE50" s="386">
        <v>438.54952980000002</v>
      </c>
      <c r="AF50" s="386">
        <v>443.23056415000002</v>
      </c>
      <c r="AG50" s="386">
        <v>448.89446580999999</v>
      </c>
      <c r="AH50" s="386">
        <v>451.55862566000002</v>
      </c>
      <c r="AI50" s="386">
        <v>450.18631354000001</v>
      </c>
      <c r="AJ50" s="386">
        <v>450.77284966000002</v>
      </c>
      <c r="AK50" s="386">
        <v>444.95690717000002</v>
      </c>
      <c r="AL50" s="386">
        <v>442.93698735999999</v>
      </c>
      <c r="AM50" s="386">
        <v>443.96774898000001</v>
      </c>
      <c r="AN50" s="386">
        <v>446.51531488000001</v>
      </c>
      <c r="AO50" s="386">
        <v>449.38229374999997</v>
      </c>
      <c r="AP50" s="386">
        <v>454.01874796999999</v>
      </c>
      <c r="AQ50" s="386">
        <v>456.49638626000001</v>
      </c>
      <c r="AR50" s="386">
        <v>464.42621319</v>
      </c>
      <c r="AS50" s="386">
        <v>459.92982035</v>
      </c>
      <c r="AT50" s="386">
        <v>455.19800666999998</v>
      </c>
      <c r="AU50" s="386">
        <v>445.37766932</v>
      </c>
      <c r="AV50" s="386">
        <v>435.41910591999999</v>
      </c>
      <c r="AW50" s="386">
        <v>429.48228953</v>
      </c>
      <c r="AX50" s="386">
        <v>428.07854995000002</v>
      </c>
      <c r="AY50" s="386">
        <v>428.21653013999997</v>
      </c>
      <c r="AZ50" s="386">
        <v>429.60894992999999</v>
      </c>
      <c r="BA50" s="386">
        <v>431.34322599000001</v>
      </c>
      <c r="BB50" s="386">
        <v>434.05902381999999</v>
      </c>
      <c r="BC50" s="386">
        <v>436.83590550999998</v>
      </c>
      <c r="BD50" s="386">
        <v>439.56481064000002</v>
      </c>
      <c r="BE50" s="386">
        <v>441.85493330000003</v>
      </c>
      <c r="BF50" s="386">
        <v>443.76604323999999</v>
      </c>
      <c r="BG50" s="358" t="s">
        <v>1347</v>
      </c>
      <c r="BH50" s="358" t="s">
        <v>1347</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1" customHeight="1" x14ac:dyDescent="0.2">
      <c r="A51" s="267" t="s">
        <v>1273</v>
      </c>
      <c r="B51" s="554" t="s">
        <v>1570</v>
      </c>
      <c r="C51" s="386">
        <v>43.835470063000002</v>
      </c>
      <c r="D51" s="386">
        <v>47.548093862999998</v>
      </c>
      <c r="E51" s="386">
        <v>50.529779918000003</v>
      </c>
      <c r="F51" s="386">
        <v>52.911403067999998</v>
      </c>
      <c r="G51" s="386">
        <v>55.410098798999996</v>
      </c>
      <c r="H51" s="386">
        <v>58.613126129000001</v>
      </c>
      <c r="I51" s="386">
        <v>61.746161002000001</v>
      </c>
      <c r="J51" s="386">
        <v>64.143552901000007</v>
      </c>
      <c r="K51" s="386">
        <v>64.912700958000002</v>
      </c>
      <c r="L51" s="386">
        <v>64.959780078999998</v>
      </c>
      <c r="M51" s="386">
        <v>65.351656155000001</v>
      </c>
      <c r="N51" s="386">
        <v>66.459034767000006</v>
      </c>
      <c r="O51" s="386">
        <v>67.895087142999998</v>
      </c>
      <c r="P51" s="386">
        <v>69.069748073</v>
      </c>
      <c r="Q51" s="386">
        <v>70.091548615999997</v>
      </c>
      <c r="R51" s="386">
        <v>71.700056239000006</v>
      </c>
      <c r="S51" s="386">
        <v>73.753842594999995</v>
      </c>
      <c r="T51" s="386">
        <v>75.604841934000007</v>
      </c>
      <c r="U51" s="386">
        <v>77.453124213999999</v>
      </c>
      <c r="V51" s="386">
        <v>78.908996641000002</v>
      </c>
      <c r="W51" s="386">
        <v>79.041435217</v>
      </c>
      <c r="X51" s="386">
        <v>78.202534604999997</v>
      </c>
      <c r="Y51" s="386">
        <v>77.518187802</v>
      </c>
      <c r="Z51" s="386">
        <v>77.615189548999993</v>
      </c>
      <c r="AA51" s="386">
        <v>78.041709896</v>
      </c>
      <c r="AB51" s="386">
        <v>78.413272151000001</v>
      </c>
      <c r="AC51" s="386">
        <v>78.870715071999996</v>
      </c>
      <c r="AD51" s="386">
        <v>79.936319560000001</v>
      </c>
      <c r="AE51" s="386">
        <v>82.048303955999998</v>
      </c>
      <c r="AF51" s="386">
        <v>84.345653265999999</v>
      </c>
      <c r="AG51" s="386">
        <v>85.840331335000002</v>
      </c>
      <c r="AH51" s="386">
        <v>86.08028736</v>
      </c>
      <c r="AI51" s="386">
        <v>84.690234427999997</v>
      </c>
      <c r="AJ51" s="386">
        <v>83.498723806000001</v>
      </c>
      <c r="AK51" s="386">
        <v>80.594546656000006</v>
      </c>
      <c r="AL51" s="386">
        <v>79.049433370000003</v>
      </c>
      <c r="AM51" s="386">
        <v>80.160557229000005</v>
      </c>
      <c r="AN51" s="386">
        <v>80.081881753000005</v>
      </c>
      <c r="AO51" s="386">
        <v>79.104383139999996</v>
      </c>
      <c r="AP51" s="386">
        <v>78.784954545999994</v>
      </c>
      <c r="AQ51" s="386">
        <v>79.96179017</v>
      </c>
      <c r="AR51" s="386">
        <v>82.475294472000002</v>
      </c>
      <c r="AS51" s="386">
        <v>85.969105693000003</v>
      </c>
      <c r="AT51" s="386">
        <v>87.714563192</v>
      </c>
      <c r="AU51" s="386">
        <v>88.063633425999996</v>
      </c>
      <c r="AV51" s="386">
        <v>87.786848922000004</v>
      </c>
      <c r="AW51" s="386">
        <v>87.916757658999998</v>
      </c>
      <c r="AX51" s="386">
        <v>87.510305931999994</v>
      </c>
      <c r="AY51" s="386">
        <v>86.107257067000006</v>
      </c>
      <c r="AZ51" s="386">
        <v>83.959599678999993</v>
      </c>
      <c r="BA51" s="386">
        <v>82.38173433</v>
      </c>
      <c r="BB51" s="386">
        <v>82.853568308000007</v>
      </c>
      <c r="BC51" s="386">
        <v>83.561443741000005</v>
      </c>
      <c r="BD51" s="386">
        <v>84.481154150999998</v>
      </c>
      <c r="BE51" s="386">
        <v>85.472661509000005</v>
      </c>
      <c r="BF51" s="386">
        <v>86.547129928999993</v>
      </c>
      <c r="BG51" s="358" t="s">
        <v>1347</v>
      </c>
      <c r="BH51" s="358" t="s">
        <v>1347</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869"/>
      <c r="BH52" s="869"/>
      <c r="BI52" s="869"/>
      <c r="BJ52" s="353"/>
      <c r="BK52" s="353"/>
      <c r="BL52" s="353"/>
      <c r="BM52" s="353"/>
      <c r="BN52" s="353"/>
      <c r="BO52" s="353"/>
      <c r="BP52" s="353"/>
      <c r="BQ52" s="353"/>
      <c r="BR52" s="353"/>
      <c r="BS52" s="353"/>
      <c r="BT52" s="353"/>
      <c r="BU52" s="353"/>
      <c r="BV52" s="353"/>
    </row>
    <row r="53" spans="1:74" ht="11.1"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23"/>
      <c r="BH53" s="623"/>
      <c r="BI53" s="623"/>
      <c r="BJ53" s="353"/>
      <c r="BK53" s="353"/>
      <c r="BL53" s="353"/>
      <c r="BM53" s="353"/>
      <c r="BN53" s="353"/>
      <c r="BO53" s="353"/>
      <c r="BP53" s="353"/>
      <c r="BQ53" s="353"/>
      <c r="BR53" s="353"/>
      <c r="BS53" s="353"/>
      <c r="BT53" s="353"/>
      <c r="BU53" s="353"/>
      <c r="BV53" s="353"/>
    </row>
    <row r="54" spans="1:74" ht="11.1" customHeight="1" x14ac:dyDescent="0.2">
      <c r="A54" s="267" t="s">
        <v>1275</v>
      </c>
      <c r="B54" s="554" t="s">
        <v>1084</v>
      </c>
      <c r="C54" s="468">
        <v>0.27669104136</v>
      </c>
      <c r="D54" s="468">
        <v>0.26683488977000003</v>
      </c>
      <c r="E54" s="468">
        <v>0.25200267625</v>
      </c>
      <c r="F54" s="468">
        <v>0.22703130722000001</v>
      </c>
      <c r="G54" s="468">
        <v>0.21018319203999999</v>
      </c>
      <c r="H54" s="468">
        <v>0.20830603012999999</v>
      </c>
      <c r="I54" s="468">
        <v>0.20678233046</v>
      </c>
      <c r="J54" s="468">
        <v>0.21669899371000001</v>
      </c>
      <c r="K54" s="468">
        <v>0.20054159635999999</v>
      </c>
      <c r="L54" s="468">
        <v>0.17791168097000001</v>
      </c>
      <c r="M54" s="468">
        <v>0.18138160049999999</v>
      </c>
      <c r="N54" s="468">
        <v>0.19746395334</v>
      </c>
      <c r="O54" s="468">
        <v>0.20317999006000001</v>
      </c>
      <c r="P54" s="468">
        <v>0.21382198566999999</v>
      </c>
      <c r="Q54" s="468">
        <v>0.20472168447</v>
      </c>
      <c r="R54" s="468">
        <v>0.19406557444</v>
      </c>
      <c r="S54" s="468">
        <v>0.19760980422999999</v>
      </c>
      <c r="T54" s="468">
        <v>0.20227793582</v>
      </c>
      <c r="U54" s="468">
        <v>0.20182984588</v>
      </c>
      <c r="V54" s="468">
        <v>0.20306874303</v>
      </c>
      <c r="W54" s="468">
        <v>0.21637712419999999</v>
      </c>
      <c r="X54" s="468">
        <v>0.24047170415999999</v>
      </c>
      <c r="Y54" s="468">
        <v>0.25712615194999999</v>
      </c>
      <c r="Z54" s="468">
        <v>0.24322331845</v>
      </c>
      <c r="AA54" s="468">
        <v>0.25240272715000001</v>
      </c>
      <c r="AB54" s="468">
        <v>0.25995533242000002</v>
      </c>
      <c r="AC54" s="468">
        <v>0.25979503721000002</v>
      </c>
      <c r="AD54" s="468">
        <v>0.2608280697</v>
      </c>
      <c r="AE54" s="468">
        <v>0.2568338013</v>
      </c>
      <c r="AF54" s="468">
        <v>0.25019582774999999</v>
      </c>
      <c r="AG54" s="468">
        <v>0.26235110370999998</v>
      </c>
      <c r="AH54" s="468">
        <v>0.27559397591000001</v>
      </c>
      <c r="AI54" s="468">
        <v>0.27458671934000001</v>
      </c>
      <c r="AJ54" s="468">
        <v>0.30853510456</v>
      </c>
      <c r="AK54" s="468">
        <v>0.30512522911000001</v>
      </c>
      <c r="AL54" s="468">
        <v>0.30394866192999997</v>
      </c>
      <c r="AM54" s="468">
        <v>0.29782598693000001</v>
      </c>
      <c r="AN54" s="468">
        <v>0.29333525929999998</v>
      </c>
      <c r="AO54" s="468">
        <v>0.29468125429000003</v>
      </c>
      <c r="AP54" s="468">
        <v>0.28310197024</v>
      </c>
      <c r="AQ54" s="468">
        <v>0.29619256038000003</v>
      </c>
      <c r="AR54" s="468">
        <v>0.34308397296999998</v>
      </c>
      <c r="AS54" s="468">
        <v>0.37416589656999999</v>
      </c>
      <c r="AT54" s="468">
        <v>0.41948763247999998</v>
      </c>
      <c r="AU54" s="468">
        <v>0.40499457653999998</v>
      </c>
      <c r="AV54" s="468">
        <v>0.42164639658000003</v>
      </c>
      <c r="AW54" s="468">
        <v>0.44601288875</v>
      </c>
      <c r="AX54" s="468">
        <v>0.44571134412000002</v>
      </c>
      <c r="AY54" s="468">
        <v>0.43293279370999999</v>
      </c>
      <c r="AZ54" s="468">
        <v>0.42876355738999999</v>
      </c>
      <c r="BA54" s="468">
        <v>0.42032179021999999</v>
      </c>
      <c r="BB54" s="468">
        <v>0.40917684886</v>
      </c>
      <c r="BC54" s="468">
        <v>0.41114435125999998</v>
      </c>
      <c r="BD54" s="468">
        <v>0.39164242808999999</v>
      </c>
      <c r="BE54" s="468">
        <v>0.40562011796000003</v>
      </c>
      <c r="BF54" s="468">
        <v>0.40896468235</v>
      </c>
      <c r="BG54" s="456" t="s">
        <v>1347</v>
      </c>
      <c r="BH54" s="456" t="s">
        <v>1347</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1"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1.4422762431</v>
      </c>
      <c r="Q55" s="468">
        <v>1.3649406529000001</v>
      </c>
      <c r="R55" s="468">
        <v>1.0744308864000001</v>
      </c>
      <c r="S55" s="468">
        <v>1.0829093717</v>
      </c>
      <c r="T55" s="468">
        <v>1.1513021225</v>
      </c>
      <c r="U55" s="468">
        <v>1.1497987625999999</v>
      </c>
      <c r="V55" s="468">
        <v>1.2142980661</v>
      </c>
      <c r="W55" s="468">
        <v>1.2548867718000001</v>
      </c>
      <c r="X55" s="468">
        <v>1.2496343863999999</v>
      </c>
      <c r="Y55" s="468">
        <v>1.2325163723000001</v>
      </c>
      <c r="Z55" s="468">
        <v>1.2723015578000001</v>
      </c>
      <c r="AA55" s="468">
        <v>1.2155714891</v>
      </c>
      <c r="AB55" s="468">
        <v>1.2311681102000001</v>
      </c>
      <c r="AC55" s="468">
        <v>1.2721652666000001</v>
      </c>
      <c r="AD55" s="468">
        <v>1.3470209587999999</v>
      </c>
      <c r="AE55" s="468">
        <v>1.4527914103999999</v>
      </c>
      <c r="AF55" s="468">
        <v>1.6015570940999999</v>
      </c>
      <c r="AG55" s="468">
        <v>1.8067166828000001</v>
      </c>
      <c r="AH55" s="468">
        <v>1.9346526555000001</v>
      </c>
      <c r="AI55" s="468">
        <v>1.8990529608</v>
      </c>
      <c r="AJ55" s="468">
        <v>1.9466449808999999</v>
      </c>
      <c r="AK55" s="468">
        <v>1.9559712013999999</v>
      </c>
      <c r="AL55" s="468">
        <v>1.782536932</v>
      </c>
      <c r="AM55" s="468">
        <v>1.6966624363</v>
      </c>
      <c r="AN55" s="468">
        <v>1.6521747671</v>
      </c>
      <c r="AO55" s="468">
        <v>1.5364547710000001</v>
      </c>
      <c r="AP55" s="468">
        <v>1.550301677</v>
      </c>
      <c r="AQ55" s="468">
        <v>1.6523309033</v>
      </c>
      <c r="AR55" s="468">
        <v>1.7212918528000001</v>
      </c>
      <c r="AS55" s="468">
        <v>1.8152041833999999</v>
      </c>
      <c r="AT55" s="468">
        <v>1.8188886042000001</v>
      </c>
      <c r="AU55" s="468">
        <v>1.8672389223999999</v>
      </c>
      <c r="AV55" s="468">
        <v>1.8677242574999999</v>
      </c>
      <c r="AW55" s="468">
        <v>1.8898446132</v>
      </c>
      <c r="AX55" s="468">
        <v>1.8382630500999999</v>
      </c>
      <c r="AY55" s="468">
        <v>1.7345441088</v>
      </c>
      <c r="AZ55" s="468">
        <v>1.6508740206000001</v>
      </c>
      <c r="BA55" s="468">
        <v>1.6810892102999999</v>
      </c>
      <c r="BB55" s="468">
        <v>1.8060687759</v>
      </c>
      <c r="BC55" s="468">
        <v>1.8311665945</v>
      </c>
      <c r="BD55" s="468">
        <v>1.8606188862999999</v>
      </c>
      <c r="BE55" s="468">
        <v>1.9508063975000001</v>
      </c>
      <c r="BF55" s="468">
        <v>2.0495963786</v>
      </c>
      <c r="BG55" s="456" t="s">
        <v>1347</v>
      </c>
      <c r="BH55" s="456" t="s">
        <v>1347</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1" customHeight="1" x14ac:dyDescent="0.2">
      <c r="A56" s="267" t="s">
        <v>1277</v>
      </c>
      <c r="B56" s="554" t="s">
        <v>1088</v>
      </c>
      <c r="C56" s="468">
        <v>2.0898970757000002</v>
      </c>
      <c r="D56" s="468">
        <v>2.0353846952999999</v>
      </c>
      <c r="E56" s="468">
        <v>2.0096976262999999</v>
      </c>
      <c r="F56" s="468">
        <v>2.0624737247999998</v>
      </c>
      <c r="G56" s="468">
        <v>2.1344275359</v>
      </c>
      <c r="H56" s="468">
        <v>2.0502207484000001</v>
      </c>
      <c r="I56" s="468">
        <v>2.0737771037999999</v>
      </c>
      <c r="J56" s="468">
        <v>1.9764350817</v>
      </c>
      <c r="K56" s="468">
        <v>1.911377433</v>
      </c>
      <c r="L56" s="468">
        <v>1.7564160149000001</v>
      </c>
      <c r="M56" s="468">
        <v>1.6829087627999999</v>
      </c>
      <c r="N56" s="468">
        <v>1.5463943255999999</v>
      </c>
      <c r="O56" s="468">
        <v>1.3876027246</v>
      </c>
      <c r="P56" s="468">
        <v>1.3398593591000001</v>
      </c>
      <c r="Q56" s="468">
        <v>1.3038439218</v>
      </c>
      <c r="R56" s="468">
        <v>1.2335069347000001</v>
      </c>
      <c r="S56" s="468">
        <v>1.2082915432000001</v>
      </c>
      <c r="T56" s="468">
        <v>1.1741354746999999</v>
      </c>
      <c r="U56" s="468">
        <v>1.1470560649999999</v>
      </c>
      <c r="V56" s="468">
        <v>1.1133212428999999</v>
      </c>
      <c r="W56" s="468">
        <v>1.0646648222999999</v>
      </c>
      <c r="X56" s="468">
        <v>1.0002058194000001</v>
      </c>
      <c r="Y56" s="468">
        <v>1.0167335936999999</v>
      </c>
      <c r="Z56" s="468">
        <v>1.0269438834</v>
      </c>
      <c r="AA56" s="468">
        <v>1.0489062705000001</v>
      </c>
      <c r="AB56" s="468">
        <v>1.0794488041000001</v>
      </c>
      <c r="AC56" s="468">
        <v>1.0861788194999999</v>
      </c>
      <c r="AD56" s="468">
        <v>1.1271211024000001</v>
      </c>
      <c r="AE56" s="468">
        <v>1.1621699539000001</v>
      </c>
      <c r="AF56" s="468">
        <v>1.212869435</v>
      </c>
      <c r="AG56" s="468">
        <v>1.2987649645999999</v>
      </c>
      <c r="AH56" s="468">
        <v>1.3216009585999999</v>
      </c>
      <c r="AI56" s="468">
        <v>1.2877312493999999</v>
      </c>
      <c r="AJ56" s="468">
        <v>1.2282740185000001</v>
      </c>
      <c r="AK56" s="468">
        <v>1.2165453153000001</v>
      </c>
      <c r="AL56" s="468">
        <v>1.0955995647000001</v>
      </c>
      <c r="AM56" s="468">
        <v>1.1946335544</v>
      </c>
      <c r="AN56" s="468">
        <v>1.2631181476</v>
      </c>
      <c r="AO56" s="468">
        <v>1.2854096491</v>
      </c>
      <c r="AP56" s="468">
        <v>1.4178079387</v>
      </c>
      <c r="AQ56" s="468">
        <v>1.4105846645</v>
      </c>
      <c r="AR56" s="468">
        <v>1.4775197674</v>
      </c>
      <c r="AS56" s="468">
        <v>1.5739157767</v>
      </c>
      <c r="AT56" s="468">
        <v>1.5496911794999999</v>
      </c>
      <c r="AU56" s="468">
        <v>1.5183395084</v>
      </c>
      <c r="AV56" s="468">
        <v>1.4552884976</v>
      </c>
      <c r="AW56" s="468">
        <v>1.4293381462000001</v>
      </c>
      <c r="AX56" s="468">
        <v>1.4147940425000001</v>
      </c>
      <c r="AY56" s="468">
        <v>1.3934590787000001</v>
      </c>
      <c r="AZ56" s="468">
        <v>1.4137234455000001</v>
      </c>
      <c r="BA56" s="468">
        <v>1.4928068442</v>
      </c>
      <c r="BB56" s="468">
        <v>1.4111832299</v>
      </c>
      <c r="BC56" s="468">
        <v>1.4406662670999999</v>
      </c>
      <c r="BD56" s="468">
        <v>1.4677147398999999</v>
      </c>
      <c r="BE56" s="468">
        <v>1.5478447584999999</v>
      </c>
      <c r="BF56" s="468">
        <v>1.6302928247999999</v>
      </c>
      <c r="BG56" s="456" t="s">
        <v>1347</v>
      </c>
      <c r="BH56" s="456" t="s">
        <v>1347</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1" customHeight="1" x14ac:dyDescent="0.2">
      <c r="A57" s="267" t="s">
        <v>1278</v>
      </c>
      <c r="B57" s="554" t="s">
        <v>1090</v>
      </c>
      <c r="C57" s="468">
        <v>8.8783786466000002E-3</v>
      </c>
      <c r="D57" s="468">
        <v>8.7917226802000006E-3</v>
      </c>
      <c r="E57" s="468">
        <v>8.5187426384000006E-3</v>
      </c>
      <c r="F57" s="468">
        <v>8.0465365702E-3</v>
      </c>
      <c r="G57" s="468">
        <v>7.8833284454999999E-3</v>
      </c>
      <c r="H57" s="468">
        <v>8.7949617272000003E-3</v>
      </c>
      <c r="I57" s="468">
        <v>1.0641562568E-2</v>
      </c>
      <c r="J57" s="468">
        <v>1.2606087068E-2</v>
      </c>
      <c r="K57" s="468">
        <v>1.4097162884E-2</v>
      </c>
      <c r="L57" s="468">
        <v>1.5579721479000001E-2</v>
      </c>
      <c r="M57" s="468">
        <v>1.4830334434E-2</v>
      </c>
      <c r="N57" s="468">
        <v>1.5931026599999999E-2</v>
      </c>
      <c r="O57" s="468">
        <v>1.5392214937E-2</v>
      </c>
      <c r="P57" s="468">
        <v>1.3386666545E-2</v>
      </c>
      <c r="Q57" s="468">
        <v>1.0880507699E-2</v>
      </c>
      <c r="R57" s="468">
        <v>9.8548898335000003E-3</v>
      </c>
      <c r="S57" s="468">
        <v>9.2222479125000003E-3</v>
      </c>
      <c r="T57" s="468">
        <v>9.1089291908000008E-3</v>
      </c>
      <c r="U57" s="468">
        <v>8.6050960999999992E-3</v>
      </c>
      <c r="V57" s="468">
        <v>8.0501616524000005E-3</v>
      </c>
      <c r="W57" s="468">
        <v>7.9510971096999998E-3</v>
      </c>
      <c r="X57" s="468">
        <v>8.0775651964000005E-3</v>
      </c>
      <c r="Y57" s="468">
        <v>7.7486403854000003E-3</v>
      </c>
      <c r="Z57" s="468">
        <v>7.4468730144E-3</v>
      </c>
      <c r="AA57" s="468">
        <v>7.1093117273999997E-3</v>
      </c>
      <c r="AB57" s="468">
        <v>7.0902254627000002E-3</v>
      </c>
      <c r="AC57" s="468">
        <v>7.2781005940000002E-3</v>
      </c>
      <c r="AD57" s="468">
        <v>6.9506602165000002E-3</v>
      </c>
      <c r="AE57" s="468">
        <v>6.6367412553999996E-3</v>
      </c>
      <c r="AF57" s="468">
        <v>6.5480510052000002E-3</v>
      </c>
      <c r="AG57" s="468">
        <v>7.1480910953000002E-3</v>
      </c>
      <c r="AH57" s="468">
        <v>8.6585584163999998E-3</v>
      </c>
      <c r="AI57" s="468">
        <v>9.7933518678000007E-3</v>
      </c>
      <c r="AJ57" s="468">
        <v>1.0157103563E-2</v>
      </c>
      <c r="AK57" s="468">
        <v>9.3174434809000003E-3</v>
      </c>
      <c r="AL57" s="468">
        <v>9.3773939779999999E-3</v>
      </c>
      <c r="AM57" s="468">
        <v>7.8211866259999992E-3</v>
      </c>
      <c r="AN57" s="468">
        <v>6.0154749257E-3</v>
      </c>
      <c r="AO57" s="468">
        <v>4.9766687818999997E-3</v>
      </c>
      <c r="AP57" s="468">
        <v>3.2066847979999999E-3</v>
      </c>
      <c r="AQ57" s="468">
        <v>4.0888273168E-3</v>
      </c>
      <c r="AR57" s="468">
        <v>5.3647043797000003E-3</v>
      </c>
      <c r="AS57" s="468">
        <v>8.5289133656000007E-3</v>
      </c>
      <c r="AT57" s="468">
        <v>1.0378696053E-2</v>
      </c>
      <c r="AU57" s="468">
        <v>1.1539210669999999E-2</v>
      </c>
      <c r="AV57" s="468">
        <v>1.2980947436E-2</v>
      </c>
      <c r="AW57" s="468">
        <v>1.3679376906000001E-2</v>
      </c>
      <c r="AX57" s="468">
        <v>1.3288021197E-2</v>
      </c>
      <c r="AY57" s="468">
        <v>1.3434523416E-2</v>
      </c>
      <c r="AZ57" s="468">
        <v>1.1941684439999999E-2</v>
      </c>
      <c r="BA57" s="468">
        <v>1.1046363819E-2</v>
      </c>
      <c r="BB57" s="468">
        <v>1.089705186E-2</v>
      </c>
      <c r="BC57" s="468">
        <v>1.1547682026000001E-2</v>
      </c>
      <c r="BD57" s="468">
        <v>1.0897169442999999E-2</v>
      </c>
      <c r="BE57" s="468">
        <v>1.0685221017E-2</v>
      </c>
      <c r="BF57" s="468">
        <v>1.0273850984999999E-2</v>
      </c>
      <c r="BG57" s="456" t="s">
        <v>1347</v>
      </c>
      <c r="BH57" s="456" t="s">
        <v>1347</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1" customHeight="1" x14ac:dyDescent="0.2">
      <c r="A58" s="267" t="s">
        <v>1279</v>
      </c>
      <c r="B58" s="554" t="s">
        <v>1092</v>
      </c>
      <c r="C58" s="468">
        <v>1.8476605530000001</v>
      </c>
      <c r="D58" s="468">
        <v>1.8016638186</v>
      </c>
      <c r="E58" s="468">
        <v>1.7447362972</v>
      </c>
      <c r="F58" s="468">
        <v>1.6782508228999999</v>
      </c>
      <c r="G58" s="468">
        <v>1.6668216769999999</v>
      </c>
      <c r="H58" s="468">
        <v>1.6708256318000001</v>
      </c>
      <c r="I58" s="468">
        <v>1.6902219985</v>
      </c>
      <c r="J58" s="468">
        <v>1.6909602094</v>
      </c>
      <c r="K58" s="468">
        <v>1.6520146512</v>
      </c>
      <c r="L58" s="468">
        <v>1.5859670004999999</v>
      </c>
      <c r="M58" s="468">
        <v>1.5115408860999999</v>
      </c>
      <c r="N58" s="468">
        <v>1.4561601181999999</v>
      </c>
      <c r="O58" s="468">
        <v>1.4250834903</v>
      </c>
      <c r="P58" s="468">
        <v>1.3657053147</v>
      </c>
      <c r="Q58" s="468">
        <v>1.3543477931000001</v>
      </c>
      <c r="R58" s="468">
        <v>1.3308981360000001</v>
      </c>
      <c r="S58" s="468">
        <v>1.3149613957999999</v>
      </c>
      <c r="T58" s="468">
        <v>1.2787962136</v>
      </c>
      <c r="U58" s="468">
        <v>1.2762546651</v>
      </c>
      <c r="V58" s="468">
        <v>1.2671276245</v>
      </c>
      <c r="W58" s="468">
        <v>1.2583268592000001</v>
      </c>
      <c r="X58" s="468">
        <v>1.2732871298999999</v>
      </c>
      <c r="Y58" s="468">
        <v>1.2865840418000001</v>
      </c>
      <c r="Z58" s="468">
        <v>1.2771590928000001</v>
      </c>
      <c r="AA58" s="468">
        <v>1.26355032</v>
      </c>
      <c r="AB58" s="468">
        <v>1.2564192901</v>
      </c>
      <c r="AC58" s="468">
        <v>1.2329590607000001</v>
      </c>
      <c r="AD58" s="468">
        <v>1.2365555922</v>
      </c>
      <c r="AE58" s="468">
        <v>1.2565889106000001</v>
      </c>
      <c r="AF58" s="468">
        <v>1.2450296746</v>
      </c>
      <c r="AG58" s="468">
        <v>1.286230561</v>
      </c>
      <c r="AH58" s="468">
        <v>1.3203468586</v>
      </c>
      <c r="AI58" s="468">
        <v>1.3438397419000001</v>
      </c>
      <c r="AJ58" s="468">
        <v>1.3912742273000001</v>
      </c>
      <c r="AK58" s="468">
        <v>1.3992355570999999</v>
      </c>
      <c r="AL58" s="468">
        <v>1.4242346859999999</v>
      </c>
      <c r="AM58" s="468">
        <v>1.4275490320999999</v>
      </c>
      <c r="AN58" s="468">
        <v>1.4357405622999999</v>
      </c>
      <c r="AO58" s="468">
        <v>1.4543116303000001</v>
      </c>
      <c r="AP58" s="468">
        <v>1.4505391309</v>
      </c>
      <c r="AQ58" s="468">
        <v>1.449194877</v>
      </c>
      <c r="AR58" s="468">
        <v>1.4650669186</v>
      </c>
      <c r="AS58" s="468">
        <v>1.4694243462000001</v>
      </c>
      <c r="AT58" s="468">
        <v>1.4779156061000001</v>
      </c>
      <c r="AU58" s="468">
        <v>1.4602546535000001</v>
      </c>
      <c r="AV58" s="468">
        <v>1.4322996905000001</v>
      </c>
      <c r="AW58" s="468">
        <v>1.4035368938999999</v>
      </c>
      <c r="AX58" s="468">
        <v>1.4081531248000001</v>
      </c>
      <c r="AY58" s="468">
        <v>1.4132558750999999</v>
      </c>
      <c r="AZ58" s="468">
        <v>1.4131873353</v>
      </c>
      <c r="BA58" s="468">
        <v>1.4235750033000001</v>
      </c>
      <c r="BB58" s="468">
        <v>1.4278257362</v>
      </c>
      <c r="BC58" s="468">
        <v>1.4512820781</v>
      </c>
      <c r="BD58" s="468">
        <v>1.5157407264</v>
      </c>
      <c r="BE58" s="468">
        <v>1.5668614655999999</v>
      </c>
      <c r="BF58" s="468">
        <v>1.631492806</v>
      </c>
      <c r="BG58" s="456" t="s">
        <v>1347</v>
      </c>
      <c r="BH58" s="456" t="s">
        <v>1347</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1" customHeight="1" x14ac:dyDescent="0.2">
      <c r="A59" s="267" t="s">
        <v>1280</v>
      </c>
      <c r="B59" s="554" t="s">
        <v>1570</v>
      </c>
      <c r="C59" s="468">
        <v>1.3283475777</v>
      </c>
      <c r="D59" s="468">
        <v>1.2850836179</v>
      </c>
      <c r="E59" s="468">
        <v>1.1751111609</v>
      </c>
      <c r="F59" s="468">
        <v>1.1758089571000001</v>
      </c>
      <c r="G59" s="468">
        <v>1.1789382722999999</v>
      </c>
      <c r="H59" s="468">
        <v>0.99344281574000004</v>
      </c>
      <c r="I59" s="468">
        <v>0.98009779368000005</v>
      </c>
      <c r="J59" s="468">
        <v>0.90343032255</v>
      </c>
      <c r="K59" s="468">
        <v>0.81140876197</v>
      </c>
      <c r="L59" s="468">
        <v>0.73817931907000001</v>
      </c>
      <c r="M59" s="468">
        <v>0.69523038462999998</v>
      </c>
      <c r="N59" s="468">
        <v>0.64523334725000003</v>
      </c>
      <c r="O59" s="468">
        <v>0.63453352470000002</v>
      </c>
      <c r="P59" s="468">
        <v>0.65160139691999996</v>
      </c>
      <c r="Q59" s="468">
        <v>0.64304173042000001</v>
      </c>
      <c r="R59" s="468">
        <v>0.62894786173999995</v>
      </c>
      <c r="S59" s="468">
        <v>0.64133776169000001</v>
      </c>
      <c r="T59" s="468">
        <v>0.63004034944999998</v>
      </c>
      <c r="U59" s="468">
        <v>0.60041181562000001</v>
      </c>
      <c r="V59" s="468">
        <v>0.58021321058999997</v>
      </c>
      <c r="W59" s="468">
        <v>0.53769683821000003</v>
      </c>
      <c r="X59" s="468">
        <v>0.51112767715999996</v>
      </c>
      <c r="Y59" s="468">
        <v>0.50011734065000002</v>
      </c>
      <c r="Z59" s="468">
        <v>0.49753326634</v>
      </c>
      <c r="AA59" s="468">
        <v>0.48473111737000002</v>
      </c>
      <c r="AB59" s="468">
        <v>0.49008295093999998</v>
      </c>
      <c r="AC59" s="468">
        <v>0.52580476715000002</v>
      </c>
      <c r="AD59" s="468">
        <v>0.57924869246999999</v>
      </c>
      <c r="AE59" s="468">
        <v>0.60329635262000003</v>
      </c>
      <c r="AF59" s="468">
        <v>0.63417784411</v>
      </c>
      <c r="AG59" s="468">
        <v>0.65526970485000002</v>
      </c>
      <c r="AH59" s="468">
        <v>0.74207144276000003</v>
      </c>
      <c r="AI59" s="468">
        <v>0.73643682110999997</v>
      </c>
      <c r="AJ59" s="468">
        <v>0.75224075500999998</v>
      </c>
      <c r="AK59" s="468">
        <v>0.72607699690000005</v>
      </c>
      <c r="AL59" s="468">
        <v>0.73877975112000005</v>
      </c>
      <c r="AM59" s="468">
        <v>0.74222738175000003</v>
      </c>
      <c r="AN59" s="468">
        <v>0.74149890512000005</v>
      </c>
      <c r="AO59" s="468">
        <v>0.74626776546999996</v>
      </c>
      <c r="AP59" s="468">
        <v>0.75754763986999996</v>
      </c>
      <c r="AQ59" s="468">
        <v>0.78393911931000004</v>
      </c>
      <c r="AR59" s="468">
        <v>0.82475294472000005</v>
      </c>
      <c r="AS59" s="468">
        <v>0.88627944014000004</v>
      </c>
      <c r="AT59" s="468">
        <v>0.96389629881000005</v>
      </c>
      <c r="AU59" s="468">
        <v>0.95721340681</v>
      </c>
      <c r="AV59" s="468">
        <v>0.89578417266999999</v>
      </c>
      <c r="AW59" s="468">
        <v>0.87916757659</v>
      </c>
      <c r="AX59" s="468">
        <v>0.84961462070000004</v>
      </c>
      <c r="AY59" s="468">
        <v>0.82795439487</v>
      </c>
      <c r="AZ59" s="468">
        <v>0.77740370073999998</v>
      </c>
      <c r="BA59" s="468">
        <v>0.76279383638999998</v>
      </c>
      <c r="BB59" s="468">
        <v>0.74642854330999997</v>
      </c>
      <c r="BC59" s="468">
        <v>0.72035727363000002</v>
      </c>
      <c r="BD59" s="468">
        <v>0.71594198433</v>
      </c>
      <c r="BE59" s="468">
        <v>0.73683328886999999</v>
      </c>
      <c r="BF59" s="468">
        <v>0.80136231416000003</v>
      </c>
      <c r="BG59" s="456" t="s">
        <v>1347</v>
      </c>
      <c r="BH59" s="456" t="s">
        <v>1347</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1"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870"/>
      <c r="BH60" s="870"/>
      <c r="BI60" s="870"/>
      <c r="BJ60" s="354"/>
      <c r="BK60" s="354"/>
      <c r="BL60" s="354"/>
      <c r="BM60" s="354"/>
      <c r="BN60" s="354"/>
      <c r="BO60" s="354"/>
      <c r="BP60" s="354"/>
      <c r="BQ60" s="354"/>
      <c r="BR60" s="354"/>
      <c r="BS60" s="354"/>
      <c r="BT60" s="354"/>
      <c r="BU60" s="354"/>
      <c r="BV60" s="354"/>
    </row>
    <row r="61" spans="1:74" ht="11.1"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871"/>
      <c r="BH61" s="871"/>
      <c r="BI61" s="871"/>
      <c r="BJ61" s="354"/>
      <c r="BK61" s="354"/>
      <c r="BL61" s="354"/>
      <c r="BM61" s="354"/>
      <c r="BN61" s="354"/>
      <c r="BO61" s="354"/>
      <c r="BP61" s="354"/>
      <c r="BQ61" s="354"/>
      <c r="BR61" s="354"/>
      <c r="BS61" s="354"/>
      <c r="BT61" s="354"/>
      <c r="BU61" s="354"/>
      <c r="BV61" s="354"/>
    </row>
    <row r="62" spans="1:74" ht="11.1" customHeight="1" x14ac:dyDescent="0.2">
      <c r="A62" s="267" t="s">
        <v>1282</v>
      </c>
      <c r="B62" s="554" t="s">
        <v>1084</v>
      </c>
      <c r="C62" s="468">
        <v>-10.12008153</v>
      </c>
      <c r="D62" s="468">
        <v>-9.9307862690000004</v>
      </c>
      <c r="E62" s="468">
        <v>-9.9453995906999992</v>
      </c>
      <c r="F62" s="468">
        <v>-9.9858398876999992</v>
      </c>
      <c r="G62" s="468">
        <v>-9.8881277822999998</v>
      </c>
      <c r="H62" s="468">
        <v>-9.9833207504000008</v>
      </c>
      <c r="I62" s="468">
        <v>-10.258827333999999</v>
      </c>
      <c r="J62" s="468">
        <v>-10.366243583999999</v>
      </c>
      <c r="K62" s="468">
        <v>-9.9023654775000001</v>
      </c>
      <c r="L62" s="468">
        <v>-9.0593831766000008</v>
      </c>
      <c r="M62" s="468">
        <v>-8.1774828584999995</v>
      </c>
      <c r="N62" s="468">
        <v>-7.7314628119000002</v>
      </c>
      <c r="O62" s="468">
        <v>-7.7803086548999998</v>
      </c>
      <c r="P62" s="468">
        <v>-7.6881161450000004</v>
      </c>
      <c r="Q62" s="468">
        <v>-7.5152535913999996</v>
      </c>
      <c r="R62" s="468">
        <v>-7.7078835158999999</v>
      </c>
      <c r="S62" s="468">
        <v>-8.0952426208000006</v>
      </c>
      <c r="T62" s="468">
        <v>-8.5357420776000001</v>
      </c>
      <c r="U62" s="468">
        <v>-8.9969857568999991</v>
      </c>
      <c r="V62" s="468">
        <v>-9.0947884408000004</v>
      </c>
      <c r="W62" s="468">
        <v>-8.7712508319999998</v>
      </c>
      <c r="X62" s="468">
        <v>-8.5216023364000009</v>
      </c>
      <c r="Y62" s="468">
        <v>-8.6054216812999993</v>
      </c>
      <c r="Z62" s="468">
        <v>-8.9468064247000001</v>
      </c>
      <c r="AA62" s="468">
        <v>-9.4420485178</v>
      </c>
      <c r="AB62" s="468">
        <v>-10.160757559</v>
      </c>
      <c r="AC62" s="468">
        <v>-10.684172048000001</v>
      </c>
      <c r="AD62" s="468">
        <v>-11.245395587000001</v>
      </c>
      <c r="AE62" s="468">
        <v>-11.914031104999999</v>
      </c>
      <c r="AF62" s="468">
        <v>-12.168201801</v>
      </c>
      <c r="AG62" s="468">
        <v>-12.133149490999999</v>
      </c>
      <c r="AH62" s="468">
        <v>-12.246115553999999</v>
      </c>
      <c r="AI62" s="468">
        <v>-12.625913491</v>
      </c>
      <c r="AJ62" s="468">
        <v>-12.899141708</v>
      </c>
      <c r="AK62" s="468">
        <v>-12.960743405000001</v>
      </c>
      <c r="AL62" s="468">
        <v>-13.110643147999999</v>
      </c>
      <c r="AM62" s="468">
        <v>-12.903426174</v>
      </c>
      <c r="AN62" s="468">
        <v>-13.366480167000001</v>
      </c>
      <c r="AO62" s="468">
        <v>-13.692954392000001</v>
      </c>
      <c r="AP62" s="468">
        <v>-13.173400489</v>
      </c>
      <c r="AQ62" s="468">
        <v>-12.933660242</v>
      </c>
      <c r="AR62" s="468">
        <v>-13.10730843</v>
      </c>
      <c r="AS62" s="468">
        <v>-13.641485248</v>
      </c>
      <c r="AT62" s="468">
        <v>-14.200639514000001</v>
      </c>
      <c r="AU62" s="468">
        <v>-14.200938701</v>
      </c>
      <c r="AV62" s="468">
        <v>-13.908916045</v>
      </c>
      <c r="AW62" s="468">
        <v>-13.811476989999999</v>
      </c>
      <c r="AX62" s="468">
        <v>-13.918462718000001</v>
      </c>
      <c r="AY62" s="468">
        <v>-14.056465781</v>
      </c>
      <c r="AZ62" s="468">
        <v>-13.871813551000001</v>
      </c>
      <c r="BA62" s="468">
        <v>-13.655802997</v>
      </c>
      <c r="BB62" s="468">
        <v>-13.641017444999999</v>
      </c>
      <c r="BC62" s="468">
        <v>-13.645994634999999</v>
      </c>
      <c r="BD62" s="468">
        <v>-13.67373373</v>
      </c>
      <c r="BE62" s="468">
        <v>-13.712115918</v>
      </c>
      <c r="BF62" s="468">
        <v>-13.754081217</v>
      </c>
      <c r="BG62" s="456" t="s">
        <v>1347</v>
      </c>
      <c r="BH62" s="456" t="s">
        <v>1347</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1" customHeight="1" x14ac:dyDescent="0.2">
      <c r="A63" s="267" t="s">
        <v>1283</v>
      </c>
      <c r="B63" s="554" t="s">
        <v>1086</v>
      </c>
      <c r="C63" s="468">
        <v>-41.998804692</v>
      </c>
      <c r="D63" s="468">
        <v>-44.439620581</v>
      </c>
      <c r="E63" s="468">
        <v>-44.278141695000002</v>
      </c>
      <c r="F63" s="468">
        <v>-41.628776692999999</v>
      </c>
      <c r="G63" s="468">
        <v>-38.010149230000003</v>
      </c>
      <c r="H63" s="468">
        <v>-35.574702733999999</v>
      </c>
      <c r="I63" s="468">
        <v>-35.618970562999998</v>
      </c>
      <c r="J63" s="468">
        <v>-38.792331607000001</v>
      </c>
      <c r="K63" s="468">
        <v>-42.247821842</v>
      </c>
      <c r="L63" s="468">
        <v>-43.236800097</v>
      </c>
      <c r="M63" s="468">
        <v>-43.856763567999998</v>
      </c>
      <c r="N63" s="468">
        <v>-48.774106732</v>
      </c>
      <c r="O63" s="468">
        <v>-51.963896411999997</v>
      </c>
      <c r="P63" s="468">
        <v>-49.914785702000003</v>
      </c>
      <c r="Q63" s="468">
        <v>-45.987920305000003</v>
      </c>
      <c r="R63" s="468">
        <v>-41.669185632000001</v>
      </c>
      <c r="S63" s="468">
        <v>-38.752145882999997</v>
      </c>
      <c r="T63" s="468">
        <v>-36.968579888999997</v>
      </c>
      <c r="U63" s="468">
        <v>-37.371830979000002</v>
      </c>
      <c r="V63" s="468">
        <v>-41.323431771999999</v>
      </c>
      <c r="W63" s="468">
        <v>-45.101674084000003</v>
      </c>
      <c r="X63" s="468">
        <v>-47.418693146999999</v>
      </c>
      <c r="Y63" s="468">
        <v>-45.875462843999998</v>
      </c>
      <c r="Z63" s="468">
        <v>-43.892839957</v>
      </c>
      <c r="AA63" s="468">
        <v>-43.983185550999998</v>
      </c>
      <c r="AB63" s="468">
        <v>-42.128186530000001</v>
      </c>
      <c r="AC63" s="468">
        <v>-38.23607157</v>
      </c>
      <c r="AD63" s="468">
        <v>-34.784881104999997</v>
      </c>
      <c r="AE63" s="468">
        <v>-35.707736463000003</v>
      </c>
      <c r="AF63" s="468">
        <v>-42.266811117000003</v>
      </c>
      <c r="AG63" s="468">
        <v>-46.385233950999996</v>
      </c>
      <c r="AH63" s="468">
        <v>-48.469937266999999</v>
      </c>
      <c r="AI63" s="468">
        <v>-54.008530471999997</v>
      </c>
      <c r="AJ63" s="468">
        <v>-59.604579747000002</v>
      </c>
      <c r="AK63" s="468">
        <v>-58.153691270000003</v>
      </c>
      <c r="AL63" s="468">
        <v>-61.433620820000002</v>
      </c>
      <c r="AM63" s="468">
        <v>-58.967522991000003</v>
      </c>
      <c r="AN63" s="468">
        <v>-60.416140994999999</v>
      </c>
      <c r="AO63" s="468">
        <v>-60.569288520999997</v>
      </c>
      <c r="AP63" s="468">
        <v>-56.610090579999998</v>
      </c>
      <c r="AQ63" s="468">
        <v>-58.340879438000002</v>
      </c>
      <c r="AR63" s="468">
        <v>-63.445247447</v>
      </c>
      <c r="AS63" s="468">
        <v>-67.253486396</v>
      </c>
      <c r="AT63" s="468">
        <v>-71.723201696000004</v>
      </c>
      <c r="AU63" s="468">
        <v>-73.578199931</v>
      </c>
      <c r="AV63" s="468">
        <v>-72.422583367000001</v>
      </c>
      <c r="AW63" s="468">
        <v>-70.403838930000006</v>
      </c>
      <c r="AX63" s="468">
        <v>-68.584560326000002</v>
      </c>
      <c r="AY63" s="468">
        <v>-67.127755196999999</v>
      </c>
      <c r="AZ63" s="468">
        <v>-64.997123787999996</v>
      </c>
      <c r="BA63" s="468">
        <v>-63.511539231999997</v>
      </c>
      <c r="BB63" s="468">
        <v>-61.879275988000003</v>
      </c>
      <c r="BC63" s="468">
        <v>-60.611342479000001</v>
      </c>
      <c r="BD63" s="468">
        <v>-59.748056247000001</v>
      </c>
      <c r="BE63" s="468">
        <v>-59.371463141</v>
      </c>
      <c r="BF63" s="468">
        <v>-59.399124393999998</v>
      </c>
      <c r="BG63" s="456" t="s">
        <v>1347</v>
      </c>
      <c r="BH63" s="456" t="s">
        <v>1347</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1" customHeight="1" x14ac:dyDescent="0.2">
      <c r="A64" s="267" t="s">
        <v>1284</v>
      </c>
      <c r="B64" s="554" t="s">
        <v>1088</v>
      </c>
      <c r="C64" s="468">
        <v>-58.039480285000003</v>
      </c>
      <c r="D64" s="468">
        <v>-60.256539717999999</v>
      </c>
      <c r="E64" s="468">
        <v>-61.260799591000001</v>
      </c>
      <c r="F64" s="468">
        <v>-59.676768183</v>
      </c>
      <c r="G64" s="468">
        <v>-58.315239681000001</v>
      </c>
      <c r="H64" s="468">
        <v>-60.508773814000001</v>
      </c>
      <c r="I64" s="468">
        <v>-65.272580185999999</v>
      </c>
      <c r="J64" s="468">
        <v>-71.083430247999999</v>
      </c>
      <c r="K64" s="468">
        <v>-71.638414405999995</v>
      </c>
      <c r="L64" s="468">
        <v>-70.737793933000006</v>
      </c>
      <c r="M64" s="468">
        <v>-69.333001972000005</v>
      </c>
      <c r="N64" s="468">
        <v>-67.297592667000004</v>
      </c>
      <c r="O64" s="468">
        <v>-64.870663293000007</v>
      </c>
      <c r="P64" s="468">
        <v>-63.626170061000003</v>
      </c>
      <c r="Q64" s="468">
        <v>-64.408980677000002</v>
      </c>
      <c r="R64" s="468">
        <v>-65.897525672</v>
      </c>
      <c r="S64" s="468">
        <v>-66.743149754000001</v>
      </c>
      <c r="T64" s="468">
        <v>-68.797982130999998</v>
      </c>
      <c r="U64" s="468">
        <v>-72.541358380000005</v>
      </c>
      <c r="V64" s="468">
        <v>-76.826694916999998</v>
      </c>
      <c r="W64" s="468">
        <v>-77.823848988999998</v>
      </c>
      <c r="X64" s="468">
        <v>-75.757222084999995</v>
      </c>
      <c r="Y64" s="468">
        <v>-73.268871192000006</v>
      </c>
      <c r="Z64" s="468">
        <v>-72.458710241000006</v>
      </c>
      <c r="AA64" s="468">
        <v>-73.170651579999998</v>
      </c>
      <c r="AB64" s="468">
        <v>-73.898905442</v>
      </c>
      <c r="AC64" s="468">
        <v>-74.585683618999994</v>
      </c>
      <c r="AD64" s="468">
        <v>-77.051602090000003</v>
      </c>
      <c r="AE64" s="468">
        <v>-80.740065137000002</v>
      </c>
      <c r="AF64" s="468">
        <v>-84.916147404</v>
      </c>
      <c r="AG64" s="468">
        <v>-87.540312834999995</v>
      </c>
      <c r="AH64" s="468">
        <v>-88.222081007</v>
      </c>
      <c r="AI64" s="468">
        <v>-87.587693994999995</v>
      </c>
      <c r="AJ64" s="468">
        <v>-86.269358529000002</v>
      </c>
      <c r="AK64" s="468">
        <v>-77.854043441000002</v>
      </c>
      <c r="AL64" s="468">
        <v>-72.294624530999997</v>
      </c>
      <c r="AM64" s="468">
        <v>-66.559039405999997</v>
      </c>
      <c r="AN64" s="468">
        <v>-65.051736575999996</v>
      </c>
      <c r="AO64" s="468">
        <v>-64.802959849000004</v>
      </c>
      <c r="AP64" s="468">
        <v>-62.659002696000002</v>
      </c>
      <c r="AQ64" s="468">
        <v>-66.009303669999994</v>
      </c>
      <c r="AR64" s="468">
        <v>-72.294737679999997</v>
      </c>
      <c r="AS64" s="468">
        <v>-75.961528393999998</v>
      </c>
      <c r="AT64" s="468">
        <v>-80.414218363000003</v>
      </c>
      <c r="AU64" s="468">
        <v>-81.816370485999997</v>
      </c>
      <c r="AV64" s="468">
        <v>-79.319399798000006</v>
      </c>
      <c r="AW64" s="468">
        <v>-76.474455024999997</v>
      </c>
      <c r="AX64" s="468">
        <v>-74.973663681000005</v>
      </c>
      <c r="AY64" s="468">
        <v>-74.391869576999994</v>
      </c>
      <c r="AZ64" s="468">
        <v>-73.414453512999998</v>
      </c>
      <c r="BA64" s="468">
        <v>-72.118854049000007</v>
      </c>
      <c r="BB64" s="468">
        <v>-72.349555788000004</v>
      </c>
      <c r="BC64" s="468">
        <v>-72.897503850000007</v>
      </c>
      <c r="BD64" s="468">
        <v>-73.851796210000003</v>
      </c>
      <c r="BE64" s="468">
        <v>-75.024040216000003</v>
      </c>
      <c r="BF64" s="468">
        <v>-76.360303172000002</v>
      </c>
      <c r="BG64" s="456" t="s">
        <v>1347</v>
      </c>
      <c r="BH64" s="456" t="s">
        <v>1347</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1" customHeight="1" x14ac:dyDescent="0.2">
      <c r="A65" s="267" t="s">
        <v>1285</v>
      </c>
      <c r="B65" s="554" t="s">
        <v>1090</v>
      </c>
      <c r="C65" s="468">
        <v>-0.43674537146999998</v>
      </c>
      <c r="D65" s="468">
        <v>-0.52529965421000002</v>
      </c>
      <c r="E65" s="468">
        <v>-0.61406478804999998</v>
      </c>
      <c r="F65" s="468">
        <v>-0.60452167721000005</v>
      </c>
      <c r="G65" s="468">
        <v>-0.45188100239000001</v>
      </c>
      <c r="H65" s="468">
        <v>-0.25873690906000002</v>
      </c>
      <c r="I65" s="468">
        <v>-0.20070337655000001</v>
      </c>
      <c r="J65" s="468">
        <v>-0.27221471228999999</v>
      </c>
      <c r="K65" s="468">
        <v>-0.26974004489999998</v>
      </c>
      <c r="L65" s="468">
        <v>-0.20216990755</v>
      </c>
      <c r="M65" s="468">
        <v>-0.13019492619</v>
      </c>
      <c r="N65" s="468">
        <v>-0.15550616423999999</v>
      </c>
      <c r="O65" s="468">
        <v>-0.30543554043999999</v>
      </c>
      <c r="P65" s="468">
        <v>-0.51542178905000002</v>
      </c>
      <c r="Q65" s="468">
        <v>-0.64917089414999996</v>
      </c>
      <c r="R65" s="468">
        <v>-0.70780159115999997</v>
      </c>
      <c r="S65" s="468">
        <v>-0.71723559794000002</v>
      </c>
      <c r="T65" s="468">
        <v>-0.74019228731999998</v>
      </c>
      <c r="U65" s="468">
        <v>-0.81169569575</v>
      </c>
      <c r="V65" s="468">
        <v>-0.83431078702999995</v>
      </c>
      <c r="W65" s="468">
        <v>-0.72475710052999998</v>
      </c>
      <c r="X65" s="468">
        <v>-0.60870913276000005</v>
      </c>
      <c r="Y65" s="468">
        <v>-0.55751531653999997</v>
      </c>
      <c r="Z65" s="468">
        <v>-0.59138196660999998</v>
      </c>
      <c r="AA65" s="468">
        <v>-0.67768327796000005</v>
      </c>
      <c r="AB65" s="468">
        <v>-0.79671947425</v>
      </c>
      <c r="AC65" s="468">
        <v>-0.85818414577000002</v>
      </c>
      <c r="AD65" s="468">
        <v>-0.87875870731000005</v>
      </c>
      <c r="AE65" s="468">
        <v>-0.88740658534000005</v>
      </c>
      <c r="AF65" s="468">
        <v>-0.84962825481000004</v>
      </c>
      <c r="AG65" s="468">
        <v>-0.75403190089000005</v>
      </c>
      <c r="AH65" s="468">
        <v>-0.64074112805000005</v>
      </c>
      <c r="AI65" s="468">
        <v>-0.59101166394000004</v>
      </c>
      <c r="AJ65" s="468">
        <v>-0.41875774630000001</v>
      </c>
      <c r="AK65" s="468">
        <v>-0.4309183775</v>
      </c>
      <c r="AL65" s="468">
        <v>-0.48017488033</v>
      </c>
      <c r="AM65" s="468">
        <v>-0.56627591215999995</v>
      </c>
      <c r="AN65" s="468">
        <v>-0.68308495008000003</v>
      </c>
      <c r="AO65" s="468">
        <v>-0.72705830894000001</v>
      </c>
      <c r="AP65" s="468">
        <v>-0.67384355442999999</v>
      </c>
      <c r="AQ65" s="468">
        <v>-0.54976924206</v>
      </c>
      <c r="AR65" s="468">
        <v>-0.53128686401000003</v>
      </c>
      <c r="AS65" s="468">
        <v>-0.41677065610000003</v>
      </c>
      <c r="AT65" s="468">
        <v>-0.34418746996999999</v>
      </c>
      <c r="AU65" s="468">
        <v>-0.26376907530999999</v>
      </c>
      <c r="AV65" s="468">
        <v>-0.22419483274999999</v>
      </c>
      <c r="AW65" s="468">
        <v>-0.23361246908</v>
      </c>
      <c r="AX65" s="468">
        <v>-0.28221129362000003</v>
      </c>
      <c r="AY65" s="468">
        <v>-0.34556432370000001</v>
      </c>
      <c r="AZ65" s="468">
        <v>-0.39454825971000002</v>
      </c>
      <c r="BA65" s="468">
        <v>-0.41109890972000002</v>
      </c>
      <c r="BB65" s="468">
        <v>-0.42473908311000003</v>
      </c>
      <c r="BC65" s="468">
        <v>-0.43895010807000001</v>
      </c>
      <c r="BD65" s="468">
        <v>-0.45344647905000002</v>
      </c>
      <c r="BE65" s="468">
        <v>-0.46798709743</v>
      </c>
      <c r="BF65" s="468">
        <v>-0.4848094167</v>
      </c>
      <c r="BG65" s="456" t="s">
        <v>1347</v>
      </c>
      <c r="BH65" s="456" t="s">
        <v>1347</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1" customHeight="1" x14ac:dyDescent="0.2">
      <c r="A66" s="267" t="s">
        <v>1286</v>
      </c>
      <c r="B66" s="554" t="s">
        <v>1092</v>
      </c>
      <c r="C66" s="468">
        <v>-254.94465267000001</v>
      </c>
      <c r="D66" s="468">
        <v>-260.88147200999998</v>
      </c>
      <c r="E66" s="468">
        <v>-270.24080633</v>
      </c>
      <c r="F66" s="468">
        <v>-271.83394980999998</v>
      </c>
      <c r="G66" s="468">
        <v>-268.38359673999997</v>
      </c>
      <c r="H66" s="468">
        <v>-272.21046043000001</v>
      </c>
      <c r="I66" s="468">
        <v>-291.50389744</v>
      </c>
      <c r="J66" s="468">
        <v>-325.59347115999998</v>
      </c>
      <c r="K66" s="468">
        <v>-340.27383299000002</v>
      </c>
      <c r="L66" s="468">
        <v>-344.64294061999999</v>
      </c>
      <c r="M66" s="468">
        <v>-344.00947882000003</v>
      </c>
      <c r="N66" s="468">
        <v>-344.58616778999999</v>
      </c>
      <c r="O66" s="468">
        <v>-350.34707270000001</v>
      </c>
      <c r="P66" s="468">
        <v>-358.38195837000001</v>
      </c>
      <c r="Q66" s="468">
        <v>-361.08384151000001</v>
      </c>
      <c r="R66" s="468">
        <v>-356.80934760999997</v>
      </c>
      <c r="S66" s="468">
        <v>-351.38623431000002</v>
      </c>
      <c r="T66" s="468">
        <v>-353.2600759</v>
      </c>
      <c r="U66" s="468">
        <v>-363.60773753000001</v>
      </c>
      <c r="V66" s="468">
        <v>-373.74385075999999</v>
      </c>
      <c r="W66" s="468">
        <v>-375.52418246000002</v>
      </c>
      <c r="X66" s="468">
        <v>-376.81467529999998</v>
      </c>
      <c r="Y66" s="468">
        <v>-380.76086946999999</v>
      </c>
      <c r="Z66" s="468">
        <v>-389.47055551</v>
      </c>
      <c r="AA66" s="468">
        <v>-400.58853988999999</v>
      </c>
      <c r="AB66" s="468">
        <v>-411.71475889999999</v>
      </c>
      <c r="AC66" s="468">
        <v>-415.56952223000002</v>
      </c>
      <c r="AD66" s="468">
        <v>-414.15429872999999</v>
      </c>
      <c r="AE66" s="468">
        <v>-414.96872115000002</v>
      </c>
      <c r="AF66" s="468">
        <v>-417.94882792999999</v>
      </c>
      <c r="AG66" s="468">
        <v>-417.83065927000001</v>
      </c>
      <c r="AH66" s="468">
        <v>-414.30887758</v>
      </c>
      <c r="AI66" s="468">
        <v>-412.49743297999999</v>
      </c>
      <c r="AJ66" s="468">
        <v>-406.74976414999998</v>
      </c>
      <c r="AK66" s="468">
        <v>-405.74515796999998</v>
      </c>
      <c r="AL66" s="468">
        <v>-407.73237811000001</v>
      </c>
      <c r="AM66" s="468">
        <v>-410.06745183999999</v>
      </c>
      <c r="AN66" s="468">
        <v>-419.62096593000001</v>
      </c>
      <c r="AO66" s="468">
        <v>-428.07983539999998</v>
      </c>
      <c r="AP66" s="468">
        <v>-428.1966099</v>
      </c>
      <c r="AQ66" s="468">
        <v>-425.27232461</v>
      </c>
      <c r="AR66" s="468">
        <v>-432.66411737999999</v>
      </c>
      <c r="AS66" s="468">
        <v>-425.53582955000002</v>
      </c>
      <c r="AT66" s="468">
        <v>-423.77518664000002</v>
      </c>
      <c r="AU66" s="468">
        <v>-419.24780894999998</v>
      </c>
      <c r="AV66" s="468">
        <v>-415.78007423000003</v>
      </c>
      <c r="AW66" s="468">
        <v>-414.86993553000002</v>
      </c>
      <c r="AX66" s="468">
        <v>-417.48146745999998</v>
      </c>
      <c r="AY66" s="468">
        <v>-422.06901843000003</v>
      </c>
      <c r="AZ66" s="468">
        <v>-426.58962406000001</v>
      </c>
      <c r="BA66" s="468">
        <v>-428.78079854999999</v>
      </c>
      <c r="BB66" s="468">
        <v>-427.98215492999998</v>
      </c>
      <c r="BC66" s="468">
        <v>-427.21608436000002</v>
      </c>
      <c r="BD66" s="468">
        <v>-426.56480456000003</v>
      </c>
      <c r="BE66" s="468">
        <v>-426.11916746000003</v>
      </c>
      <c r="BF66" s="468">
        <v>-425.88053597999999</v>
      </c>
      <c r="BG66" s="456" t="s">
        <v>1347</v>
      </c>
      <c r="BH66" s="456" t="s">
        <v>1347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1" customHeight="1" x14ac:dyDescent="0.2">
      <c r="A67" s="267" t="s">
        <v>1287</v>
      </c>
      <c r="B67" s="554" t="s">
        <v>1570</v>
      </c>
      <c r="C67" s="468">
        <v>-54.607338632000001</v>
      </c>
      <c r="D67" s="468">
        <v>-52.995157603000003</v>
      </c>
      <c r="E67" s="468">
        <v>-54.631335759999999</v>
      </c>
      <c r="F67" s="468">
        <v>-55.214660346000002</v>
      </c>
      <c r="G67" s="468">
        <v>-52.258146912999997</v>
      </c>
      <c r="H67" s="468">
        <v>-49.819887837000003</v>
      </c>
      <c r="I67" s="468">
        <v>-51.041191853000001</v>
      </c>
      <c r="J67" s="468">
        <v>-57.063699440999997</v>
      </c>
      <c r="K67" s="468">
        <v>-61.205533846999998</v>
      </c>
      <c r="L67" s="468">
        <v>-61.858650404999999</v>
      </c>
      <c r="M67" s="468">
        <v>-59.916508819000001</v>
      </c>
      <c r="N67" s="468">
        <v>-58.115171199000002</v>
      </c>
      <c r="O67" s="468">
        <v>-59.368734590999999</v>
      </c>
      <c r="P67" s="468">
        <v>-63.160370039</v>
      </c>
      <c r="Q67" s="468">
        <v>-66.060361623999995</v>
      </c>
      <c r="R67" s="468">
        <v>-67.368722743000006</v>
      </c>
      <c r="S67" s="468">
        <v>-67.938151658999999</v>
      </c>
      <c r="T67" s="468">
        <v>-70.340197019000001</v>
      </c>
      <c r="U67" s="468">
        <v>-76.009105172000005</v>
      </c>
      <c r="V67" s="468">
        <v>-82.986121147000006</v>
      </c>
      <c r="W67" s="468">
        <v>-85.196295441000004</v>
      </c>
      <c r="X67" s="468">
        <v>-83.213317227999994</v>
      </c>
      <c r="Y67" s="468">
        <v>-79.733740650000001</v>
      </c>
      <c r="Z67" s="468">
        <v>-76.177793694000002</v>
      </c>
      <c r="AA67" s="468">
        <v>-73.026628380999995</v>
      </c>
      <c r="AB67" s="468">
        <v>-70.278065364</v>
      </c>
      <c r="AC67" s="468">
        <v>-68.276554727999994</v>
      </c>
      <c r="AD67" s="468">
        <v>-66.788396610000007</v>
      </c>
      <c r="AE67" s="468">
        <v>-67.905699436999996</v>
      </c>
      <c r="AF67" s="468">
        <v>-72.640095461000001</v>
      </c>
      <c r="AG67" s="468">
        <v>-76.475981665999996</v>
      </c>
      <c r="AH67" s="468">
        <v>-80.123912806999996</v>
      </c>
      <c r="AI67" s="468">
        <v>-85.152571656000006</v>
      </c>
      <c r="AJ67" s="468">
        <v>-87.610538466999998</v>
      </c>
      <c r="AK67" s="468">
        <v>-85.676995796</v>
      </c>
      <c r="AL67" s="468">
        <v>-85.544528994999993</v>
      </c>
      <c r="AM67" s="468">
        <v>-84.552995998</v>
      </c>
      <c r="AN67" s="468">
        <v>-86.856139141</v>
      </c>
      <c r="AO67" s="468">
        <v>-88.137874466</v>
      </c>
      <c r="AP67" s="468">
        <v>-85.060221612000007</v>
      </c>
      <c r="AQ67" s="468">
        <v>-84.197192000000001</v>
      </c>
      <c r="AR67" s="468">
        <v>-86.458531246000007</v>
      </c>
      <c r="AS67" s="468">
        <v>-84.432996579000005</v>
      </c>
      <c r="AT67" s="468">
        <v>-83.522490652000002</v>
      </c>
      <c r="AU67" s="468">
        <v>-81.743737862000003</v>
      </c>
      <c r="AV67" s="468">
        <v>-80.679723937000006</v>
      </c>
      <c r="AW67" s="468">
        <v>-80.770035777000004</v>
      </c>
      <c r="AX67" s="468">
        <v>-82.625975079</v>
      </c>
      <c r="AY67" s="468">
        <v>-85.180858354999998</v>
      </c>
      <c r="AZ67" s="468">
        <v>-87.274339466000001</v>
      </c>
      <c r="BA67" s="468">
        <v>-88.782686929999997</v>
      </c>
      <c r="BB67" s="468">
        <v>-88.460636481999998</v>
      </c>
      <c r="BC67" s="468">
        <v>-88.050322332999997</v>
      </c>
      <c r="BD67" s="468">
        <v>-87.409929527000003</v>
      </c>
      <c r="BE67" s="468">
        <v>-86.567210920999997</v>
      </c>
      <c r="BF67" s="468">
        <v>-85.491403822999999</v>
      </c>
      <c r="BG67" s="456" t="s">
        <v>1347</v>
      </c>
      <c r="BH67" s="456" t="s">
        <v>1347</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1"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871"/>
      <c r="BH68" s="871"/>
      <c r="BI68" s="871"/>
      <c r="BJ68" s="354"/>
      <c r="BK68" s="354"/>
      <c r="BL68" s="354"/>
      <c r="BM68" s="354"/>
      <c r="BN68" s="354"/>
      <c r="BO68" s="354"/>
      <c r="BP68" s="354"/>
      <c r="BQ68" s="354"/>
      <c r="BR68" s="354"/>
      <c r="BS68" s="354"/>
      <c r="BT68" s="354"/>
      <c r="BU68" s="354"/>
      <c r="BV68" s="354"/>
    </row>
    <row r="69" spans="1:74" ht="11.1"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871"/>
      <c r="BH69" s="871"/>
      <c r="BI69" s="871"/>
      <c r="BJ69" s="354"/>
      <c r="BK69" s="354"/>
      <c r="BL69" s="354"/>
      <c r="BM69" s="354"/>
      <c r="BN69" s="354"/>
      <c r="BO69" s="354"/>
      <c r="BP69" s="354"/>
      <c r="BQ69" s="354"/>
      <c r="BR69" s="354"/>
      <c r="BS69" s="354"/>
      <c r="BT69" s="354"/>
      <c r="BU69" s="354"/>
      <c r="BV69" s="354"/>
    </row>
    <row r="70" spans="1:74" ht="11.1" customHeight="1" x14ac:dyDescent="0.2">
      <c r="A70" s="267" t="s">
        <v>1288</v>
      </c>
      <c r="B70" s="554" t="s">
        <v>1084</v>
      </c>
      <c r="C70" s="468">
        <v>1071.8191821999999</v>
      </c>
      <c r="D70" s="468">
        <v>1085.7329906</v>
      </c>
      <c r="E70" s="468">
        <v>1111.1982081000001</v>
      </c>
      <c r="F70" s="468">
        <v>1154.3640108</v>
      </c>
      <c r="G70" s="468">
        <v>1212.976185</v>
      </c>
      <c r="H70" s="468">
        <v>1279.0763886</v>
      </c>
      <c r="I70" s="468">
        <v>1334.5833190999999</v>
      </c>
      <c r="J70" s="468">
        <v>1366.4197996</v>
      </c>
      <c r="K70" s="468">
        <v>1353.8065217999999</v>
      </c>
      <c r="L70" s="468">
        <v>1295.8617856999999</v>
      </c>
      <c r="M70" s="468">
        <v>1212.5478436000001</v>
      </c>
      <c r="N70" s="468">
        <v>1146.8854785000001</v>
      </c>
      <c r="O70" s="468">
        <v>1110.7368366999999</v>
      </c>
      <c r="P70" s="468">
        <v>1092.0602845999999</v>
      </c>
      <c r="Q70" s="468">
        <v>1080.6522775000001</v>
      </c>
      <c r="R70" s="468">
        <v>1086.5125297</v>
      </c>
      <c r="S70" s="468">
        <v>1120.8255985999999</v>
      </c>
      <c r="T70" s="468">
        <v>1190.4178412000001</v>
      </c>
      <c r="U70" s="468">
        <v>1263.4901742</v>
      </c>
      <c r="V70" s="468">
        <v>1314.6986750999999</v>
      </c>
      <c r="W70" s="468">
        <v>1338.9060499</v>
      </c>
      <c r="X70" s="468">
        <v>1332.2421052</v>
      </c>
      <c r="Y70" s="468">
        <v>1312.3826421000001</v>
      </c>
      <c r="Z70" s="468">
        <v>1288.6631964000001</v>
      </c>
      <c r="AA70" s="468">
        <v>1278.5366566</v>
      </c>
      <c r="AB70" s="468">
        <v>1277.5810011999999</v>
      </c>
      <c r="AC70" s="468">
        <v>1274.6872831000001</v>
      </c>
      <c r="AD70" s="468">
        <v>1261.4929236999999</v>
      </c>
      <c r="AE70" s="468">
        <v>1235.8263296</v>
      </c>
      <c r="AF70" s="468">
        <v>1212.2916588999999</v>
      </c>
      <c r="AG70" s="468">
        <v>1206.8661901999999</v>
      </c>
      <c r="AH70" s="468">
        <v>1207.1964267999999</v>
      </c>
      <c r="AI70" s="468">
        <v>1205.2328256999999</v>
      </c>
      <c r="AJ70" s="468">
        <v>1167.8779064</v>
      </c>
      <c r="AK70" s="468">
        <v>1143.9486632000001</v>
      </c>
      <c r="AL70" s="468">
        <v>1135.6131012000001</v>
      </c>
      <c r="AM70" s="468">
        <v>1068.7201090000001</v>
      </c>
      <c r="AN70" s="468">
        <v>1048.2685088000001</v>
      </c>
      <c r="AO70" s="468">
        <v>1013.1225578999999</v>
      </c>
      <c r="AP70" s="468">
        <v>928.61901506000004</v>
      </c>
      <c r="AQ70" s="468">
        <v>933.35580543000003</v>
      </c>
      <c r="AR70" s="468">
        <v>918.64112810999995</v>
      </c>
      <c r="AS70" s="468">
        <v>914.34058241000002</v>
      </c>
      <c r="AT70" s="468">
        <v>934.25483650000001</v>
      </c>
      <c r="AU70" s="468">
        <v>948.63792472</v>
      </c>
      <c r="AV70" s="468">
        <v>944.93944605000002</v>
      </c>
      <c r="AW70" s="468">
        <v>926.84850383000003</v>
      </c>
      <c r="AX70" s="468">
        <v>912.15138445000002</v>
      </c>
      <c r="AY70" s="468">
        <v>908.04712706999999</v>
      </c>
      <c r="AZ70" s="468">
        <v>919.84244760000001</v>
      </c>
      <c r="BA70" s="468">
        <v>920.89853860000005</v>
      </c>
      <c r="BB70" s="468">
        <v>917.89712709000003</v>
      </c>
      <c r="BC70" s="468">
        <v>916.23228214000005</v>
      </c>
      <c r="BD70" s="468">
        <v>916.93696528999999</v>
      </c>
      <c r="BE70" s="468">
        <v>919.65263586000003</v>
      </c>
      <c r="BF70" s="468">
        <v>924.01015428000005</v>
      </c>
      <c r="BG70" s="456" t="s">
        <v>1347</v>
      </c>
      <c r="BH70" s="456" t="s">
        <v>1347</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1"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48.037903159999999</v>
      </c>
      <c r="Q71" s="468">
        <v>45.678511663999998</v>
      </c>
      <c r="R71" s="468">
        <v>43.432334720999997</v>
      </c>
      <c r="S71" s="468">
        <v>45.091628319999998</v>
      </c>
      <c r="T71" s="468">
        <v>48.467190125000002</v>
      </c>
      <c r="U71" s="468">
        <v>51.204433678999997</v>
      </c>
      <c r="V71" s="468">
        <v>52.900078055999998</v>
      </c>
      <c r="W71" s="468">
        <v>54.930167029000003</v>
      </c>
      <c r="X71" s="468">
        <v>56.339670290000001</v>
      </c>
      <c r="Y71" s="468">
        <v>56.476780664000003</v>
      </c>
      <c r="Z71" s="468">
        <v>57.265013173</v>
      </c>
      <c r="AA71" s="468">
        <v>58.455006758000003</v>
      </c>
      <c r="AB71" s="468">
        <v>59.384000397000001</v>
      </c>
      <c r="AC71" s="468">
        <v>61.358649468000003</v>
      </c>
      <c r="AD71" s="468">
        <v>64.539375327000002</v>
      </c>
      <c r="AE71" s="468">
        <v>68.680269893000002</v>
      </c>
      <c r="AF71" s="468">
        <v>72.746580691000005</v>
      </c>
      <c r="AG71" s="468">
        <v>75.032454982999994</v>
      </c>
      <c r="AH71" s="468">
        <v>75.494500488</v>
      </c>
      <c r="AI71" s="468">
        <v>73.971997575000003</v>
      </c>
      <c r="AJ71" s="468">
        <v>73.602044473999996</v>
      </c>
      <c r="AK71" s="468">
        <v>68.920474674999994</v>
      </c>
      <c r="AL71" s="468">
        <v>64.776349534999994</v>
      </c>
      <c r="AM71" s="468">
        <v>61.671569773000002</v>
      </c>
      <c r="AN71" s="468">
        <v>58.169054486</v>
      </c>
      <c r="AO71" s="468">
        <v>57.426478025999998</v>
      </c>
      <c r="AP71" s="468">
        <v>57.632639863000001</v>
      </c>
      <c r="AQ71" s="468">
        <v>62.756711082000002</v>
      </c>
      <c r="AR71" s="468">
        <v>66.538258304999999</v>
      </c>
      <c r="AS71" s="468">
        <v>69.267848776999998</v>
      </c>
      <c r="AT71" s="468">
        <v>70.473532200999998</v>
      </c>
      <c r="AU71" s="468">
        <v>70.805604176000003</v>
      </c>
      <c r="AV71" s="468">
        <v>69.114200115000003</v>
      </c>
      <c r="AW71" s="468">
        <v>66.079120849000006</v>
      </c>
      <c r="AX71" s="468">
        <v>62.848483229000003</v>
      </c>
      <c r="AY71" s="468">
        <v>60.224701705000001</v>
      </c>
      <c r="AZ71" s="468">
        <v>58.903497225999999</v>
      </c>
      <c r="BA71" s="468">
        <v>58.749062162000001</v>
      </c>
      <c r="BB71" s="468">
        <v>60.476047422000001</v>
      </c>
      <c r="BC71" s="468">
        <v>62.287491727000003</v>
      </c>
      <c r="BD71" s="468">
        <v>64.274710326000005</v>
      </c>
      <c r="BE71" s="468">
        <v>66.235714047000002</v>
      </c>
      <c r="BF71" s="468">
        <v>68.236847333</v>
      </c>
      <c r="BG71" s="456" t="s">
        <v>1347</v>
      </c>
      <c r="BH71" s="456" t="s">
        <v>1347</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1" customHeight="1" x14ac:dyDescent="0.2">
      <c r="A72" s="267" t="s">
        <v>1290</v>
      </c>
      <c r="B72" s="554" t="s">
        <v>1088</v>
      </c>
      <c r="C72" s="468">
        <v>152.31399228000001</v>
      </c>
      <c r="D72" s="468">
        <v>174.32425696999999</v>
      </c>
      <c r="E72" s="468">
        <v>195.7932285</v>
      </c>
      <c r="F72" s="468">
        <v>202.58640294</v>
      </c>
      <c r="G72" s="468">
        <v>216.2027415</v>
      </c>
      <c r="H72" s="468">
        <v>222.66112100000001</v>
      </c>
      <c r="I72" s="468">
        <v>228.56426067999999</v>
      </c>
      <c r="J72" s="468">
        <v>236.78886456000001</v>
      </c>
      <c r="K72" s="468">
        <v>253.81296089</v>
      </c>
      <c r="L72" s="468">
        <v>261.26513689000001</v>
      </c>
      <c r="M72" s="468">
        <v>268.46000913</v>
      </c>
      <c r="N72" s="468">
        <v>279.45980086999998</v>
      </c>
      <c r="O72" s="468">
        <v>294.20389157</v>
      </c>
      <c r="P72" s="468">
        <v>312.59307030000002</v>
      </c>
      <c r="Q72" s="468">
        <v>320.83586342000001</v>
      </c>
      <c r="R72" s="468">
        <v>323.32301475000003</v>
      </c>
      <c r="S72" s="468">
        <v>335.64725551999999</v>
      </c>
      <c r="T72" s="468">
        <v>340.33557143000002</v>
      </c>
      <c r="U72" s="468">
        <v>342.84731168000002</v>
      </c>
      <c r="V72" s="468">
        <v>360.72214193999997</v>
      </c>
      <c r="W72" s="468">
        <v>375.90579042000002</v>
      </c>
      <c r="X72" s="468">
        <v>372.16564869000001</v>
      </c>
      <c r="Y72" s="468">
        <v>382.74167392999999</v>
      </c>
      <c r="Z72" s="468">
        <v>402.81900102999998</v>
      </c>
      <c r="AA72" s="468">
        <v>397.90592852999998</v>
      </c>
      <c r="AB72" s="468">
        <v>392.03068544000001</v>
      </c>
      <c r="AC72" s="468">
        <v>371.91658083999999</v>
      </c>
      <c r="AD72" s="468">
        <v>343.14214980999998</v>
      </c>
      <c r="AE72" s="468">
        <v>328.35328201999999</v>
      </c>
      <c r="AF72" s="468">
        <v>323.91488458999999</v>
      </c>
      <c r="AG72" s="468">
        <v>319.23940478999998</v>
      </c>
      <c r="AH72" s="468">
        <v>316.31936732000003</v>
      </c>
      <c r="AI72" s="468">
        <v>316.10880070000002</v>
      </c>
      <c r="AJ72" s="468">
        <v>322.16621104000001</v>
      </c>
      <c r="AK72" s="468">
        <v>326.41509732999998</v>
      </c>
      <c r="AL72" s="468">
        <v>338.04680839999997</v>
      </c>
      <c r="AM72" s="468">
        <v>344.30922719</v>
      </c>
      <c r="AN72" s="468">
        <v>343.81197035000002</v>
      </c>
      <c r="AO72" s="468">
        <v>334.61737528999998</v>
      </c>
      <c r="AP72" s="468">
        <v>330.41042263999998</v>
      </c>
      <c r="AQ72" s="468">
        <v>310.46079214000002</v>
      </c>
      <c r="AR72" s="468">
        <v>299.0337528</v>
      </c>
      <c r="AS72" s="468">
        <v>302.06385698000003</v>
      </c>
      <c r="AT72" s="468">
        <v>294.42856656999999</v>
      </c>
      <c r="AU72" s="468">
        <v>285.08930602999999</v>
      </c>
      <c r="AV72" s="468">
        <v>284.62906730999998</v>
      </c>
      <c r="AW72" s="468">
        <v>298.12371918999997</v>
      </c>
      <c r="AX72" s="468">
        <v>312.79609081000001</v>
      </c>
      <c r="AY72" s="468">
        <v>318.41675852999998</v>
      </c>
      <c r="AZ72" s="468">
        <v>316.60655700000001</v>
      </c>
      <c r="BA72" s="468">
        <v>314.11915257999999</v>
      </c>
      <c r="BB72" s="468">
        <v>314.14893340999998</v>
      </c>
      <c r="BC72" s="468">
        <v>314.41841722999999</v>
      </c>
      <c r="BD72" s="468">
        <v>313.67650062000001</v>
      </c>
      <c r="BE72" s="468">
        <v>311.79907351999998</v>
      </c>
      <c r="BF72" s="468">
        <v>308.87822170999999</v>
      </c>
      <c r="BG72" s="456" t="s">
        <v>1347</v>
      </c>
      <c r="BH72" s="456" t="s">
        <v>1347</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1" customHeight="1" x14ac:dyDescent="0.2">
      <c r="A73" s="267" t="s">
        <v>1291</v>
      </c>
      <c r="B73" s="554" t="s">
        <v>1090</v>
      </c>
      <c r="C73" s="468">
        <v>614.17264831</v>
      </c>
      <c r="D73" s="468">
        <v>619.33155134000003</v>
      </c>
      <c r="E73" s="468">
        <v>629.92492142000003</v>
      </c>
      <c r="F73" s="468">
        <v>640.08326819000001</v>
      </c>
      <c r="G73" s="468">
        <v>655.70865891999995</v>
      </c>
      <c r="H73" s="468">
        <v>685.31335181999998</v>
      </c>
      <c r="I73" s="468">
        <v>722.55214880999995</v>
      </c>
      <c r="J73" s="468">
        <v>762.60849600999995</v>
      </c>
      <c r="K73" s="468">
        <v>795.70669213999997</v>
      </c>
      <c r="L73" s="468">
        <v>805.73357019000002</v>
      </c>
      <c r="M73" s="468">
        <v>799.71442424999998</v>
      </c>
      <c r="N73" s="468">
        <v>804.56345384999997</v>
      </c>
      <c r="O73" s="468">
        <v>824.83770271000003</v>
      </c>
      <c r="P73" s="468">
        <v>840.55213686000002</v>
      </c>
      <c r="Q73" s="468">
        <v>849.25737313000002</v>
      </c>
      <c r="R73" s="468">
        <v>856.08338025</v>
      </c>
      <c r="S73" s="468">
        <v>877.71097481000004</v>
      </c>
      <c r="T73" s="468">
        <v>915.34001999999998</v>
      </c>
      <c r="U73" s="468">
        <v>953.59427502000005</v>
      </c>
      <c r="V73" s="468">
        <v>971.43051173000003</v>
      </c>
      <c r="W73" s="468">
        <v>964.59919162999995</v>
      </c>
      <c r="X73" s="468">
        <v>970.48774028000003</v>
      </c>
      <c r="Y73" s="468">
        <v>995.40398787000004</v>
      </c>
      <c r="Z73" s="468">
        <v>1009.8001447</v>
      </c>
      <c r="AA73" s="468">
        <v>1009.7471232</v>
      </c>
      <c r="AB73" s="468">
        <v>995.53233996999995</v>
      </c>
      <c r="AC73" s="468">
        <v>978.13862735999999</v>
      </c>
      <c r="AD73" s="468">
        <v>954.08018011000001</v>
      </c>
      <c r="AE73" s="468">
        <v>930.69479531000002</v>
      </c>
      <c r="AF73" s="468">
        <v>892.91702043999999</v>
      </c>
      <c r="AG73" s="468">
        <v>843.39293034000002</v>
      </c>
      <c r="AH73" s="468">
        <v>797.17162469000004</v>
      </c>
      <c r="AI73" s="468">
        <v>762.37191994</v>
      </c>
      <c r="AJ73" s="468">
        <v>728.93518950999999</v>
      </c>
      <c r="AK73" s="468">
        <v>720.0188574</v>
      </c>
      <c r="AL73" s="468">
        <v>707.33586746000003</v>
      </c>
      <c r="AM73" s="468">
        <v>654.02145709000001</v>
      </c>
      <c r="AN73" s="468">
        <v>603.67287094999995</v>
      </c>
      <c r="AO73" s="468">
        <v>565.76110057000005</v>
      </c>
      <c r="AP73" s="468">
        <v>520.41936798999996</v>
      </c>
      <c r="AQ73" s="468">
        <v>506.10297824999998</v>
      </c>
      <c r="AR73" s="468">
        <v>459.82752911</v>
      </c>
      <c r="AS73" s="468">
        <v>440.16134226999998</v>
      </c>
      <c r="AT73" s="468">
        <v>428.98028620000002</v>
      </c>
      <c r="AU73" s="468">
        <v>432.89592407999999</v>
      </c>
      <c r="AV73" s="468">
        <v>435.41765659999999</v>
      </c>
      <c r="AW73" s="468">
        <v>430.06446784000002</v>
      </c>
      <c r="AX73" s="468">
        <v>421.79483576000001</v>
      </c>
      <c r="AY73" s="468">
        <v>419.21157871000003</v>
      </c>
      <c r="AZ73" s="468">
        <v>426.92273754000001</v>
      </c>
      <c r="BA73" s="468">
        <v>434.02347845000003</v>
      </c>
      <c r="BB73" s="468">
        <v>435.00899103</v>
      </c>
      <c r="BC73" s="468">
        <v>435.59022985000001</v>
      </c>
      <c r="BD73" s="468">
        <v>435.93642059000001</v>
      </c>
      <c r="BE73" s="468">
        <v>436.1957736</v>
      </c>
      <c r="BF73" s="468">
        <v>436.49400237999998</v>
      </c>
      <c r="BG73" s="456" t="s">
        <v>1347</v>
      </c>
      <c r="BH73" s="456" t="s">
        <v>1347</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1" customHeight="1" x14ac:dyDescent="0.2">
      <c r="A74" s="267" t="s">
        <v>1292</v>
      </c>
      <c r="B74" s="554" t="s">
        <v>1092</v>
      </c>
      <c r="C74" s="468">
        <v>522.39610999000001</v>
      </c>
      <c r="D74" s="468">
        <v>552.86164087999998</v>
      </c>
      <c r="E74" s="468">
        <v>595.62448864999999</v>
      </c>
      <c r="F74" s="468">
        <v>617.95885938000004</v>
      </c>
      <c r="G74" s="468">
        <v>653.42504529999997</v>
      </c>
      <c r="H74" s="468">
        <v>676.51772477999998</v>
      </c>
      <c r="I74" s="468">
        <v>706.12488223000003</v>
      </c>
      <c r="J74" s="468">
        <v>726.48137325000005</v>
      </c>
      <c r="K74" s="468">
        <v>739.20700557999999</v>
      </c>
      <c r="L74" s="468">
        <v>730.30898596999998</v>
      </c>
      <c r="M74" s="468">
        <v>729.66466452999998</v>
      </c>
      <c r="N74" s="468">
        <v>743.98176697999997</v>
      </c>
      <c r="O74" s="468">
        <v>758.63572402</v>
      </c>
      <c r="P74" s="468">
        <v>776.71900635999998</v>
      </c>
      <c r="Q74" s="468">
        <v>784.84346607999998</v>
      </c>
      <c r="R74" s="468">
        <v>791.26440835000005</v>
      </c>
      <c r="S74" s="468">
        <v>813.86920256999997</v>
      </c>
      <c r="T74" s="468">
        <v>825.13552795999999</v>
      </c>
      <c r="U74" s="468">
        <v>829.39694892</v>
      </c>
      <c r="V74" s="468">
        <v>840.3099393</v>
      </c>
      <c r="W74" s="468">
        <v>848.41677718999995</v>
      </c>
      <c r="X74" s="468">
        <v>834.38929012999995</v>
      </c>
      <c r="Y74" s="468">
        <v>834.88182817999996</v>
      </c>
      <c r="Z74" s="468">
        <v>846.39544317000002</v>
      </c>
      <c r="AA74" s="468">
        <v>838.66739422000001</v>
      </c>
      <c r="AB74" s="468">
        <v>838.02780813000004</v>
      </c>
      <c r="AC74" s="468">
        <v>834.59245849000001</v>
      </c>
      <c r="AD74" s="468">
        <v>831.69208748999995</v>
      </c>
      <c r="AE74" s="468">
        <v>836.72432018999996</v>
      </c>
      <c r="AF74" s="468">
        <v>844.05563233999999</v>
      </c>
      <c r="AG74" s="468">
        <v>849.83293931000003</v>
      </c>
      <c r="AH74" s="468">
        <v>848.38521775000004</v>
      </c>
      <c r="AI74" s="468">
        <v>844.30628683999998</v>
      </c>
      <c r="AJ74" s="468">
        <v>849.03794488000005</v>
      </c>
      <c r="AK74" s="468">
        <v>841.46364234999999</v>
      </c>
      <c r="AL74" s="468">
        <v>833.53363989000002</v>
      </c>
      <c r="AM74" s="468">
        <v>852.99439688999996</v>
      </c>
      <c r="AN74" s="468">
        <v>876.22829822000006</v>
      </c>
      <c r="AO74" s="468">
        <v>904.72969914999999</v>
      </c>
      <c r="AP74" s="468">
        <v>937.04132136999999</v>
      </c>
      <c r="AQ74" s="468">
        <v>951.32476326000005</v>
      </c>
      <c r="AR74" s="468">
        <v>984.19234116999996</v>
      </c>
      <c r="AS74" s="468">
        <v>965.16774604</v>
      </c>
      <c r="AT74" s="468">
        <v>943.79301730999998</v>
      </c>
      <c r="AU74" s="468">
        <v>907.83688060999998</v>
      </c>
      <c r="AV74" s="468">
        <v>874.82898492000004</v>
      </c>
      <c r="AW74" s="468">
        <v>853.58551579000004</v>
      </c>
      <c r="AX74" s="468">
        <v>848.91347812000004</v>
      </c>
      <c r="AY74" s="468">
        <v>851.62552051</v>
      </c>
      <c r="AZ74" s="468">
        <v>858.96663995999995</v>
      </c>
      <c r="BA74" s="468">
        <v>869.82813800999998</v>
      </c>
      <c r="BB74" s="468">
        <v>880.57216783000001</v>
      </c>
      <c r="BC74" s="468">
        <v>890.29973636</v>
      </c>
      <c r="BD74" s="468">
        <v>898.80997445000003</v>
      </c>
      <c r="BE74" s="468">
        <v>905.12743958999999</v>
      </c>
      <c r="BF74" s="468">
        <v>909.59099884</v>
      </c>
      <c r="BG74" s="456" t="s">
        <v>1347</v>
      </c>
      <c r="BH74" s="456" t="s">
        <v>1347</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1" customHeight="1" x14ac:dyDescent="0.2">
      <c r="A75" s="267" t="s">
        <v>1293</v>
      </c>
      <c r="B75" s="554" t="s">
        <v>1570</v>
      </c>
      <c r="C75" s="468">
        <v>220.44651479999999</v>
      </c>
      <c r="D75" s="468">
        <v>235.29788938999999</v>
      </c>
      <c r="E75" s="468">
        <v>245.27269358000001</v>
      </c>
      <c r="F75" s="468">
        <v>251.68044316000001</v>
      </c>
      <c r="G75" s="468">
        <v>263.06457359000001</v>
      </c>
      <c r="H75" s="468">
        <v>277.04908362999998</v>
      </c>
      <c r="I75" s="468">
        <v>286.76444124</v>
      </c>
      <c r="J75" s="468">
        <v>288.86712447000002</v>
      </c>
      <c r="K75" s="468">
        <v>286.40958423000001</v>
      </c>
      <c r="L75" s="468">
        <v>286.63748464000003</v>
      </c>
      <c r="M75" s="468">
        <v>292.90709334000002</v>
      </c>
      <c r="N75" s="468">
        <v>307.08827969999999</v>
      </c>
      <c r="O75" s="468">
        <v>327.30847007</v>
      </c>
      <c r="P75" s="468">
        <v>347.85447304000002</v>
      </c>
      <c r="Q75" s="468">
        <v>367.50967118</v>
      </c>
      <c r="R75" s="468">
        <v>385.74741023000001</v>
      </c>
      <c r="S75" s="468">
        <v>403.12407031999999</v>
      </c>
      <c r="T75" s="468">
        <v>422.09579220000001</v>
      </c>
      <c r="U75" s="468">
        <v>435.37794369</v>
      </c>
      <c r="V75" s="468">
        <v>446.63575025</v>
      </c>
      <c r="W75" s="468">
        <v>445.92580220000002</v>
      </c>
      <c r="X75" s="468">
        <v>437.50902109999998</v>
      </c>
      <c r="Y75" s="468">
        <v>426.48712131000002</v>
      </c>
      <c r="Z75" s="468">
        <v>414.02833697</v>
      </c>
      <c r="AA75" s="468">
        <v>399.65309366999998</v>
      </c>
      <c r="AB75" s="468">
        <v>382.84205621000001</v>
      </c>
      <c r="AC75" s="468">
        <v>367.92800592999998</v>
      </c>
      <c r="AD75" s="468">
        <v>356.14041284000001</v>
      </c>
      <c r="AE75" s="468">
        <v>354.76058879999999</v>
      </c>
      <c r="AF75" s="468">
        <v>367.70968584000002</v>
      </c>
      <c r="AG75" s="468">
        <v>387.42894164000001</v>
      </c>
      <c r="AH75" s="468">
        <v>399.54173833999999</v>
      </c>
      <c r="AI75" s="468">
        <v>397.55938543000002</v>
      </c>
      <c r="AJ75" s="468">
        <v>399.30606252000001</v>
      </c>
      <c r="AK75" s="468">
        <v>381.09392015999998</v>
      </c>
      <c r="AL75" s="468">
        <v>375.40702891000001</v>
      </c>
      <c r="AM75" s="468">
        <v>356.35648149999997</v>
      </c>
      <c r="AN75" s="468">
        <v>334.87944078999999</v>
      </c>
      <c r="AO75" s="468">
        <v>312.96987242</v>
      </c>
      <c r="AP75" s="468">
        <v>296.06657941999998</v>
      </c>
      <c r="AQ75" s="468">
        <v>283.92906977000001</v>
      </c>
      <c r="AR75" s="468">
        <v>276.11769385000002</v>
      </c>
      <c r="AS75" s="468">
        <v>292.66336161999999</v>
      </c>
      <c r="AT75" s="468">
        <v>309.74991134999999</v>
      </c>
      <c r="AU75" s="468">
        <v>331.85916297</v>
      </c>
      <c r="AV75" s="468">
        <v>354.38969636000002</v>
      </c>
      <c r="AW75" s="468">
        <v>377.07349768</v>
      </c>
      <c r="AX75" s="468">
        <v>393.41891866999998</v>
      </c>
      <c r="AY75" s="468">
        <v>400.25641834999999</v>
      </c>
      <c r="AZ75" s="468">
        <v>395.76946737999998</v>
      </c>
      <c r="BA75" s="468">
        <v>384.81249022999998</v>
      </c>
      <c r="BB75" s="468">
        <v>373.97756112000002</v>
      </c>
      <c r="BC75" s="468">
        <v>363.83384210000003</v>
      </c>
      <c r="BD75" s="468">
        <v>354.04356116000002</v>
      </c>
      <c r="BE75" s="468">
        <v>345.55463623999998</v>
      </c>
      <c r="BF75" s="468">
        <v>337.96633338999999</v>
      </c>
      <c r="BG75" s="456" t="s">
        <v>1347</v>
      </c>
      <c r="BH75" s="456" t="s">
        <v>1347</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1"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872"/>
      <c r="BH76" s="872"/>
      <c r="BI76" s="872"/>
      <c r="BJ76" s="354"/>
      <c r="BK76" s="354"/>
      <c r="BL76" s="354"/>
      <c r="BM76" s="354"/>
      <c r="BN76" s="354"/>
      <c r="BO76" s="354"/>
      <c r="BP76" s="354"/>
      <c r="BQ76" s="354"/>
      <c r="BR76" s="354"/>
      <c r="BS76" s="354"/>
      <c r="BT76" s="354"/>
      <c r="BU76" s="354"/>
      <c r="BV76" s="354"/>
    </row>
    <row r="77" spans="1:74" ht="11.1"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872"/>
      <c r="BH77" s="872"/>
      <c r="BI77" s="872"/>
      <c r="BJ77" s="354"/>
      <c r="BK77" s="354"/>
      <c r="BL77" s="354"/>
      <c r="BM77" s="354"/>
      <c r="BN77" s="354"/>
      <c r="BO77" s="354"/>
      <c r="BP77" s="354"/>
      <c r="BQ77" s="354"/>
      <c r="BR77" s="354"/>
      <c r="BS77" s="354"/>
      <c r="BT77" s="354"/>
      <c r="BU77" s="354"/>
      <c r="BV77" s="354"/>
    </row>
    <row r="78" spans="1:74" ht="11.1" customHeight="1" x14ac:dyDescent="0.2">
      <c r="A78" s="267" t="s">
        <v>1294</v>
      </c>
      <c r="B78" s="554" t="s">
        <v>1084</v>
      </c>
      <c r="C78" s="468">
        <v>34.574812328</v>
      </c>
      <c r="D78" s="468">
        <v>33.929155956000002</v>
      </c>
      <c r="E78" s="468">
        <v>32.682300238000003</v>
      </c>
      <c r="F78" s="468">
        <v>31.199027317999999</v>
      </c>
      <c r="G78" s="468">
        <v>31.101953462000001</v>
      </c>
      <c r="H78" s="468">
        <v>32.796830477</v>
      </c>
      <c r="I78" s="468">
        <v>34.220085105000003</v>
      </c>
      <c r="J78" s="468">
        <v>37.956105545</v>
      </c>
      <c r="K78" s="468">
        <v>36.589365452999999</v>
      </c>
      <c r="L78" s="468">
        <v>32.396544642000002</v>
      </c>
      <c r="M78" s="468">
        <v>31.090970348999999</v>
      </c>
      <c r="N78" s="468">
        <v>30.181196800999999</v>
      </c>
      <c r="O78" s="468">
        <v>27.768420917</v>
      </c>
      <c r="P78" s="468">
        <v>27.301507116</v>
      </c>
      <c r="Q78" s="468">
        <v>25.131448315</v>
      </c>
      <c r="R78" s="468">
        <v>23.117287865000002</v>
      </c>
      <c r="S78" s="468">
        <v>23.350533303999999</v>
      </c>
      <c r="T78" s="468">
        <v>24.294241658000001</v>
      </c>
      <c r="U78" s="468">
        <v>24.774317141000001</v>
      </c>
      <c r="V78" s="468">
        <v>25.778405395</v>
      </c>
      <c r="W78" s="468">
        <v>27.324613263</v>
      </c>
      <c r="X78" s="468">
        <v>28.345576705999999</v>
      </c>
      <c r="Y78" s="468">
        <v>27.923034938000001</v>
      </c>
      <c r="Z78" s="468">
        <v>24.781984546</v>
      </c>
      <c r="AA78" s="468">
        <v>24.587243397000002</v>
      </c>
      <c r="AB78" s="468">
        <v>24.568865407000001</v>
      </c>
      <c r="AC78" s="468">
        <v>24.513216981999999</v>
      </c>
      <c r="AD78" s="468">
        <v>24.735155366000001</v>
      </c>
      <c r="AE78" s="468">
        <v>24.231888815000001</v>
      </c>
      <c r="AF78" s="468">
        <v>23.313301133</v>
      </c>
      <c r="AG78" s="468">
        <v>24.137323804000001</v>
      </c>
      <c r="AH78" s="468">
        <v>25.149925559</v>
      </c>
      <c r="AI78" s="468">
        <v>25.109017202</v>
      </c>
      <c r="AJ78" s="468">
        <v>27.159951313000001</v>
      </c>
      <c r="AK78" s="468">
        <v>28.598716579000001</v>
      </c>
      <c r="AL78" s="468">
        <v>29.118284644999999</v>
      </c>
      <c r="AM78" s="468">
        <v>26.718002726000002</v>
      </c>
      <c r="AN78" s="468">
        <v>25.567524604999999</v>
      </c>
      <c r="AO78" s="468">
        <v>24.710306289999998</v>
      </c>
      <c r="AP78" s="468">
        <v>21.595791047999999</v>
      </c>
      <c r="AQ78" s="468">
        <v>21.705948963000001</v>
      </c>
      <c r="AR78" s="468">
        <v>22.405881174000001</v>
      </c>
      <c r="AS78" s="468">
        <v>23.444630318000002</v>
      </c>
      <c r="AT78" s="468">
        <v>25.951523236</v>
      </c>
      <c r="AU78" s="468">
        <v>25.638862830000001</v>
      </c>
      <c r="AV78" s="468">
        <v>26.998269886999999</v>
      </c>
      <c r="AW78" s="468">
        <v>28.086318297999998</v>
      </c>
      <c r="AX78" s="468">
        <v>27.640951044000001</v>
      </c>
      <c r="AY78" s="468">
        <v>26.707268443</v>
      </c>
      <c r="AZ78" s="468">
        <v>27.054189635</v>
      </c>
      <c r="BA78" s="468">
        <v>27.085251135</v>
      </c>
      <c r="BB78" s="468">
        <v>26.225632203</v>
      </c>
      <c r="BC78" s="468">
        <v>26.178065203999999</v>
      </c>
      <c r="BD78" s="468">
        <v>24.782080143000002</v>
      </c>
      <c r="BE78" s="468">
        <v>25.545906552000002</v>
      </c>
      <c r="BF78" s="468">
        <v>25.666948730000001</v>
      </c>
      <c r="BG78" s="456" t="s">
        <v>1347</v>
      </c>
      <c r="BH78" s="456" t="s">
        <v>1347</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1"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1.7791815984999999</v>
      </c>
      <c r="Q79" s="468">
        <v>1.6917967282999999</v>
      </c>
      <c r="R79" s="468">
        <v>1.3161313552</v>
      </c>
      <c r="S79" s="468">
        <v>1.3262243624000001</v>
      </c>
      <c r="T79" s="468">
        <v>1.3847768606999999</v>
      </c>
      <c r="U79" s="468">
        <v>1.3474850968000001</v>
      </c>
      <c r="V79" s="468">
        <v>1.3921073173</v>
      </c>
      <c r="W79" s="468">
        <v>1.4455307113</v>
      </c>
      <c r="X79" s="468">
        <v>1.4446069305</v>
      </c>
      <c r="Y79" s="468">
        <v>1.4119195166</v>
      </c>
      <c r="Z79" s="468">
        <v>1.4683336710999999</v>
      </c>
      <c r="AA79" s="468">
        <v>1.4257318721000001</v>
      </c>
      <c r="AB79" s="468">
        <v>1.4483902536</v>
      </c>
      <c r="AC79" s="468">
        <v>1.4965524261000001</v>
      </c>
      <c r="AD79" s="468">
        <v>1.5741311055</v>
      </c>
      <c r="AE79" s="468">
        <v>1.6751285339999999</v>
      </c>
      <c r="AF79" s="468">
        <v>1.8186645173</v>
      </c>
      <c r="AG79" s="468">
        <v>2.0279041887</v>
      </c>
      <c r="AH79" s="468">
        <v>2.1569857282</v>
      </c>
      <c r="AI79" s="468">
        <v>2.1134856449999999</v>
      </c>
      <c r="AJ79" s="468">
        <v>2.1647660139</v>
      </c>
      <c r="AK79" s="468">
        <v>2.1537648335999999</v>
      </c>
      <c r="AL79" s="468">
        <v>1.9629196829</v>
      </c>
      <c r="AM79" s="468">
        <v>1.8688354477</v>
      </c>
      <c r="AN79" s="468">
        <v>1.8177829527</v>
      </c>
      <c r="AO79" s="468">
        <v>1.6890140596000001</v>
      </c>
      <c r="AP79" s="468">
        <v>1.6950776430000001</v>
      </c>
      <c r="AQ79" s="468">
        <v>1.8457856201</v>
      </c>
      <c r="AR79" s="468">
        <v>1.9570075972000001</v>
      </c>
      <c r="AS79" s="468">
        <v>2.0372896698999998</v>
      </c>
      <c r="AT79" s="468">
        <v>2.0135294914999999</v>
      </c>
      <c r="AU79" s="468">
        <v>2.0230172622000002</v>
      </c>
      <c r="AV79" s="468">
        <v>1.9746914319</v>
      </c>
      <c r="AW79" s="468">
        <v>1.9435035544000001</v>
      </c>
      <c r="AX79" s="468">
        <v>1.8484848008999999</v>
      </c>
      <c r="AY79" s="468">
        <v>1.720705763</v>
      </c>
      <c r="AZ79" s="468">
        <v>1.6362082563</v>
      </c>
      <c r="BA79" s="468">
        <v>1.6785446332</v>
      </c>
      <c r="BB79" s="468">
        <v>1.8326074976</v>
      </c>
      <c r="BC79" s="468">
        <v>1.8874997493000001</v>
      </c>
      <c r="BD79" s="468">
        <v>1.9477184946999999</v>
      </c>
      <c r="BE79" s="468">
        <v>2.0698660640000002</v>
      </c>
      <c r="BF79" s="468">
        <v>2.2011886235999998</v>
      </c>
      <c r="BG79" s="456" t="s">
        <v>1347</v>
      </c>
      <c r="BH79" s="456" t="s">
        <v>1347</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1" customHeight="1" x14ac:dyDescent="0.2">
      <c r="A80" s="267" t="s">
        <v>1296</v>
      </c>
      <c r="B80" s="554" t="s">
        <v>1088</v>
      </c>
      <c r="C80" s="468">
        <v>6.0925596912</v>
      </c>
      <c r="D80" s="468">
        <v>6.2258663204999998</v>
      </c>
      <c r="E80" s="468">
        <v>6.5264409498999996</v>
      </c>
      <c r="F80" s="468">
        <v>6.5350452560000001</v>
      </c>
      <c r="G80" s="468">
        <v>6.7563356718999996</v>
      </c>
      <c r="H80" s="468">
        <v>6.3617463142000004</v>
      </c>
      <c r="I80" s="468">
        <v>6.5304074480000001</v>
      </c>
      <c r="J80" s="468">
        <v>6.5774684599000004</v>
      </c>
      <c r="K80" s="468">
        <v>7.0503600245999998</v>
      </c>
      <c r="L80" s="468">
        <v>6.8753983393000002</v>
      </c>
      <c r="M80" s="468">
        <v>7.0647370822999997</v>
      </c>
      <c r="N80" s="468">
        <v>6.9864950217999997</v>
      </c>
      <c r="O80" s="468">
        <v>6.6864520811999997</v>
      </c>
      <c r="P80" s="468">
        <v>6.6509163894999999</v>
      </c>
      <c r="Q80" s="468">
        <v>6.2908992826999999</v>
      </c>
      <c r="R80" s="468">
        <v>5.6723335922000002</v>
      </c>
      <c r="S80" s="468">
        <v>5.5024140249000002</v>
      </c>
      <c r="T80" s="468">
        <v>5.1565995670999998</v>
      </c>
      <c r="U80" s="468">
        <v>4.8978187382999998</v>
      </c>
      <c r="V80" s="468">
        <v>4.9413992046999997</v>
      </c>
      <c r="W80" s="468">
        <v>5.0120772055999998</v>
      </c>
      <c r="X80" s="468">
        <v>4.7713544704000004</v>
      </c>
      <c r="Y80" s="468">
        <v>5.0360746569000003</v>
      </c>
      <c r="Z80" s="468">
        <v>5.3002500135000004</v>
      </c>
      <c r="AA80" s="468">
        <v>5.2356043228000004</v>
      </c>
      <c r="AB80" s="468">
        <v>5.1582984927000002</v>
      </c>
      <c r="AC80" s="468">
        <v>4.7681612928000003</v>
      </c>
      <c r="AD80" s="468">
        <v>4.3992583309000004</v>
      </c>
      <c r="AE80" s="468">
        <v>4.2643283380000003</v>
      </c>
      <c r="AF80" s="468">
        <v>4.4371901997999998</v>
      </c>
      <c r="AG80" s="468">
        <v>4.8369606785999997</v>
      </c>
      <c r="AH80" s="468">
        <v>5.1855633987000003</v>
      </c>
      <c r="AI80" s="468">
        <v>5.4501517361999996</v>
      </c>
      <c r="AJ80" s="468">
        <v>5.8575674733999996</v>
      </c>
      <c r="AK80" s="468">
        <v>6.1587754212999997</v>
      </c>
      <c r="AL80" s="468">
        <v>6.1463056073000004</v>
      </c>
      <c r="AM80" s="468">
        <v>6.2601677670999996</v>
      </c>
      <c r="AN80" s="468">
        <v>6.2511267335999996</v>
      </c>
      <c r="AO80" s="468">
        <v>5.8704802681999997</v>
      </c>
      <c r="AP80" s="468">
        <v>5.9001861185999998</v>
      </c>
      <c r="AQ80" s="468">
        <v>5.3527722782999998</v>
      </c>
      <c r="AR80" s="468">
        <v>5.0683686915999999</v>
      </c>
      <c r="AS80" s="468">
        <v>5.4920701268999998</v>
      </c>
      <c r="AT80" s="468">
        <v>5.4523808625000001</v>
      </c>
      <c r="AU80" s="468">
        <v>5.4824866543999997</v>
      </c>
      <c r="AV80" s="468">
        <v>5.4736359097999996</v>
      </c>
      <c r="AW80" s="468">
        <v>5.7331484460000004</v>
      </c>
      <c r="AX80" s="468">
        <v>6.0153094387000001</v>
      </c>
      <c r="AY80" s="468">
        <v>6.1233992024999999</v>
      </c>
      <c r="AZ80" s="468">
        <v>6.2079717058000004</v>
      </c>
      <c r="BA80" s="468">
        <v>6.4105949505000002</v>
      </c>
      <c r="BB80" s="468">
        <v>5.9273383662999999</v>
      </c>
      <c r="BC80" s="468">
        <v>5.9324229666999999</v>
      </c>
      <c r="BD80" s="468">
        <v>5.9184245400000002</v>
      </c>
      <c r="BE80" s="468">
        <v>6.1137073237999999</v>
      </c>
      <c r="BF80" s="468">
        <v>6.3036371776999998</v>
      </c>
      <c r="BG80" s="456" t="s">
        <v>1347</v>
      </c>
      <c r="BH80" s="456" t="s">
        <v>1347</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1" customHeight="1" x14ac:dyDescent="0.2">
      <c r="A81" s="267" t="s">
        <v>1297</v>
      </c>
      <c r="B81" s="554" t="s">
        <v>1090</v>
      </c>
      <c r="C81" s="468">
        <v>15.748016623</v>
      </c>
      <c r="D81" s="468">
        <v>14.745989317999999</v>
      </c>
      <c r="E81" s="468">
        <v>13.998331586999999</v>
      </c>
      <c r="F81" s="468">
        <v>13.618792940000001</v>
      </c>
      <c r="G81" s="468">
        <v>13.951248061999999</v>
      </c>
      <c r="H81" s="468">
        <v>14.581135144999999</v>
      </c>
      <c r="I81" s="468">
        <v>14.451042976</v>
      </c>
      <c r="J81" s="468">
        <v>14.665547999999999</v>
      </c>
      <c r="K81" s="468">
        <v>15.602092002999999</v>
      </c>
      <c r="L81" s="468">
        <v>17.143267451</v>
      </c>
      <c r="M81" s="468">
        <v>15.994288485</v>
      </c>
      <c r="N81" s="468">
        <v>16.761738621999999</v>
      </c>
      <c r="O81" s="468">
        <v>16.833422504000001</v>
      </c>
      <c r="P81" s="468">
        <v>16.481414447999999</v>
      </c>
      <c r="Q81" s="468">
        <v>15.165310235</v>
      </c>
      <c r="R81" s="468">
        <v>14.268056337000001</v>
      </c>
      <c r="S81" s="468">
        <v>12.907514335</v>
      </c>
      <c r="T81" s="468">
        <v>13.076286</v>
      </c>
      <c r="U81" s="468">
        <v>13.430905281999999</v>
      </c>
      <c r="V81" s="468">
        <v>13.492090441</v>
      </c>
      <c r="W81" s="468">
        <v>13.397210995</v>
      </c>
      <c r="X81" s="468">
        <v>13.294352607</v>
      </c>
      <c r="Y81" s="468">
        <v>13.272053172</v>
      </c>
      <c r="Z81" s="468">
        <v>13.645947902</v>
      </c>
      <c r="AA81" s="468">
        <v>13.832152373</v>
      </c>
      <c r="AB81" s="468">
        <v>13.637429315</v>
      </c>
      <c r="AC81" s="468">
        <v>13.585258713</v>
      </c>
      <c r="AD81" s="468">
        <v>13.069591508</v>
      </c>
      <c r="AE81" s="468">
        <v>12.926316602</v>
      </c>
      <c r="AF81" s="468">
        <v>12.755957434999999</v>
      </c>
      <c r="AG81" s="468">
        <v>13.178014536999999</v>
      </c>
      <c r="AH81" s="468">
        <v>14.235207583999999</v>
      </c>
      <c r="AI81" s="468">
        <v>14.948469018000001</v>
      </c>
      <c r="AJ81" s="468">
        <v>14.57870379</v>
      </c>
      <c r="AK81" s="468">
        <v>15.319550157</v>
      </c>
      <c r="AL81" s="468">
        <v>15.718574832</v>
      </c>
      <c r="AM81" s="468">
        <v>14.864124025000001</v>
      </c>
      <c r="AN81" s="468">
        <v>12.576518145</v>
      </c>
      <c r="AO81" s="468">
        <v>12.299154359999999</v>
      </c>
      <c r="AP81" s="468">
        <v>11.564874844</v>
      </c>
      <c r="AQ81" s="468">
        <v>12.652574456</v>
      </c>
      <c r="AR81" s="468">
        <v>13.137929402999999</v>
      </c>
      <c r="AS81" s="468">
        <v>12.226703951999999</v>
      </c>
      <c r="AT81" s="468">
        <v>11.594061789</v>
      </c>
      <c r="AU81" s="468">
        <v>11.699889840000001</v>
      </c>
      <c r="AV81" s="468">
        <v>12.806401664999999</v>
      </c>
      <c r="AW81" s="468">
        <v>13.032256601</v>
      </c>
      <c r="AX81" s="468">
        <v>12.405730463999999</v>
      </c>
      <c r="AY81" s="468">
        <v>13.100361834999999</v>
      </c>
      <c r="AZ81" s="468">
        <v>13.341335548</v>
      </c>
      <c r="BA81" s="468">
        <v>14.000757369</v>
      </c>
      <c r="BB81" s="468">
        <v>13.59403097</v>
      </c>
      <c r="BC81" s="468">
        <v>14.051297737000001</v>
      </c>
      <c r="BD81" s="468">
        <v>12.821659429</v>
      </c>
      <c r="BE81" s="468">
        <v>12.116549267</v>
      </c>
      <c r="BF81" s="468">
        <v>11.192153907</v>
      </c>
      <c r="BG81" s="456" t="s">
        <v>1347</v>
      </c>
      <c r="BH81" s="456" t="s">
        <v>1347</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1" customHeight="1" x14ac:dyDescent="0.2">
      <c r="A82" s="267" t="s">
        <v>1298</v>
      </c>
      <c r="B82" s="554" t="s">
        <v>1092</v>
      </c>
      <c r="C82" s="468">
        <v>3.3702974837999999</v>
      </c>
      <c r="D82" s="468">
        <v>3.2521272993000001</v>
      </c>
      <c r="E82" s="468">
        <v>3.2195918305000002</v>
      </c>
      <c r="F82" s="468">
        <v>3.0441323121999999</v>
      </c>
      <c r="G82" s="468">
        <v>3.0391862571999999</v>
      </c>
      <c r="H82" s="468">
        <v>3.0067454433999998</v>
      </c>
      <c r="I82" s="468">
        <v>3.0568176720000002</v>
      </c>
      <c r="J82" s="468">
        <v>3.091410099</v>
      </c>
      <c r="K82" s="468">
        <v>3.0929163413</v>
      </c>
      <c r="L82" s="468">
        <v>2.9687357152999998</v>
      </c>
      <c r="M82" s="468">
        <v>2.8502525957999998</v>
      </c>
      <c r="N82" s="468">
        <v>2.7969239360000002</v>
      </c>
      <c r="O82" s="468">
        <v>2.7788854359999999</v>
      </c>
      <c r="P82" s="468">
        <v>2.7063380011999998</v>
      </c>
      <c r="Q82" s="468">
        <v>2.6878200893000002</v>
      </c>
      <c r="R82" s="468">
        <v>2.6200808223999998</v>
      </c>
      <c r="S82" s="468">
        <v>2.6002210945000002</v>
      </c>
      <c r="T82" s="468">
        <v>2.5004106907999999</v>
      </c>
      <c r="U82" s="468">
        <v>2.4611185428</v>
      </c>
      <c r="V82" s="468">
        <v>2.4427614515</v>
      </c>
      <c r="W82" s="468">
        <v>2.4309936309000002</v>
      </c>
      <c r="X82" s="468">
        <v>2.4115297402999998</v>
      </c>
      <c r="Y82" s="468">
        <v>2.4340578080999999</v>
      </c>
      <c r="Z82" s="468">
        <v>2.4462296045</v>
      </c>
      <c r="AA82" s="468">
        <v>2.4030584361999998</v>
      </c>
      <c r="AB82" s="468">
        <v>2.3943651661000001</v>
      </c>
      <c r="AC82" s="468">
        <v>2.3509646717999999</v>
      </c>
      <c r="AD82" s="468">
        <v>2.3560682365000001</v>
      </c>
      <c r="AE82" s="468">
        <v>2.3974908888000002</v>
      </c>
      <c r="AF82" s="468">
        <v>2.3709427875000002</v>
      </c>
      <c r="AG82" s="468">
        <v>2.435051402</v>
      </c>
      <c r="AH82" s="468">
        <v>2.4806585314</v>
      </c>
      <c r="AI82" s="468">
        <v>2.5203172742</v>
      </c>
      <c r="AJ82" s="468">
        <v>2.6204874841999999</v>
      </c>
      <c r="AK82" s="468">
        <v>2.6461120829000002</v>
      </c>
      <c r="AL82" s="468">
        <v>2.6801724755</v>
      </c>
      <c r="AM82" s="468">
        <v>2.7427472569</v>
      </c>
      <c r="AN82" s="468">
        <v>2.8174543350999999</v>
      </c>
      <c r="AO82" s="468">
        <v>2.9279278290000001</v>
      </c>
      <c r="AP82" s="468">
        <v>2.9937422408000001</v>
      </c>
      <c r="AQ82" s="468">
        <v>3.0200786135</v>
      </c>
      <c r="AR82" s="468">
        <v>3.1047077009000001</v>
      </c>
      <c r="AS82" s="468">
        <v>3.0836030225000002</v>
      </c>
      <c r="AT82" s="468">
        <v>3.0642630432</v>
      </c>
      <c r="AU82" s="468">
        <v>2.9765143626000001</v>
      </c>
      <c r="AV82" s="468">
        <v>2.8777269241000001</v>
      </c>
      <c r="AW82" s="468">
        <v>2.7894951496</v>
      </c>
      <c r="AX82" s="468">
        <v>2.7924785464999999</v>
      </c>
      <c r="AY82" s="468">
        <v>2.8106452821999999</v>
      </c>
      <c r="AZ82" s="468">
        <v>2.8255481578000001</v>
      </c>
      <c r="BA82" s="468">
        <v>2.8707199274000001</v>
      </c>
      <c r="BB82" s="468">
        <v>2.9341269143000002</v>
      </c>
      <c r="BC82" s="468">
        <v>2.9291589704000001</v>
      </c>
      <c r="BD82" s="468">
        <v>2.9215823334</v>
      </c>
      <c r="BE82" s="468">
        <v>2.9063218862000002</v>
      </c>
      <c r="BF82" s="468">
        <v>2.8915484580999999</v>
      </c>
      <c r="BG82" s="456" t="s">
        <v>1347</v>
      </c>
      <c r="BH82" s="456" t="s">
        <v>1347</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1" customHeight="1" x14ac:dyDescent="0.2">
      <c r="A83" s="267" t="s">
        <v>1299</v>
      </c>
      <c r="B83" s="554" t="s">
        <v>1570</v>
      </c>
      <c r="C83" s="468">
        <v>6.6801974181999997</v>
      </c>
      <c r="D83" s="468">
        <v>6.359402416</v>
      </c>
      <c r="E83" s="468">
        <v>5.7040161298000003</v>
      </c>
      <c r="F83" s="468">
        <v>5.5928987367999996</v>
      </c>
      <c r="G83" s="468">
        <v>5.5971185869999998</v>
      </c>
      <c r="H83" s="468">
        <v>4.6957471801999997</v>
      </c>
      <c r="I83" s="468">
        <v>4.5518165275999998</v>
      </c>
      <c r="J83" s="468">
        <v>4.0685510488999999</v>
      </c>
      <c r="K83" s="468">
        <v>3.5801198029000001</v>
      </c>
      <c r="L83" s="468">
        <v>3.2572441436999999</v>
      </c>
      <c r="M83" s="468">
        <v>3.1160329079000002</v>
      </c>
      <c r="N83" s="468">
        <v>2.9814396087000001</v>
      </c>
      <c r="O83" s="468">
        <v>3.0589576641999998</v>
      </c>
      <c r="P83" s="468">
        <v>3.2816459720000002</v>
      </c>
      <c r="Q83" s="468">
        <v>3.3716483595</v>
      </c>
      <c r="R83" s="468">
        <v>3.3837492125000002</v>
      </c>
      <c r="S83" s="468">
        <v>3.5054266985</v>
      </c>
      <c r="T83" s="468">
        <v>3.517464935</v>
      </c>
      <c r="U83" s="468">
        <v>3.3750228192999998</v>
      </c>
      <c r="V83" s="468">
        <v>3.2840863989</v>
      </c>
      <c r="W83" s="468">
        <v>3.0335088584999998</v>
      </c>
      <c r="X83" s="468">
        <v>2.8595360855999998</v>
      </c>
      <c r="Y83" s="468">
        <v>2.7515298149</v>
      </c>
      <c r="Z83" s="468">
        <v>2.6540278010999998</v>
      </c>
      <c r="AA83" s="468">
        <v>2.4823173519999999</v>
      </c>
      <c r="AB83" s="468">
        <v>2.3927628513000001</v>
      </c>
      <c r="AC83" s="468">
        <v>2.4528533728999999</v>
      </c>
      <c r="AD83" s="468">
        <v>2.5807276293000001</v>
      </c>
      <c r="AE83" s="468">
        <v>2.6085337411</v>
      </c>
      <c r="AF83" s="468">
        <v>2.76473448</v>
      </c>
      <c r="AG83" s="468">
        <v>2.9574728369000001</v>
      </c>
      <c r="AH83" s="468">
        <v>3.4443253304999999</v>
      </c>
      <c r="AI83" s="468">
        <v>3.4570381341999998</v>
      </c>
      <c r="AJ83" s="468">
        <v>3.5973519145999999</v>
      </c>
      <c r="AK83" s="468">
        <v>3.4332785600000002</v>
      </c>
      <c r="AL83" s="468">
        <v>3.5084769056999998</v>
      </c>
      <c r="AM83" s="468">
        <v>3.2995970509000001</v>
      </c>
      <c r="AN83" s="468">
        <v>3.1007355629000002</v>
      </c>
      <c r="AO83" s="468">
        <v>2.9525459662000002</v>
      </c>
      <c r="AP83" s="468">
        <v>2.8467940329000001</v>
      </c>
      <c r="AQ83" s="468">
        <v>2.7836183311</v>
      </c>
      <c r="AR83" s="468">
        <v>2.7611769384999998</v>
      </c>
      <c r="AS83" s="468">
        <v>3.0171480579000001</v>
      </c>
      <c r="AT83" s="468">
        <v>3.4038451796999998</v>
      </c>
      <c r="AU83" s="468">
        <v>3.6071648149</v>
      </c>
      <c r="AV83" s="468">
        <v>3.6162213913999999</v>
      </c>
      <c r="AW83" s="468">
        <v>3.7707349768</v>
      </c>
      <c r="AX83" s="468">
        <v>3.8196011522000002</v>
      </c>
      <c r="AY83" s="468">
        <v>3.8486194072000002</v>
      </c>
      <c r="AZ83" s="468">
        <v>3.6645321054000002</v>
      </c>
      <c r="BA83" s="468">
        <v>3.5630786133000001</v>
      </c>
      <c r="BB83" s="468">
        <v>3.3691672172999998</v>
      </c>
      <c r="BC83" s="468">
        <v>3.1364986388</v>
      </c>
      <c r="BD83" s="468">
        <v>3.0003691624000002</v>
      </c>
      <c r="BE83" s="468">
        <v>2.9789192779000002</v>
      </c>
      <c r="BF83" s="468">
        <v>3.1293179017999999</v>
      </c>
      <c r="BG83" s="456" t="s">
        <v>1347</v>
      </c>
      <c r="BH83" s="456" t="s">
        <v>1347</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1"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872"/>
      <c r="BH84" s="872"/>
      <c r="BI84" s="872"/>
      <c r="BJ84" s="354"/>
      <c r="BK84" s="354"/>
      <c r="BL84" s="354"/>
      <c r="BM84" s="354"/>
      <c r="BN84" s="354"/>
      <c r="BO84" s="354"/>
      <c r="BP84" s="354"/>
      <c r="BQ84" s="354"/>
      <c r="BR84" s="354"/>
      <c r="BS84" s="354"/>
      <c r="BT84" s="354"/>
      <c r="BU84" s="354"/>
      <c r="BV84" s="354"/>
    </row>
    <row r="85" spans="1:74" ht="11.1"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872"/>
      <c r="BH85" s="872"/>
      <c r="BI85" s="872"/>
      <c r="BJ85" s="354"/>
      <c r="BK85" s="354"/>
      <c r="BL85" s="354"/>
      <c r="BM85" s="354"/>
      <c r="BN85" s="354"/>
      <c r="BO85" s="354"/>
      <c r="BP85" s="354"/>
      <c r="BQ85" s="354"/>
      <c r="BR85" s="354"/>
      <c r="BS85" s="354"/>
      <c r="BT85" s="354"/>
      <c r="BU85" s="354"/>
      <c r="BV85" s="354"/>
    </row>
    <row r="86" spans="1:74" ht="11.1" customHeight="1" x14ac:dyDescent="0.2">
      <c r="A86" s="267" t="s">
        <v>1301</v>
      </c>
      <c r="B86" s="554" t="s">
        <v>1084</v>
      </c>
      <c r="C86" s="468">
        <v>-939.30113620999998</v>
      </c>
      <c r="D86" s="468">
        <v>-994.31237973999998</v>
      </c>
      <c r="E86" s="468">
        <v>-1087.3368518</v>
      </c>
      <c r="F86" s="468">
        <v>-1179.8590220000001</v>
      </c>
      <c r="G86" s="468">
        <v>-1226.2216407999999</v>
      </c>
      <c r="H86" s="468">
        <v>-1229.6796251000001</v>
      </c>
      <c r="I86" s="468">
        <v>-1213.8288190999999</v>
      </c>
      <c r="J86" s="468">
        <v>-1182.0831059</v>
      </c>
      <c r="K86" s="468">
        <v>-1170.8216709999999</v>
      </c>
      <c r="L86" s="468">
        <v>-1177.8101574</v>
      </c>
      <c r="M86" s="468">
        <v>-1166.3247125</v>
      </c>
      <c r="N86" s="468">
        <v>-1159.0215456000001</v>
      </c>
      <c r="O86" s="468">
        <v>-1166.4189311</v>
      </c>
      <c r="P86" s="468">
        <v>-1166.8923338</v>
      </c>
      <c r="Q86" s="468">
        <v>-1165.3202530000001</v>
      </c>
      <c r="R86" s="468">
        <v>-1154.296656</v>
      </c>
      <c r="S86" s="468">
        <v>-1131.6794543999999</v>
      </c>
      <c r="T86" s="468">
        <v>-1140.3367487</v>
      </c>
      <c r="U86" s="468">
        <v>-1186.8313975999999</v>
      </c>
      <c r="V86" s="468">
        <v>-1239.1893894</v>
      </c>
      <c r="W86" s="468">
        <v>-1264.4670397</v>
      </c>
      <c r="X86" s="468">
        <v>-1264.4817746000001</v>
      </c>
      <c r="Y86" s="468">
        <v>-1253.7685672</v>
      </c>
      <c r="Z86" s="468">
        <v>-1247.3509008000001</v>
      </c>
      <c r="AA86" s="468">
        <v>-1237.2802495999999</v>
      </c>
      <c r="AB86" s="468">
        <v>-1213.5216270000001</v>
      </c>
      <c r="AC86" s="468">
        <v>-1197.0265102999999</v>
      </c>
      <c r="AD86" s="468">
        <v>-1196.905319</v>
      </c>
      <c r="AE86" s="468">
        <v>-1200.4000183999999</v>
      </c>
      <c r="AF86" s="468">
        <v>-1183.9376586000001</v>
      </c>
      <c r="AG86" s="468">
        <v>-1127.5177991999999</v>
      </c>
      <c r="AH86" s="468">
        <v>-1059.5191339999999</v>
      </c>
      <c r="AI86" s="468">
        <v>-1019.9688101</v>
      </c>
      <c r="AJ86" s="468">
        <v>-974.55011612999999</v>
      </c>
      <c r="AK86" s="468">
        <v>-1070.1976560999999</v>
      </c>
      <c r="AL86" s="468">
        <v>-1084.5877436000001</v>
      </c>
      <c r="AM86" s="468">
        <v>-1145.452481</v>
      </c>
      <c r="AN86" s="468">
        <v>-1144.4558724000001</v>
      </c>
      <c r="AO86" s="468">
        <v>-1116.5842798000001</v>
      </c>
      <c r="AP86" s="468">
        <v>-1094.0293853000001</v>
      </c>
      <c r="AQ86" s="468">
        <v>-1076.0271697000001</v>
      </c>
      <c r="AR86" s="468">
        <v>-970.60046991000002</v>
      </c>
      <c r="AS86" s="468">
        <v>-913.12559127999998</v>
      </c>
      <c r="AT86" s="468">
        <v>-821.56837521</v>
      </c>
      <c r="AU86" s="468">
        <v>-832.27232503000005</v>
      </c>
      <c r="AV86" s="468">
        <v>-889.54096325</v>
      </c>
      <c r="AW86" s="468">
        <v>-931.95346586000005</v>
      </c>
      <c r="AX86" s="468">
        <v>-920.95086357000002</v>
      </c>
      <c r="AY86" s="468">
        <v>-888.82746324000004</v>
      </c>
      <c r="AZ86" s="468">
        <v>-909.48520007000002</v>
      </c>
      <c r="BA86" s="468">
        <v>-940.12762036000004</v>
      </c>
      <c r="BB86" s="468">
        <v>-942.55084265000005</v>
      </c>
      <c r="BC86" s="468">
        <v>-940.11184075000006</v>
      </c>
      <c r="BD86" s="468">
        <v>-932.97719325000003</v>
      </c>
      <c r="BE86" s="468">
        <v>-923.83723800999996</v>
      </c>
      <c r="BF86" s="468">
        <v>-914.25938987999996</v>
      </c>
      <c r="BG86" s="456" t="s">
        <v>1347</v>
      </c>
      <c r="BH86" s="456" t="s">
        <v>1347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1"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-36.012205207999997</v>
      </c>
      <c r="K87" s="468">
        <v>-50.110703688000001</v>
      </c>
      <c r="L87" s="468">
        <v>-55.995589303000003</v>
      </c>
      <c r="M87" s="468">
        <v>-59.216168355999997</v>
      </c>
      <c r="N87" s="468">
        <v>-72.474502392000005</v>
      </c>
      <c r="O87" s="468">
        <v>-81.002061294000001</v>
      </c>
      <c r="P87" s="468">
        <v>-73.386300875000003</v>
      </c>
      <c r="Q87" s="468">
        <v>-54.485380542999998</v>
      </c>
      <c r="R87" s="468">
        <v>-32.922347146</v>
      </c>
      <c r="S87" s="468">
        <v>-18.810385105999998</v>
      </c>
      <c r="T87" s="468">
        <v>-11.306863355999999</v>
      </c>
      <c r="U87" s="468">
        <v>-12.827216363</v>
      </c>
      <c r="V87" s="468">
        <v>-26.564434671000001</v>
      </c>
      <c r="W87" s="468">
        <v>-45.596465637999998</v>
      </c>
      <c r="X87" s="468">
        <v>-64.091009030999999</v>
      </c>
      <c r="Y87" s="468">
        <v>-69.589154437999994</v>
      </c>
      <c r="Z87" s="468">
        <v>-64.283786320000004</v>
      </c>
      <c r="AA87" s="468">
        <v>-57.680160546000003</v>
      </c>
      <c r="AB87" s="468">
        <v>-43.733638593999999</v>
      </c>
      <c r="AC87" s="468">
        <v>-24.871003665</v>
      </c>
      <c r="AD87" s="468">
        <v>-6.9325671568000002</v>
      </c>
      <c r="AE87" s="468">
        <v>-1.8536502237000001</v>
      </c>
      <c r="AF87" s="468">
        <v>-13.485051631999999</v>
      </c>
      <c r="AG87" s="468">
        <v>-23.307137045000001</v>
      </c>
      <c r="AH87" s="468">
        <v>-30.982107880000001</v>
      </c>
      <c r="AI87" s="468">
        <v>-50.243466828999999</v>
      </c>
      <c r="AJ87" s="468">
        <v>-68.041536305999998</v>
      </c>
      <c r="AK87" s="468">
        <v>-66.645916270000001</v>
      </c>
      <c r="AL87" s="468">
        <v>-72.660219044000002</v>
      </c>
      <c r="AM87" s="468">
        <v>-55.059875247000001</v>
      </c>
      <c r="AN87" s="468">
        <v>-51.888644618000001</v>
      </c>
      <c r="AO87" s="468">
        <v>-48.033396498999998</v>
      </c>
      <c r="AP87" s="468">
        <v>-29.088787036999999</v>
      </c>
      <c r="AQ87" s="468">
        <v>-31.614300389</v>
      </c>
      <c r="AR87" s="468">
        <v>-35.230000431999997</v>
      </c>
      <c r="AS87" s="468">
        <v>-54.143112275999997</v>
      </c>
      <c r="AT87" s="468">
        <v>-69.930595326000002</v>
      </c>
      <c r="AU87" s="468">
        <v>-80.388049526000003</v>
      </c>
      <c r="AV87" s="468">
        <v>-83.179201082999995</v>
      </c>
      <c r="AW87" s="468">
        <v>-81.530756010999994</v>
      </c>
      <c r="AX87" s="468">
        <v>-78.462206792000003</v>
      </c>
      <c r="AY87" s="468">
        <v>-75.041119000999998</v>
      </c>
      <c r="AZ87" s="468">
        <v>-68.931640411999993</v>
      </c>
      <c r="BA87" s="468">
        <v>-62.801077088</v>
      </c>
      <c r="BB87" s="468">
        <v>-60.802610457</v>
      </c>
      <c r="BC87" s="468">
        <v>-59.125965596999997</v>
      </c>
      <c r="BD87" s="468">
        <v>-58.098898226999999</v>
      </c>
      <c r="BE87" s="468">
        <v>-57.711179221999998</v>
      </c>
      <c r="BF87" s="468">
        <v>-57.713468900000002</v>
      </c>
      <c r="BG87" s="456" t="s">
        <v>1347</v>
      </c>
      <c r="BH87" s="456" t="s">
        <v>1347</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1" customHeight="1" x14ac:dyDescent="0.2">
      <c r="A88" s="267" t="s">
        <v>1303</v>
      </c>
      <c r="B88" s="554" t="s">
        <v>1088</v>
      </c>
      <c r="C88" s="468">
        <v>-143.42649286</v>
      </c>
      <c r="D88" s="468">
        <v>-147.46669201</v>
      </c>
      <c r="E88" s="468">
        <v>-158.46912007</v>
      </c>
      <c r="F88" s="468">
        <v>-157.73287184</v>
      </c>
      <c r="G88" s="468">
        <v>-160.42155414999999</v>
      </c>
      <c r="H88" s="468">
        <v>-163.57231798999999</v>
      </c>
      <c r="I88" s="468">
        <v>-178.21821691</v>
      </c>
      <c r="J88" s="468">
        <v>-203.69880559000001</v>
      </c>
      <c r="K88" s="468">
        <v>-223.28561035000001</v>
      </c>
      <c r="L88" s="468">
        <v>-224.82588010000001</v>
      </c>
      <c r="M88" s="468">
        <v>-221.52311741</v>
      </c>
      <c r="N88" s="468">
        <v>-218.36247277999999</v>
      </c>
      <c r="O88" s="468">
        <v>-219.75573779000001</v>
      </c>
      <c r="P88" s="468">
        <v>-229.83871163000001</v>
      </c>
      <c r="Q88" s="468">
        <v>-236.31741113999999</v>
      </c>
      <c r="R88" s="468">
        <v>-238.74224795000001</v>
      </c>
      <c r="S88" s="468">
        <v>-249.65531050999999</v>
      </c>
      <c r="T88" s="468">
        <v>-259.35677964000001</v>
      </c>
      <c r="U88" s="468">
        <v>-274.83158709000003</v>
      </c>
      <c r="V88" s="468">
        <v>-306.49586787999999</v>
      </c>
      <c r="W88" s="468">
        <v>-330.64628678000003</v>
      </c>
      <c r="X88" s="468">
        <v>-325.71371925</v>
      </c>
      <c r="Y88" s="468">
        <v>-322.72050316000002</v>
      </c>
      <c r="Z88" s="468">
        <v>-327.27100247999999</v>
      </c>
      <c r="AA88" s="468">
        <v>-318.61880091</v>
      </c>
      <c r="AB88" s="468">
        <v>-316.32948913000001</v>
      </c>
      <c r="AC88" s="468">
        <v>-304.13909317999997</v>
      </c>
      <c r="AD88" s="468">
        <v>-285.39783757999999</v>
      </c>
      <c r="AE88" s="468">
        <v>-278.84979927000001</v>
      </c>
      <c r="AF88" s="468">
        <v>-286.39516533</v>
      </c>
      <c r="AG88" s="468">
        <v>-296.68165019999998</v>
      </c>
      <c r="AH88" s="468">
        <v>-305.2080297</v>
      </c>
      <c r="AI88" s="468">
        <v>-307.65318079999997</v>
      </c>
      <c r="AJ88" s="468">
        <v>-309.20744825999998</v>
      </c>
      <c r="AK88" s="468">
        <v>-312.29974816999999</v>
      </c>
      <c r="AL88" s="468">
        <v>-328.72444246999999</v>
      </c>
      <c r="AM88" s="468">
        <v>-339.75772252000002</v>
      </c>
      <c r="AN88" s="468">
        <v>-342.94134147</v>
      </c>
      <c r="AO88" s="468">
        <v>-335.52854529000001</v>
      </c>
      <c r="AP88" s="468">
        <v>-329.98459259999998</v>
      </c>
      <c r="AQ88" s="468">
        <v>-316.57912456000003</v>
      </c>
      <c r="AR88" s="468">
        <v>-309.34518645000003</v>
      </c>
      <c r="AS88" s="468">
        <v>-294.00903059000001</v>
      </c>
      <c r="AT88" s="468">
        <v>-282.14145987000001</v>
      </c>
      <c r="AU88" s="468">
        <v>-276.84004492999998</v>
      </c>
      <c r="AV88" s="468">
        <v>-274.30750397999998</v>
      </c>
      <c r="AW88" s="468">
        <v>-270.09557855000003</v>
      </c>
      <c r="AX88" s="468">
        <v>-270.86056414000001</v>
      </c>
      <c r="AY88" s="468">
        <v>-271.32461821999999</v>
      </c>
      <c r="AZ88" s="468">
        <v>-271.03863767000001</v>
      </c>
      <c r="BA88" s="468">
        <v>-267.49259725000002</v>
      </c>
      <c r="BB88" s="468">
        <v>-265.24770326999999</v>
      </c>
      <c r="BC88" s="468">
        <v>-263.70021932999998</v>
      </c>
      <c r="BD88" s="468">
        <v>-262.85480584999999</v>
      </c>
      <c r="BE88" s="468">
        <v>-262.71784539999999</v>
      </c>
      <c r="BF88" s="468">
        <v>-263.09949262999999</v>
      </c>
      <c r="BG88" s="456" t="s">
        <v>1347</v>
      </c>
      <c r="BH88" s="456" t="s">
        <v>1347</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1" customHeight="1" x14ac:dyDescent="0.2">
      <c r="A89" s="267" t="s">
        <v>1304</v>
      </c>
      <c r="B89" s="554" t="s">
        <v>1090</v>
      </c>
      <c r="C89" s="468">
        <v>-443.83090542000002</v>
      </c>
      <c r="D89" s="468">
        <v>-441.42348300999998</v>
      </c>
      <c r="E89" s="468">
        <v>-456.04004713</v>
      </c>
      <c r="F89" s="468">
        <v>-462.49104449999999</v>
      </c>
      <c r="G89" s="468">
        <v>-451.76485201000003</v>
      </c>
      <c r="H89" s="468">
        <v>-451.34924261999998</v>
      </c>
      <c r="I89" s="468">
        <v>-477.35593746000001</v>
      </c>
      <c r="J89" s="468">
        <v>-538.33117623999999</v>
      </c>
      <c r="K89" s="468">
        <v>-584.02221153999994</v>
      </c>
      <c r="L89" s="468">
        <v>-614.79158619999998</v>
      </c>
      <c r="M89" s="468">
        <v>-638.85473573000002</v>
      </c>
      <c r="N89" s="468">
        <v>-653.24921872000004</v>
      </c>
      <c r="O89" s="468">
        <v>-668.72775555999999</v>
      </c>
      <c r="P89" s="468">
        <v>-694.54666890999999</v>
      </c>
      <c r="Q89" s="468">
        <v>-720.14825515999996</v>
      </c>
      <c r="R89" s="468">
        <v>-734.46940385000005</v>
      </c>
      <c r="S89" s="468">
        <v>-732.79652766000004</v>
      </c>
      <c r="T89" s="468">
        <v>-727.50334479000003</v>
      </c>
      <c r="U89" s="468">
        <v>-741.37816686999997</v>
      </c>
      <c r="V89" s="468">
        <v>-769.23442936000004</v>
      </c>
      <c r="W89" s="468">
        <v>-785.10319089999996</v>
      </c>
      <c r="X89" s="468">
        <v>-793.28432190000001</v>
      </c>
      <c r="Y89" s="468">
        <v>-817.64186601999995</v>
      </c>
      <c r="Z89" s="468">
        <v>-847.97739237999997</v>
      </c>
      <c r="AA89" s="468">
        <v>-877.74729266999998</v>
      </c>
      <c r="AB89" s="468">
        <v>-909.09406494999996</v>
      </c>
      <c r="AC89" s="468">
        <v>-925.13894809999999</v>
      </c>
      <c r="AD89" s="468">
        <v>-922.42756814999996</v>
      </c>
      <c r="AE89" s="468">
        <v>-916.07125772999996</v>
      </c>
      <c r="AF89" s="468">
        <v>-903.46746178000001</v>
      </c>
      <c r="AG89" s="468">
        <v>-883.24502844000006</v>
      </c>
      <c r="AH89" s="468">
        <v>-869.37563689000001</v>
      </c>
      <c r="AI89" s="468">
        <v>-865.66558309000004</v>
      </c>
      <c r="AJ89" s="468">
        <v>-838.50873158000002</v>
      </c>
      <c r="AK89" s="468">
        <v>-845.91068627000004</v>
      </c>
      <c r="AL89" s="468">
        <v>-869.56020369999999</v>
      </c>
      <c r="AM89" s="468">
        <v>-916.01223886000002</v>
      </c>
      <c r="AN89" s="468">
        <v>-912.51655690999996</v>
      </c>
      <c r="AO89" s="468">
        <v>-877.13587187999997</v>
      </c>
      <c r="AP89" s="468">
        <v>-845.90734425999995</v>
      </c>
      <c r="AQ89" s="468">
        <v>-787.44248454000001</v>
      </c>
      <c r="AR89" s="468">
        <v>-746.57971528999997</v>
      </c>
      <c r="AS89" s="468">
        <v>-684.21094682</v>
      </c>
      <c r="AT89" s="468">
        <v>-605.20918549999999</v>
      </c>
      <c r="AU89" s="468">
        <v>-554.20834102000003</v>
      </c>
      <c r="AV89" s="468">
        <v>-542.79002721999996</v>
      </c>
      <c r="AW89" s="468">
        <v>-549.02709885000002</v>
      </c>
      <c r="AX89" s="468">
        <v>-549.05407554999999</v>
      </c>
      <c r="AY89" s="468">
        <v>-544.10723930999995</v>
      </c>
      <c r="AZ89" s="468">
        <v>-552.0111402</v>
      </c>
      <c r="BA89" s="468">
        <v>-570.62449435999997</v>
      </c>
      <c r="BB89" s="468">
        <v>-589.86687338000002</v>
      </c>
      <c r="BC89" s="468">
        <v>-608.09914950999996</v>
      </c>
      <c r="BD89" s="468">
        <v>-626.46357690000002</v>
      </c>
      <c r="BE89" s="468">
        <v>-643.89411895000001</v>
      </c>
      <c r="BF89" s="468">
        <v>-661.54953834000003</v>
      </c>
      <c r="BG89" s="456" t="s">
        <v>1347</v>
      </c>
      <c r="BH89" s="456" t="s">
        <v>1347</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1" customHeight="1" x14ac:dyDescent="0.2">
      <c r="A90" s="267" t="s">
        <v>1305</v>
      </c>
      <c r="B90" s="554" t="s">
        <v>1092</v>
      </c>
      <c r="C90" s="468">
        <v>-457.31915062000002</v>
      </c>
      <c r="D90" s="468">
        <v>-422.73498569999998</v>
      </c>
      <c r="E90" s="468">
        <v>-418.57763411000002</v>
      </c>
      <c r="F90" s="468">
        <v>-375.03116253000002</v>
      </c>
      <c r="G90" s="468">
        <v>-320.31131948000001</v>
      </c>
      <c r="H90" s="468">
        <v>-293.56421870999998</v>
      </c>
      <c r="I90" s="468">
        <v>-345.58137472999999</v>
      </c>
      <c r="J90" s="468">
        <v>-471.61978219999997</v>
      </c>
      <c r="K90" s="468">
        <v>-553.38985658000001</v>
      </c>
      <c r="L90" s="468">
        <v>-573.43513848999999</v>
      </c>
      <c r="M90" s="468">
        <v>-574.46211143999994</v>
      </c>
      <c r="N90" s="468">
        <v>-568.09208132000003</v>
      </c>
      <c r="O90" s="468">
        <v>-566.62671670999998</v>
      </c>
      <c r="P90" s="468">
        <v>-586.50063118000003</v>
      </c>
      <c r="Q90" s="468">
        <v>-591.83801143999995</v>
      </c>
      <c r="R90" s="468">
        <v>-573.30050620999998</v>
      </c>
      <c r="S90" s="468">
        <v>-554.32245979000004</v>
      </c>
      <c r="T90" s="468">
        <v>-551.99637480000001</v>
      </c>
      <c r="U90" s="468">
        <v>-595.56306047999999</v>
      </c>
      <c r="V90" s="468">
        <v>-661.27764820000004</v>
      </c>
      <c r="W90" s="468">
        <v>-688.24820597999997</v>
      </c>
      <c r="X90" s="468">
        <v>-666.76705002000006</v>
      </c>
      <c r="Y90" s="468">
        <v>-643.18759616</v>
      </c>
      <c r="Z90" s="468">
        <v>-638.65827439999998</v>
      </c>
      <c r="AA90" s="468">
        <v>-635.77387880000003</v>
      </c>
      <c r="AB90" s="468">
        <v>-647.37724920999995</v>
      </c>
      <c r="AC90" s="468">
        <v>-641.04169557</v>
      </c>
      <c r="AD90" s="468">
        <v>-617.66226271000005</v>
      </c>
      <c r="AE90" s="468">
        <v>-612.11283882999999</v>
      </c>
      <c r="AF90" s="468">
        <v>-635.64861529999996</v>
      </c>
      <c r="AG90" s="468">
        <v>-659.02933367000003</v>
      </c>
      <c r="AH90" s="468">
        <v>-663.57535963999999</v>
      </c>
      <c r="AI90" s="468">
        <v>-662.75589023999999</v>
      </c>
      <c r="AJ90" s="468">
        <v>-640.87550782000005</v>
      </c>
      <c r="AK90" s="468">
        <v>-640.79713865999997</v>
      </c>
      <c r="AL90" s="468">
        <v>-652.97016628999995</v>
      </c>
      <c r="AM90" s="468">
        <v>-670.86365665999995</v>
      </c>
      <c r="AN90" s="468">
        <v>-692.87019254999996</v>
      </c>
      <c r="AO90" s="468">
        <v>-701.76209315999995</v>
      </c>
      <c r="AP90" s="468">
        <v>-693.27782532000003</v>
      </c>
      <c r="AQ90" s="468">
        <v>-672.35870918000001</v>
      </c>
      <c r="AR90" s="468">
        <v>-683.92743574999997</v>
      </c>
      <c r="AS90" s="468">
        <v>-662.95259644999999</v>
      </c>
      <c r="AT90" s="468">
        <v>-642.98159910000004</v>
      </c>
      <c r="AU90" s="468">
        <v>-621.29681329000005</v>
      </c>
      <c r="AV90" s="468">
        <v>-612.05685377999998</v>
      </c>
      <c r="AW90" s="468">
        <v>-616.05171124000003</v>
      </c>
      <c r="AX90" s="468">
        <v>-631.99916515999996</v>
      </c>
      <c r="AY90" s="468">
        <v>-654.42358807000005</v>
      </c>
      <c r="AZ90" s="468">
        <v>-676.28438783000001</v>
      </c>
      <c r="BA90" s="468">
        <v>-688.10864645000004</v>
      </c>
      <c r="BB90" s="468">
        <v>-685.58223441999996</v>
      </c>
      <c r="BC90" s="468">
        <v>-685.88875662999999</v>
      </c>
      <c r="BD90" s="468">
        <v>-686.15212694000002</v>
      </c>
      <c r="BE90" s="468">
        <v>-684.76295003999996</v>
      </c>
      <c r="BF90" s="468">
        <v>-681.18852523999999</v>
      </c>
      <c r="BG90" s="456" t="s">
        <v>1347</v>
      </c>
      <c r="BH90" s="456" t="s">
        <v>1347</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1" customHeight="1" x14ac:dyDescent="0.2">
      <c r="A91" s="108" t="s">
        <v>1306</v>
      </c>
      <c r="B91" s="540" t="s">
        <v>1570</v>
      </c>
      <c r="C91" s="470">
        <v>-337.81398516000002</v>
      </c>
      <c r="D91" s="470">
        <v>-329.75431302999999</v>
      </c>
      <c r="E91" s="470">
        <v>-330.08566051999998</v>
      </c>
      <c r="F91" s="470">
        <v>-304.55256195999999</v>
      </c>
      <c r="G91" s="470">
        <v>-248.98550198000001</v>
      </c>
      <c r="H91" s="470">
        <v>-208.48599623999999</v>
      </c>
      <c r="I91" s="470">
        <v>-219.90574319000001</v>
      </c>
      <c r="J91" s="470">
        <v>-286.91983511000001</v>
      </c>
      <c r="K91" s="470">
        <v>-328.12867876000001</v>
      </c>
      <c r="L91" s="470">
        <v>-345.85045895000002</v>
      </c>
      <c r="M91" s="470">
        <v>-348.40837613000002</v>
      </c>
      <c r="N91" s="470">
        <v>-339.93270308000001</v>
      </c>
      <c r="O91" s="470">
        <v>-339.63748149000003</v>
      </c>
      <c r="P91" s="470">
        <v>-348.05591407999998</v>
      </c>
      <c r="Q91" s="470">
        <v>-347.91272873999998</v>
      </c>
      <c r="R91" s="470">
        <v>-327.64666582000001</v>
      </c>
      <c r="S91" s="470">
        <v>-297.96420718000002</v>
      </c>
      <c r="T91" s="470">
        <v>-296.02200321999999</v>
      </c>
      <c r="U91" s="470">
        <v>-337.47286971</v>
      </c>
      <c r="V91" s="470">
        <v>-412.83420910000001</v>
      </c>
      <c r="W91" s="470">
        <v>-457.82933955999999</v>
      </c>
      <c r="X91" s="470">
        <v>-485.39759706000001</v>
      </c>
      <c r="Y91" s="470">
        <v>-509.56366496999999</v>
      </c>
      <c r="Z91" s="470">
        <v>-523.34256145999996</v>
      </c>
      <c r="AA91" s="470">
        <v>-524.44488739999997</v>
      </c>
      <c r="AB91" s="470">
        <v>-509.83679060999998</v>
      </c>
      <c r="AC91" s="470">
        <v>-485.36007575000002</v>
      </c>
      <c r="AD91" s="470">
        <v>-443.84227763000001</v>
      </c>
      <c r="AE91" s="470">
        <v>-400.17600553</v>
      </c>
      <c r="AF91" s="470">
        <v>-372.04750390999999</v>
      </c>
      <c r="AG91" s="470">
        <v>-351.86609054000002</v>
      </c>
      <c r="AH91" s="470">
        <v>-359.05837371000001</v>
      </c>
      <c r="AI91" s="470">
        <v>-396.42916464000001</v>
      </c>
      <c r="AJ91" s="470">
        <v>-399.81263039999999</v>
      </c>
      <c r="AK91" s="470">
        <v>-422.09124028999997</v>
      </c>
      <c r="AL91" s="470">
        <v>-461.64267847999997</v>
      </c>
      <c r="AM91" s="470">
        <v>-460.82517495000002</v>
      </c>
      <c r="AN91" s="470">
        <v>-477.55207621</v>
      </c>
      <c r="AO91" s="470">
        <v>-468.24666015999998</v>
      </c>
      <c r="AP91" s="470">
        <v>-427.80137926999998</v>
      </c>
      <c r="AQ91" s="470">
        <v>-409.30325505000002</v>
      </c>
      <c r="AR91" s="470">
        <v>-396.40355900999998</v>
      </c>
      <c r="AS91" s="470">
        <v>-388.05615283999998</v>
      </c>
      <c r="AT91" s="470">
        <v>-374.18687963000002</v>
      </c>
      <c r="AU91" s="470">
        <v>-376.44345428000003</v>
      </c>
      <c r="AV91" s="470">
        <v>-385.83379889000003</v>
      </c>
      <c r="AW91" s="470">
        <v>-383.65712926999998</v>
      </c>
      <c r="AX91" s="470">
        <v>-374.29936144999999</v>
      </c>
      <c r="AY91" s="470">
        <v>-362.25867887999999</v>
      </c>
      <c r="AZ91" s="470">
        <v>-361.50797452</v>
      </c>
      <c r="BA91" s="470">
        <v>-365.32270226000003</v>
      </c>
      <c r="BB91" s="470">
        <v>-363.77129831000002</v>
      </c>
      <c r="BC91" s="470">
        <v>-361.05128901</v>
      </c>
      <c r="BD91" s="470">
        <v>-359.5311284</v>
      </c>
      <c r="BE91" s="470">
        <v>-359.99980620000002</v>
      </c>
      <c r="BF91" s="470">
        <v>-362.44593725999999</v>
      </c>
      <c r="BG91" s="459" t="s">
        <v>1347</v>
      </c>
      <c r="BH91" s="459" t="s">
        <v>1347</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85" customHeight="1" x14ac:dyDescent="0.2">
      <c r="A92" s="335"/>
      <c r="B92" s="1117" t="s">
        <v>1226</v>
      </c>
      <c r="C92" s="1117"/>
      <c r="D92" s="1117"/>
      <c r="E92" s="1117"/>
      <c r="F92" s="1117"/>
      <c r="G92" s="1117"/>
      <c r="H92" s="1117"/>
      <c r="I92" s="1117"/>
      <c r="J92" s="1117"/>
      <c r="K92" s="1117"/>
      <c r="L92" s="1117"/>
      <c r="M92" s="1117"/>
      <c r="N92" s="1117"/>
      <c r="O92" s="1117"/>
      <c r="P92" s="1117"/>
      <c r="Q92" s="1117"/>
      <c r="R92" s="618"/>
      <c r="AY92" s="339"/>
      <c r="AZ92" s="339"/>
      <c r="BA92" s="339"/>
      <c r="BB92" s="339"/>
      <c r="BC92" s="339"/>
      <c r="BD92" s="339"/>
      <c r="BE92" s="339"/>
      <c r="BF92" s="339"/>
      <c r="BG92" s="339"/>
      <c r="BH92" s="339"/>
      <c r="BI92" s="339"/>
    </row>
    <row r="93" spans="1:74" s="186" customFormat="1" ht="12.6" customHeight="1" x14ac:dyDescent="0.2">
      <c r="A93" s="185"/>
      <c r="B93" s="1117" t="s">
        <v>1227</v>
      </c>
      <c r="C93" s="1070"/>
      <c r="D93" s="1070"/>
      <c r="E93" s="1070"/>
      <c r="F93" s="1070"/>
      <c r="G93" s="1070"/>
      <c r="H93" s="1070"/>
      <c r="I93" s="1070"/>
      <c r="J93" s="1070"/>
      <c r="K93" s="1070"/>
      <c r="L93" s="1070"/>
      <c r="M93" s="1070"/>
      <c r="N93" s="1070"/>
      <c r="O93" s="1070"/>
      <c r="P93" s="1070"/>
      <c r="Q93" s="1028"/>
      <c r="R93" s="618"/>
      <c r="AY93" s="835"/>
      <c r="AZ93" s="835"/>
      <c r="BA93" s="835"/>
      <c r="BB93" s="835"/>
      <c r="BC93" s="835"/>
      <c r="BD93" s="679"/>
      <c r="BE93" s="679"/>
      <c r="BF93" s="679"/>
      <c r="BG93" s="835"/>
      <c r="BH93" s="835"/>
      <c r="BI93" s="835"/>
      <c r="BJ93" s="204"/>
    </row>
    <row r="94" spans="1:74" s="186" customFormat="1" ht="24" customHeight="1" x14ac:dyDescent="0.2">
      <c r="A94" s="185"/>
      <c r="B94" s="1117" t="s">
        <v>1228</v>
      </c>
      <c r="C94" s="1117"/>
      <c r="D94" s="1117"/>
      <c r="E94" s="1117"/>
      <c r="F94" s="1117"/>
      <c r="G94" s="1117"/>
      <c r="H94" s="1117"/>
      <c r="I94" s="1117"/>
      <c r="J94" s="1117"/>
      <c r="K94" s="1117"/>
      <c r="L94" s="1117"/>
      <c r="M94" s="1117"/>
      <c r="N94" s="1117"/>
      <c r="O94" s="1117"/>
      <c r="P94" s="1117"/>
      <c r="Q94" s="1117"/>
      <c r="R94" s="618"/>
      <c r="AY94" s="835"/>
      <c r="AZ94" s="835"/>
      <c r="BA94" s="835"/>
      <c r="BB94" s="835"/>
      <c r="BC94" s="835"/>
      <c r="BD94" s="679"/>
      <c r="BE94" s="679"/>
      <c r="BF94" s="679"/>
      <c r="BG94" s="835"/>
      <c r="BH94" s="835"/>
      <c r="BI94" s="835"/>
      <c r="BJ94" s="204"/>
    </row>
    <row r="95" spans="1:74" s="186" customFormat="1" ht="10.5" customHeight="1" x14ac:dyDescent="0.2">
      <c r="A95" s="185"/>
      <c r="B95" s="1117" t="s">
        <v>1229</v>
      </c>
      <c r="C95" s="1117"/>
      <c r="D95" s="1117"/>
      <c r="E95" s="1117"/>
      <c r="F95" s="1117"/>
      <c r="G95" s="1117"/>
      <c r="H95" s="1117"/>
      <c r="I95" s="1117"/>
      <c r="J95" s="1117"/>
      <c r="K95" s="1117"/>
      <c r="L95" s="1117"/>
      <c r="M95" s="1117"/>
      <c r="N95" s="1117"/>
      <c r="O95" s="1117"/>
      <c r="P95" s="1117"/>
      <c r="Q95" s="1117"/>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 customHeight="1" x14ac:dyDescent="0.2">
      <c r="A97" s="185"/>
      <c r="B97" s="999" t="str">
        <f>Dates!$G$2</f>
        <v>EIA completed modeling and analysis for this report on Thursday, September 4, 2025.</v>
      </c>
      <c r="C97" s="1000"/>
      <c r="D97" s="1000"/>
      <c r="E97" s="1000"/>
      <c r="F97" s="1000"/>
      <c r="G97" s="1000"/>
      <c r="H97" s="1000"/>
      <c r="I97" s="1000"/>
      <c r="J97" s="1000"/>
      <c r="K97" s="1000"/>
      <c r="L97" s="1000"/>
      <c r="M97" s="1000"/>
      <c r="N97" s="1000"/>
      <c r="O97" s="1000"/>
      <c r="P97" s="1000"/>
      <c r="Q97" s="1000"/>
      <c r="R97" s="618"/>
      <c r="AY97" s="835"/>
      <c r="AZ97" s="835"/>
      <c r="BA97" s="835"/>
      <c r="BB97" s="835"/>
      <c r="BC97" s="835"/>
      <c r="BD97" s="679"/>
      <c r="BE97" s="679"/>
      <c r="BF97" s="679"/>
      <c r="BG97" s="835"/>
      <c r="BH97" s="835"/>
      <c r="BI97" s="835"/>
      <c r="BJ97" s="204"/>
    </row>
    <row r="98" spans="1:74" s="186" customFormat="1" ht="10.5" customHeight="1" x14ac:dyDescent="0.2">
      <c r="A98" s="185"/>
      <c r="B98" s="998" t="s">
        <v>483</v>
      </c>
      <c r="C98" s="991"/>
      <c r="D98" s="991"/>
      <c r="E98" s="991"/>
      <c r="F98" s="991"/>
      <c r="G98" s="991"/>
      <c r="H98" s="991"/>
      <c r="I98" s="991"/>
      <c r="J98" s="991"/>
      <c r="K98" s="991"/>
      <c r="L98" s="991"/>
      <c r="M98" s="991"/>
      <c r="N98" s="991"/>
      <c r="O98" s="991"/>
      <c r="P98" s="991"/>
      <c r="Q98" s="991"/>
      <c r="R98" s="618"/>
      <c r="AY98" s="835"/>
      <c r="AZ98" s="835"/>
      <c r="BA98" s="835"/>
      <c r="BB98" s="835"/>
      <c r="BC98" s="835"/>
      <c r="BD98" s="679"/>
      <c r="BE98" s="679"/>
      <c r="BF98" s="679"/>
      <c r="BG98" s="835"/>
      <c r="BH98" s="835"/>
      <c r="BI98" s="835"/>
      <c r="BJ98" s="204"/>
    </row>
    <row r="99" spans="1:74" s="186" customFormat="1" ht="12.6" customHeight="1" x14ac:dyDescent="0.2">
      <c r="A99" s="185"/>
      <c r="B99" s="1101" t="s">
        <v>1418</v>
      </c>
      <c r="C99" s="1102"/>
      <c r="D99" s="1102"/>
      <c r="E99" s="1102"/>
      <c r="F99" s="1102"/>
      <c r="G99" s="1102"/>
      <c r="H99" s="1102"/>
      <c r="I99" s="1102"/>
      <c r="J99" s="1102"/>
      <c r="K99" s="1102"/>
      <c r="L99" s="1102"/>
      <c r="M99" s="1102"/>
      <c r="N99" s="1102"/>
      <c r="O99" s="1102"/>
      <c r="P99" s="1102"/>
      <c r="Q99" s="1102"/>
      <c r="R99" s="618"/>
      <c r="AY99" s="835"/>
      <c r="AZ99" s="835"/>
      <c r="BA99" s="835"/>
      <c r="BB99" s="835"/>
      <c r="BC99" s="835"/>
      <c r="BD99" s="679"/>
      <c r="BE99" s="679"/>
      <c r="BF99" s="679"/>
      <c r="BG99" s="835"/>
      <c r="BH99" s="835"/>
      <c r="BI99" s="835"/>
      <c r="BJ99" s="204"/>
    </row>
    <row r="100" spans="1:74" s="186" customFormat="1" ht="14.1" customHeight="1" x14ac:dyDescent="0.2">
      <c r="A100" s="185"/>
      <c r="B100" s="1027" t="s">
        <v>492</v>
      </c>
      <c r="C100" s="1028"/>
      <c r="D100" s="1028"/>
      <c r="E100" s="1028"/>
      <c r="F100" s="1028"/>
      <c r="G100" s="1028"/>
      <c r="H100" s="1028"/>
      <c r="I100" s="1028"/>
      <c r="J100" s="1028"/>
      <c r="K100" s="1028"/>
      <c r="L100" s="1028"/>
      <c r="M100" s="1028"/>
      <c r="N100" s="1028"/>
      <c r="O100" s="1028"/>
      <c r="P100" s="1028"/>
      <c r="Q100" s="1028"/>
      <c r="R100" s="618"/>
      <c r="AY100" s="835"/>
      <c r="AZ100" s="835"/>
      <c r="BA100" s="835"/>
      <c r="BB100" s="835"/>
      <c r="BC100" s="835"/>
      <c r="BD100" s="679"/>
      <c r="BE100" s="679"/>
      <c r="BF100" s="679"/>
      <c r="BG100" s="835"/>
      <c r="BH100" s="835"/>
      <c r="BI100" s="835"/>
      <c r="BJ100" s="204"/>
    </row>
    <row r="101" spans="1:74" s="186" customFormat="1" ht="12.6" customHeight="1" x14ac:dyDescent="0.2">
      <c r="A101" s="185"/>
      <c r="B101" s="1115" t="s">
        <v>827</v>
      </c>
      <c r="C101" s="1115"/>
      <c r="D101" s="1115"/>
      <c r="E101" s="1115"/>
      <c r="F101" s="1115"/>
      <c r="G101" s="1115"/>
      <c r="H101" s="1115"/>
      <c r="I101" s="1115"/>
      <c r="J101" s="1115"/>
      <c r="K101" s="1115"/>
      <c r="L101" s="1115"/>
      <c r="M101" s="1115"/>
      <c r="N101" s="1115"/>
      <c r="O101" s="1115"/>
      <c r="P101" s="1115"/>
      <c r="Q101" s="1115"/>
      <c r="R101" s="1115"/>
      <c r="AY101" s="835"/>
      <c r="AZ101" s="835"/>
      <c r="BA101" s="835"/>
      <c r="BB101" s="835"/>
      <c r="BC101" s="835"/>
      <c r="BD101" s="679"/>
      <c r="BE101" s="679"/>
      <c r="BF101" s="679"/>
      <c r="BG101" s="835"/>
      <c r="BH101" s="835"/>
      <c r="BI101" s="835"/>
      <c r="BJ101" s="204"/>
    </row>
    <row r="102" spans="1:74" s="182" customFormat="1" ht="12" customHeight="1" x14ac:dyDescent="0.2">
      <c r="A102" s="185"/>
      <c r="B102" s="1027" t="s">
        <v>1230</v>
      </c>
      <c r="C102" s="1070"/>
      <c r="D102" s="1070"/>
      <c r="E102" s="1070"/>
      <c r="F102" s="1070"/>
      <c r="G102" s="1070"/>
      <c r="H102" s="1070"/>
      <c r="I102" s="1070"/>
      <c r="J102" s="1070"/>
      <c r="K102" s="1070"/>
      <c r="L102" s="1070"/>
      <c r="M102" s="1070"/>
      <c r="N102" s="1070"/>
      <c r="O102" s="1070"/>
      <c r="P102" s="1070"/>
      <c r="Q102" s="1028"/>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sqref="A1:A2"/>
    </sheetView>
  </sheetViews>
  <sheetFormatPr defaultColWidth="9.5703125" defaultRowHeight="12" x14ac:dyDescent="0.15"/>
  <cols>
    <col min="1" max="1" width="10.5703125" style="2" customWidth="1"/>
    <col min="2" max="2" width="58" style="2" customWidth="1"/>
    <col min="3" max="50" width="6.5703125" style="2" customWidth="1"/>
    <col min="51" max="55" width="6.5703125" style="651" customWidth="1"/>
    <col min="56" max="58" width="6.5703125" style="649" customWidth="1"/>
    <col min="59" max="61" width="6.5703125" style="651"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1001" t="s">
        <v>479</v>
      </c>
      <c r="B1" s="1057" t="s">
        <v>1307</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4"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ht="11.25"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1" customHeight="1" x14ac:dyDescent="0.2">
      <c r="A5" s="595" t="s">
        <v>1310</v>
      </c>
      <c r="B5" s="622" t="s">
        <v>1311</v>
      </c>
      <c r="C5" s="584">
        <v>6.9390000000000001</v>
      </c>
      <c r="D5" s="584">
        <v>5.9480000000000004</v>
      </c>
      <c r="E5" s="584">
        <v>7.093</v>
      </c>
      <c r="F5" s="584">
        <v>7.1619999999999999</v>
      </c>
      <c r="G5" s="584">
        <v>7.2350000000000003</v>
      </c>
      <c r="H5" s="584">
        <v>7.24</v>
      </c>
      <c r="I5" s="584">
        <v>7.2569999999999997</v>
      </c>
      <c r="J5" s="584">
        <v>7.3949999999999996</v>
      </c>
      <c r="K5" s="584">
        <v>7.5110000000000001</v>
      </c>
      <c r="L5" s="584">
        <v>7.5510000000000002</v>
      </c>
      <c r="M5" s="584">
        <v>7.6360000000000001</v>
      </c>
      <c r="N5" s="584">
        <v>7.6109999999999998</v>
      </c>
      <c r="O5" s="584">
        <v>7.3970000000000002</v>
      </c>
      <c r="P5" s="584">
        <v>7.4580000000000002</v>
      </c>
      <c r="Q5" s="584">
        <v>7.7359999999999998</v>
      </c>
      <c r="R5" s="584">
        <v>7.62</v>
      </c>
      <c r="S5" s="584">
        <v>7.75</v>
      </c>
      <c r="T5" s="584">
        <v>7.8070000000000004</v>
      </c>
      <c r="U5" s="584">
        <v>7.8280000000000003</v>
      </c>
      <c r="V5" s="584">
        <v>7.923</v>
      </c>
      <c r="W5" s="584">
        <v>8.109</v>
      </c>
      <c r="X5" s="584">
        <v>8.18</v>
      </c>
      <c r="Y5" s="584">
        <v>8.2010000000000005</v>
      </c>
      <c r="Z5" s="584">
        <v>7.9580000000000002</v>
      </c>
      <c r="AA5" s="584">
        <v>8.2050000000000001</v>
      </c>
      <c r="AB5" s="584">
        <v>8.2799999999999994</v>
      </c>
      <c r="AC5" s="584">
        <v>8.4779999999999998</v>
      </c>
      <c r="AD5" s="584">
        <v>8.4610000000000003</v>
      </c>
      <c r="AE5" s="584">
        <v>8.4879999999999995</v>
      </c>
      <c r="AF5" s="584">
        <v>8.4670000000000005</v>
      </c>
      <c r="AG5" s="584">
        <v>8.5399999999999991</v>
      </c>
      <c r="AH5" s="584">
        <v>8.6340000000000003</v>
      </c>
      <c r="AI5" s="584">
        <v>8.7189999999999994</v>
      </c>
      <c r="AJ5" s="584">
        <v>8.7249999999999996</v>
      </c>
      <c r="AK5" s="584">
        <v>8.9250000000000007</v>
      </c>
      <c r="AL5" s="584">
        <v>8.9149999999999991</v>
      </c>
      <c r="AM5" s="584">
        <v>8.3480000000000008</v>
      </c>
      <c r="AN5" s="584">
        <v>8.8030000000000008</v>
      </c>
      <c r="AO5" s="584">
        <v>8.8719999999999999</v>
      </c>
      <c r="AP5" s="584">
        <v>8.9499999999999993</v>
      </c>
      <c r="AQ5" s="584">
        <v>8.9169999999999998</v>
      </c>
      <c r="AR5" s="584">
        <v>8.9030000000000005</v>
      </c>
      <c r="AS5" s="584">
        <v>8.8309999999999995</v>
      </c>
      <c r="AT5" s="584">
        <v>8.9990000000000006</v>
      </c>
      <c r="AU5" s="584">
        <v>9.0850000000000009</v>
      </c>
      <c r="AV5" s="584">
        <v>9.1920000000000002</v>
      </c>
      <c r="AW5" s="584">
        <v>9.1929999999999996</v>
      </c>
      <c r="AX5" s="584">
        <v>9.0039999999999996</v>
      </c>
      <c r="AY5" s="584">
        <v>8.7210000000000001</v>
      </c>
      <c r="AZ5" s="584">
        <v>8.84</v>
      </c>
      <c r="BA5" s="584">
        <v>9.016</v>
      </c>
      <c r="BB5" s="584">
        <v>8.9920000000000009</v>
      </c>
      <c r="BC5" s="584">
        <v>8.9860000000000007</v>
      </c>
      <c r="BD5" s="584">
        <v>9.0139999999999993</v>
      </c>
      <c r="BE5" s="584">
        <v>8.9809999999999999</v>
      </c>
      <c r="BF5" s="584">
        <v>9.0500000000000007</v>
      </c>
      <c r="BG5" s="594" t="s">
        <v>1347</v>
      </c>
      <c r="BH5" s="594" t="s">
        <v>1347</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1" customHeight="1" x14ac:dyDescent="0.2">
      <c r="A6" s="267" t="s">
        <v>1312</v>
      </c>
      <c r="B6" s="554" t="s">
        <v>1313</v>
      </c>
      <c r="C6" s="585">
        <v>8.8999999999999996E-2</v>
      </c>
      <c r="D6" s="585">
        <v>7.4999999999999997E-2</v>
      </c>
      <c r="E6" s="585">
        <v>9.9000000000000005E-2</v>
      </c>
      <c r="F6" s="585">
        <v>9.6000000000000002E-2</v>
      </c>
      <c r="G6" s="585">
        <v>0.106</v>
      </c>
      <c r="H6" s="585">
        <v>0.11</v>
      </c>
      <c r="I6" s="585">
        <v>0.11</v>
      </c>
      <c r="J6" s="585">
        <v>0.115</v>
      </c>
      <c r="K6" s="585">
        <v>0.11899999999999999</v>
      </c>
      <c r="L6" s="585">
        <v>0.113</v>
      </c>
      <c r="M6" s="585">
        <v>0.11799999999999999</v>
      </c>
      <c r="N6" s="585">
        <v>0.123</v>
      </c>
      <c r="O6" s="585">
        <v>0.107</v>
      </c>
      <c r="P6" s="585">
        <v>0.121</v>
      </c>
      <c r="Q6" s="585">
        <v>0.11899999999999999</v>
      </c>
      <c r="R6" s="585">
        <v>0.11799999999999999</v>
      </c>
      <c r="S6" s="585">
        <v>0.11899999999999999</v>
      </c>
      <c r="T6" s="585">
        <v>0.121</v>
      </c>
      <c r="U6" s="585">
        <v>0.123</v>
      </c>
      <c r="V6" s="585">
        <v>0.11899999999999999</v>
      </c>
      <c r="W6" s="585">
        <v>0.115</v>
      </c>
      <c r="X6" s="585">
        <v>0.112</v>
      </c>
      <c r="Y6" s="585">
        <v>0.113</v>
      </c>
      <c r="Z6" s="585">
        <v>0.11899999999999999</v>
      </c>
      <c r="AA6" s="585">
        <v>0.127</v>
      </c>
      <c r="AB6" s="585">
        <v>0.128</v>
      </c>
      <c r="AC6" s="585">
        <v>0.125</v>
      </c>
      <c r="AD6" s="585">
        <v>0.127</v>
      </c>
      <c r="AE6" s="585">
        <v>0.125</v>
      </c>
      <c r="AF6" s="585">
        <v>0.11799999999999999</v>
      </c>
      <c r="AG6" s="585">
        <v>0.123</v>
      </c>
      <c r="AH6" s="585">
        <v>0.125</v>
      </c>
      <c r="AI6" s="585">
        <v>0.129</v>
      </c>
      <c r="AJ6" s="585">
        <v>0.13100000000000001</v>
      </c>
      <c r="AK6" s="585">
        <v>0.127</v>
      </c>
      <c r="AL6" s="585">
        <v>0.11600000000000001</v>
      </c>
      <c r="AM6" s="585">
        <v>0.11</v>
      </c>
      <c r="AN6" s="585">
        <v>0.123</v>
      </c>
      <c r="AO6" s="585">
        <v>0.125</v>
      </c>
      <c r="AP6" s="585">
        <v>0.16500000000000001</v>
      </c>
      <c r="AQ6" s="585">
        <v>0.129</v>
      </c>
      <c r="AR6" s="585">
        <v>0.127</v>
      </c>
      <c r="AS6" s="585">
        <v>0.126</v>
      </c>
      <c r="AT6" s="585">
        <v>0.128</v>
      </c>
      <c r="AU6" s="585">
        <v>0.126</v>
      </c>
      <c r="AV6" s="585">
        <v>0.13</v>
      </c>
      <c r="AW6" s="585">
        <v>0.127</v>
      </c>
      <c r="AX6" s="585">
        <v>0.126</v>
      </c>
      <c r="AY6" s="585">
        <v>0.11799999999999999</v>
      </c>
      <c r="AZ6" s="585">
        <v>0.11799999999999999</v>
      </c>
      <c r="BA6" s="585">
        <v>0.12</v>
      </c>
      <c r="BB6" s="585">
        <v>0.124</v>
      </c>
      <c r="BC6" s="585">
        <v>0.11700000000000001</v>
      </c>
      <c r="BD6" s="585">
        <v>0.115</v>
      </c>
      <c r="BE6" s="585">
        <v>0.11899999999999999</v>
      </c>
      <c r="BF6" s="585">
        <v>0.121</v>
      </c>
      <c r="BG6" s="590" t="s">
        <v>1347</v>
      </c>
      <c r="BH6" s="590" t="s">
        <v>1347</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1.1910000000000001</v>
      </c>
      <c r="BA7" s="585">
        <v>1.222</v>
      </c>
      <c r="BB7" s="585">
        <v>1.198</v>
      </c>
      <c r="BC7" s="585">
        <v>1.1439999999999999</v>
      </c>
      <c r="BD7" s="585">
        <v>1.1519999999999999</v>
      </c>
      <c r="BE7" s="585">
        <v>1.1299999999999999</v>
      </c>
      <c r="BF7" s="585">
        <v>1.1719999999999999</v>
      </c>
      <c r="BG7" s="590" t="s">
        <v>1347</v>
      </c>
      <c r="BH7" s="590" t="s">
        <v>1347</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1316</v>
      </c>
      <c r="B8" s="554" t="s">
        <v>1317</v>
      </c>
      <c r="C8" s="585">
        <v>0.95599999999999996</v>
      </c>
      <c r="D8" s="585">
        <v>0.80900000000000005</v>
      </c>
      <c r="E8" s="585">
        <v>0.997</v>
      </c>
      <c r="F8" s="585">
        <v>1.0029999999999999</v>
      </c>
      <c r="G8" s="585">
        <v>0.97599999999999998</v>
      </c>
      <c r="H8" s="585">
        <v>0.96599999999999997</v>
      </c>
      <c r="I8" s="585">
        <v>0.98499999999999999</v>
      </c>
      <c r="J8" s="585">
        <v>0.98499999999999999</v>
      </c>
      <c r="K8" s="585">
        <v>0.99</v>
      </c>
      <c r="L8" s="585">
        <v>0.95799999999999996</v>
      </c>
      <c r="M8" s="585">
        <v>0.96</v>
      </c>
      <c r="N8" s="585">
        <v>0.95599999999999996</v>
      </c>
      <c r="O8" s="585">
        <v>0.93799999999999994</v>
      </c>
      <c r="P8" s="585">
        <v>0.93400000000000005</v>
      </c>
      <c r="Q8" s="585">
        <v>0.93799999999999994</v>
      </c>
      <c r="R8" s="585">
        <v>0.96199999999999997</v>
      </c>
      <c r="S8" s="585">
        <v>0.95</v>
      </c>
      <c r="T8" s="585">
        <v>0.98</v>
      </c>
      <c r="U8" s="585">
        <v>0.96899999999999997</v>
      </c>
      <c r="V8" s="585">
        <v>0.98499999999999999</v>
      </c>
      <c r="W8" s="585">
        <v>1.0069999999999999</v>
      </c>
      <c r="X8" s="585">
        <v>1.0089999999999999</v>
      </c>
      <c r="Y8" s="585">
        <v>0.98</v>
      </c>
      <c r="Z8" s="585">
        <v>0.95199999999999996</v>
      </c>
      <c r="AA8" s="585">
        <v>0.97799999999999998</v>
      </c>
      <c r="AB8" s="585">
        <v>0.99199999999999999</v>
      </c>
      <c r="AC8" s="585">
        <v>1.0269999999999999</v>
      </c>
      <c r="AD8" s="585">
        <v>1.0049999999999999</v>
      </c>
      <c r="AE8" s="585">
        <v>1.0289999999999999</v>
      </c>
      <c r="AF8" s="585">
        <v>1.0389999999999999</v>
      </c>
      <c r="AG8" s="585">
        <v>1.0409999999999999</v>
      </c>
      <c r="AH8" s="585">
        <v>1.0129999999999999</v>
      </c>
      <c r="AI8" s="585">
        <v>1.01</v>
      </c>
      <c r="AJ8" s="585">
        <v>0.97699999999999998</v>
      </c>
      <c r="AK8" s="585">
        <v>0.97099999999999997</v>
      </c>
      <c r="AL8" s="585">
        <v>0.94099999999999995</v>
      </c>
      <c r="AM8" s="585">
        <v>0.90700000000000003</v>
      </c>
      <c r="AN8" s="585">
        <v>0.94899999999999995</v>
      </c>
      <c r="AO8" s="585">
        <v>0.96399999999999997</v>
      </c>
      <c r="AP8" s="585">
        <v>1.004</v>
      </c>
      <c r="AQ8" s="585">
        <v>1.034</v>
      </c>
      <c r="AR8" s="585">
        <v>1.0349999999999999</v>
      </c>
      <c r="AS8" s="585">
        <v>1.014</v>
      </c>
      <c r="AT8" s="585">
        <v>1.046</v>
      </c>
      <c r="AU8" s="585">
        <v>1.0629999999999999</v>
      </c>
      <c r="AV8" s="585">
        <v>1.0760000000000001</v>
      </c>
      <c r="AW8" s="585">
        <v>1.0289999999999999</v>
      </c>
      <c r="AX8" s="585">
        <v>0.997</v>
      </c>
      <c r="AY8" s="585">
        <v>0.96399999999999997</v>
      </c>
      <c r="AZ8" s="585">
        <v>1.02</v>
      </c>
      <c r="BA8" s="585">
        <v>1.018</v>
      </c>
      <c r="BB8" s="585">
        <v>1.0229999999999999</v>
      </c>
      <c r="BC8" s="585">
        <v>1.05</v>
      </c>
      <c r="BD8" s="585">
        <v>1.0549999999999999</v>
      </c>
      <c r="BE8" s="585">
        <v>1.044</v>
      </c>
      <c r="BF8" s="585">
        <v>1.05</v>
      </c>
      <c r="BG8" s="590" t="s">
        <v>1347</v>
      </c>
      <c r="BH8" s="590" t="s">
        <v>1347</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1"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0.14099999999999999</v>
      </c>
      <c r="X9" s="585">
        <v>0.154</v>
      </c>
      <c r="Y9" s="585">
        <v>0.16</v>
      </c>
      <c r="Z9" s="585">
        <v>0.151</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0.114</v>
      </c>
      <c r="AY9" s="585">
        <v>0.112</v>
      </c>
      <c r="AZ9" s="585">
        <v>0.10199999999999999</v>
      </c>
      <c r="BA9" s="585">
        <v>0.11799999999999999</v>
      </c>
      <c r="BB9" s="585">
        <v>0.11799999999999999</v>
      </c>
      <c r="BC9" s="585">
        <v>0.107</v>
      </c>
      <c r="BD9" s="585">
        <v>0.10299999999999999</v>
      </c>
      <c r="BE9" s="585">
        <v>0.10199999999999999</v>
      </c>
      <c r="BF9" s="585">
        <v>0.1</v>
      </c>
      <c r="BG9" s="590" t="s">
        <v>1347</v>
      </c>
      <c r="BH9" s="590" t="s">
        <v>1347</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1"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0.443</v>
      </c>
      <c r="O10" s="585">
        <v>0.42399999999999999</v>
      </c>
      <c r="P10" s="585">
        <v>0.432</v>
      </c>
      <c r="Q10" s="585">
        <v>0.441</v>
      </c>
      <c r="R10" s="585">
        <v>0.439</v>
      </c>
      <c r="S10" s="585">
        <v>0.43099999999999999</v>
      </c>
      <c r="T10" s="585">
        <v>0.42399999999999999</v>
      </c>
      <c r="U10" s="585">
        <v>0.42399999999999999</v>
      </c>
      <c r="V10" s="585">
        <v>0.42699999999999999</v>
      </c>
      <c r="W10" s="585">
        <v>0.42699999999999999</v>
      </c>
      <c r="X10" s="585">
        <v>0.42899999999999999</v>
      </c>
      <c r="Y10" s="585">
        <v>0.441</v>
      </c>
      <c r="Z10" s="585">
        <v>0.40400000000000003</v>
      </c>
      <c r="AA10" s="585">
        <v>0.41599999999999998</v>
      </c>
      <c r="AB10" s="585">
        <v>0.41</v>
      </c>
      <c r="AC10" s="585">
        <v>0.42899999999999999</v>
      </c>
      <c r="AD10" s="585">
        <v>0.442</v>
      </c>
      <c r="AE10" s="585">
        <v>0.44900000000000001</v>
      </c>
      <c r="AF10" s="585">
        <v>0.45700000000000002</v>
      </c>
      <c r="AG10" s="585">
        <v>0.45</v>
      </c>
      <c r="AH10" s="585">
        <v>0.45700000000000002</v>
      </c>
      <c r="AI10" s="585">
        <v>0.45300000000000001</v>
      </c>
      <c r="AJ10" s="585">
        <v>0.46500000000000002</v>
      </c>
      <c r="AK10" s="585">
        <v>0.47699999999999998</v>
      </c>
      <c r="AL10" s="585">
        <v>0.49</v>
      </c>
      <c r="AM10" s="585">
        <v>0.44600000000000001</v>
      </c>
      <c r="AN10" s="585">
        <v>0.47</v>
      </c>
      <c r="AO10" s="585">
        <v>0.47199999999999998</v>
      </c>
      <c r="AP10" s="585">
        <v>0.45400000000000001</v>
      </c>
      <c r="AQ10" s="585">
        <v>0.45700000000000002</v>
      </c>
      <c r="AR10" s="585">
        <v>0.44400000000000001</v>
      </c>
      <c r="AS10" s="585">
        <v>0.442</v>
      </c>
      <c r="AT10" s="585">
        <v>0.45</v>
      </c>
      <c r="AU10" s="585">
        <v>0.46899999999999997</v>
      </c>
      <c r="AV10" s="585">
        <v>0.48799999999999999</v>
      </c>
      <c r="AW10" s="585">
        <v>0.50800000000000001</v>
      </c>
      <c r="AX10" s="585">
        <v>0.499</v>
      </c>
      <c r="AY10" s="585">
        <v>0.46300000000000002</v>
      </c>
      <c r="AZ10" s="585">
        <v>0.45900000000000002</v>
      </c>
      <c r="BA10" s="585">
        <v>0.46100000000000002</v>
      </c>
      <c r="BB10" s="585">
        <v>0.44</v>
      </c>
      <c r="BC10" s="585">
        <v>0.44800000000000001</v>
      </c>
      <c r="BD10" s="585">
        <v>0.44800000000000001</v>
      </c>
      <c r="BE10" s="585">
        <v>0.443</v>
      </c>
      <c r="BF10" s="585">
        <v>0.45</v>
      </c>
      <c r="BG10" s="590" t="s">
        <v>1347</v>
      </c>
      <c r="BH10" s="590" t="s">
        <v>1347</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1322</v>
      </c>
      <c r="B11" s="554" t="s">
        <v>1323</v>
      </c>
      <c r="C11" s="585">
        <v>3.8220000000000001</v>
      </c>
      <c r="D11" s="585">
        <v>3.1549999999999998</v>
      </c>
      <c r="E11" s="585">
        <v>3.9860000000000002</v>
      </c>
      <c r="F11" s="585">
        <v>4.0060000000000002</v>
      </c>
      <c r="G11" s="585">
        <v>4.0880000000000001</v>
      </c>
      <c r="H11" s="585">
        <v>4.1070000000000002</v>
      </c>
      <c r="I11" s="585">
        <v>4.1740000000000004</v>
      </c>
      <c r="J11" s="585">
        <v>4.2720000000000002</v>
      </c>
      <c r="K11" s="585">
        <v>4.3460000000000001</v>
      </c>
      <c r="L11" s="585">
        <v>4.41</v>
      </c>
      <c r="M11" s="585">
        <v>4.4429999999999996</v>
      </c>
      <c r="N11" s="585">
        <v>4.4349999999999996</v>
      </c>
      <c r="O11" s="585">
        <v>4.3330000000000002</v>
      </c>
      <c r="P11" s="585">
        <v>4.3810000000000002</v>
      </c>
      <c r="Q11" s="585">
        <v>4.5759999999999996</v>
      </c>
      <c r="R11" s="585">
        <v>4.6420000000000003</v>
      </c>
      <c r="S11" s="585">
        <v>4.633</v>
      </c>
      <c r="T11" s="585">
        <v>4.6230000000000002</v>
      </c>
      <c r="U11" s="585">
        <v>4.6900000000000004</v>
      </c>
      <c r="V11" s="585">
        <v>4.7569999999999997</v>
      </c>
      <c r="W11" s="585">
        <v>4.883</v>
      </c>
      <c r="X11" s="585">
        <v>4.9420000000000002</v>
      </c>
      <c r="Y11" s="585">
        <v>4.984</v>
      </c>
      <c r="Z11" s="585">
        <v>4.9660000000000002</v>
      </c>
      <c r="AA11" s="585">
        <v>5.0599999999999996</v>
      </c>
      <c r="AB11" s="585">
        <v>5.0129999999999999</v>
      </c>
      <c r="AC11" s="585">
        <v>5.1760000000000002</v>
      </c>
      <c r="AD11" s="585">
        <v>5.1760000000000002</v>
      </c>
      <c r="AE11" s="585">
        <v>5.1559999999999997</v>
      </c>
      <c r="AF11" s="585">
        <v>5.0940000000000003</v>
      </c>
      <c r="AG11" s="585">
        <v>5.1790000000000003</v>
      </c>
      <c r="AH11" s="585">
        <v>5.2530000000000001</v>
      </c>
      <c r="AI11" s="585">
        <v>5.26</v>
      </c>
      <c r="AJ11" s="585">
        <v>5.3220000000000001</v>
      </c>
      <c r="AK11" s="585">
        <v>5.4820000000000002</v>
      </c>
      <c r="AL11" s="585">
        <v>5.5119999999999996</v>
      </c>
      <c r="AM11" s="585">
        <v>5.2549999999999999</v>
      </c>
      <c r="AN11" s="585">
        <v>5.4610000000000003</v>
      </c>
      <c r="AO11" s="585">
        <v>5.5380000000000003</v>
      </c>
      <c r="AP11" s="585">
        <v>5.5339999999999998</v>
      </c>
      <c r="AQ11" s="585">
        <v>5.5309999999999997</v>
      </c>
      <c r="AR11" s="585">
        <v>5.55</v>
      </c>
      <c r="AS11" s="585">
        <v>5.532</v>
      </c>
      <c r="AT11" s="585">
        <v>5.6269999999999998</v>
      </c>
      <c r="AU11" s="585">
        <v>5.63</v>
      </c>
      <c r="AV11" s="585">
        <v>5.7240000000000002</v>
      </c>
      <c r="AW11" s="585">
        <v>5.6980000000000004</v>
      </c>
      <c r="AX11" s="585">
        <v>5.601</v>
      </c>
      <c r="AY11" s="585">
        <v>5.4279999999999999</v>
      </c>
      <c r="AZ11" s="585">
        <v>5.5129999999999999</v>
      </c>
      <c r="BA11" s="585">
        <v>5.6180000000000003</v>
      </c>
      <c r="BB11" s="585">
        <v>5.6369999999999996</v>
      </c>
      <c r="BC11" s="585">
        <v>5.6550000000000002</v>
      </c>
      <c r="BD11" s="585">
        <v>5.6740000000000004</v>
      </c>
      <c r="BE11" s="585">
        <v>5.6829999999999998</v>
      </c>
      <c r="BF11" s="585">
        <v>5.6829999999999998</v>
      </c>
      <c r="BG11" s="590" t="s">
        <v>1347</v>
      </c>
      <c r="BH11" s="590" t="s">
        <v>1347</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8.4000000000000005E-2</v>
      </c>
      <c r="AU12" s="585">
        <v>0.09</v>
      </c>
      <c r="AV12" s="585">
        <v>9.0999999999999998E-2</v>
      </c>
      <c r="AW12" s="585">
        <v>9.2999999999999999E-2</v>
      </c>
      <c r="AX12" s="585">
        <v>9.1999999999999998E-2</v>
      </c>
      <c r="AY12" s="585">
        <v>0.09</v>
      </c>
      <c r="AZ12" s="585">
        <v>8.4000000000000005E-2</v>
      </c>
      <c r="BA12" s="585">
        <v>8.6999999999999994E-2</v>
      </c>
      <c r="BB12" s="585">
        <v>8.3000000000000004E-2</v>
      </c>
      <c r="BC12" s="585">
        <v>8.6999999999999994E-2</v>
      </c>
      <c r="BD12" s="585">
        <v>8.5000000000000006E-2</v>
      </c>
      <c r="BE12" s="585">
        <v>8.4000000000000005E-2</v>
      </c>
      <c r="BF12" s="585">
        <v>8.6999999999999994E-2</v>
      </c>
      <c r="BG12" s="590" t="s">
        <v>1347</v>
      </c>
      <c r="BH12" s="590" t="s">
        <v>1347</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1"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0.33500000000000002</v>
      </c>
      <c r="Z13" s="585">
        <v>0.317</v>
      </c>
      <c r="AA13" s="585">
        <v>0.31</v>
      </c>
      <c r="AB13" s="585">
        <v>0.33</v>
      </c>
      <c r="AC13" s="585">
        <v>0.34499999999999997</v>
      </c>
      <c r="AD13" s="585">
        <v>0.33600000000000002</v>
      </c>
      <c r="AE13" s="585">
        <v>0.33900000000000002</v>
      </c>
      <c r="AF13" s="585">
        <v>0.34499999999999997</v>
      </c>
      <c r="AG13" s="585">
        <v>0.32300000000000001</v>
      </c>
      <c r="AH13" s="585">
        <v>0.33400000000000002</v>
      </c>
      <c r="AI13" s="585">
        <v>0.33900000000000002</v>
      </c>
      <c r="AJ13" s="585">
        <v>0.33800000000000002</v>
      </c>
      <c r="AK13" s="585">
        <v>0.34899999999999998</v>
      </c>
      <c r="AL13" s="585">
        <v>0.34499999999999997</v>
      </c>
      <c r="AM13" s="585">
        <v>0.315</v>
      </c>
      <c r="AN13" s="585">
        <v>0.317</v>
      </c>
      <c r="AO13" s="585">
        <v>0.317</v>
      </c>
      <c r="AP13" s="585">
        <v>0.32100000000000001</v>
      </c>
      <c r="AQ13" s="585">
        <v>0.34300000000000003</v>
      </c>
      <c r="AR13" s="585">
        <v>0.34499999999999997</v>
      </c>
      <c r="AS13" s="585">
        <v>0.33300000000000002</v>
      </c>
      <c r="AT13" s="585">
        <v>0.34499999999999997</v>
      </c>
      <c r="AU13" s="585">
        <v>0.35899999999999999</v>
      </c>
      <c r="AV13" s="585">
        <v>0.35299999999999998</v>
      </c>
      <c r="AW13" s="585">
        <v>0.36099999999999999</v>
      </c>
      <c r="AX13" s="585">
        <v>0.35399999999999998</v>
      </c>
      <c r="AY13" s="585">
        <v>0.34200000000000003</v>
      </c>
      <c r="AZ13" s="585">
        <v>0.35299999999999998</v>
      </c>
      <c r="BA13" s="585">
        <v>0.372</v>
      </c>
      <c r="BB13" s="585">
        <v>0.36899999999999999</v>
      </c>
      <c r="BC13" s="585">
        <v>0.378</v>
      </c>
      <c r="BD13" s="585">
        <v>0.38200000000000001</v>
      </c>
      <c r="BE13" s="585">
        <v>0.376</v>
      </c>
      <c r="BF13" s="585">
        <v>0.38700000000000001</v>
      </c>
      <c r="BG13" s="590" t="s">
        <v>1347</v>
      </c>
      <c r="BH13" s="590" t="s">
        <v>1347</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90"/>
      <c r="BH14" s="590"/>
      <c r="BI14" s="590"/>
      <c r="BJ14" s="623"/>
      <c r="BK14" s="623"/>
      <c r="BL14" s="623"/>
      <c r="BM14" s="623"/>
      <c r="BN14" s="623"/>
      <c r="BO14" s="623"/>
      <c r="BP14" s="623"/>
      <c r="BQ14" s="623"/>
      <c r="BR14" s="623"/>
      <c r="BS14" s="623"/>
      <c r="BT14" s="623"/>
      <c r="BU14" s="623"/>
      <c r="BV14" s="623"/>
    </row>
    <row r="15" spans="1:74" s="275" customFormat="1" ht="11.1" customHeight="1" x14ac:dyDescent="0.2">
      <c r="A15" s="595" t="s">
        <v>1328</v>
      </c>
      <c r="B15" s="622" t="s">
        <v>1329</v>
      </c>
      <c r="C15" s="299">
        <v>71.581999999999994</v>
      </c>
      <c r="D15" s="299">
        <v>66.787000000000006</v>
      </c>
      <c r="E15" s="299">
        <v>71.799000000000007</v>
      </c>
      <c r="F15" s="299">
        <v>72.927999999999997</v>
      </c>
      <c r="G15" s="299">
        <v>72.789000000000001</v>
      </c>
      <c r="H15" s="299">
        <v>73.569999999999993</v>
      </c>
      <c r="I15" s="299">
        <v>73.722999999999999</v>
      </c>
      <c r="J15" s="299">
        <v>74.721000000000004</v>
      </c>
      <c r="K15" s="299">
        <v>75.525999999999996</v>
      </c>
      <c r="L15" s="299">
        <v>76.168999999999997</v>
      </c>
      <c r="M15" s="299">
        <v>77.478999999999999</v>
      </c>
      <c r="N15" s="299">
        <v>78.316999999999993</v>
      </c>
      <c r="O15" s="299">
        <v>75.778999999999996</v>
      </c>
      <c r="P15" s="299">
        <v>75.721000000000004</v>
      </c>
      <c r="Q15" s="299">
        <v>76.561999999999998</v>
      </c>
      <c r="R15" s="299">
        <v>77.543000000000006</v>
      </c>
      <c r="S15" s="299">
        <v>78.790999999999997</v>
      </c>
      <c r="T15" s="299">
        <v>79.322000000000003</v>
      </c>
      <c r="U15" s="299">
        <v>79.66</v>
      </c>
      <c r="V15" s="299">
        <v>80.293999999999997</v>
      </c>
      <c r="W15" s="299">
        <v>81.561999999999998</v>
      </c>
      <c r="X15" s="299">
        <v>81.378</v>
      </c>
      <c r="Y15" s="299">
        <v>82.108999999999995</v>
      </c>
      <c r="Z15" s="299">
        <v>81.02</v>
      </c>
      <c r="AA15" s="299">
        <v>82.501999999999995</v>
      </c>
      <c r="AB15" s="299">
        <v>82.727000000000004</v>
      </c>
      <c r="AC15" s="299">
        <v>83.480999999999995</v>
      </c>
      <c r="AD15" s="299">
        <v>83.164000000000001</v>
      </c>
      <c r="AE15" s="299">
        <v>84.271000000000001</v>
      </c>
      <c r="AF15" s="299">
        <v>83.65</v>
      </c>
      <c r="AG15" s="299">
        <v>83.93</v>
      </c>
      <c r="AH15" s="299">
        <v>84.266000000000005</v>
      </c>
      <c r="AI15" s="299">
        <v>84.584000000000003</v>
      </c>
      <c r="AJ15" s="299">
        <v>84.072999999999993</v>
      </c>
      <c r="AK15" s="299">
        <v>85.805000000000007</v>
      </c>
      <c r="AL15" s="299">
        <v>86.072000000000003</v>
      </c>
      <c r="AM15" s="299">
        <v>83.703999999999994</v>
      </c>
      <c r="AN15" s="299">
        <v>85.528000000000006</v>
      </c>
      <c r="AO15" s="299">
        <v>83.165999999999997</v>
      </c>
      <c r="AP15" s="299">
        <v>82.366</v>
      </c>
      <c r="AQ15" s="299">
        <v>82.001000000000005</v>
      </c>
      <c r="AR15" s="299">
        <v>82.899000000000001</v>
      </c>
      <c r="AS15" s="299">
        <v>83.647000000000006</v>
      </c>
      <c r="AT15" s="299">
        <v>83.322000000000003</v>
      </c>
      <c r="AU15" s="299">
        <v>83.308999999999997</v>
      </c>
      <c r="AV15" s="299">
        <v>83.397999999999996</v>
      </c>
      <c r="AW15" s="299">
        <v>83.960999999999999</v>
      </c>
      <c r="AX15" s="299">
        <v>84.935000000000002</v>
      </c>
      <c r="AY15" s="299">
        <v>82.629000000000005</v>
      </c>
      <c r="AZ15" s="299">
        <v>85.442999999999998</v>
      </c>
      <c r="BA15" s="299">
        <v>86.492000000000004</v>
      </c>
      <c r="BB15" s="299">
        <v>86.790999999999997</v>
      </c>
      <c r="BC15" s="299">
        <v>87.42</v>
      </c>
      <c r="BD15" s="299">
        <v>87.516000000000005</v>
      </c>
      <c r="BE15" s="299">
        <v>88.224000000000004</v>
      </c>
      <c r="BF15" s="299">
        <v>88.188999999999993</v>
      </c>
      <c r="BG15" s="462" t="s">
        <v>1347</v>
      </c>
      <c r="BH15" s="462" t="s">
        <v>1347</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1"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v>
      </c>
      <c r="AQ16" s="452">
        <v>2.69</v>
      </c>
      <c r="AR16" s="452">
        <v>2.6789999999999998</v>
      </c>
      <c r="AS16" s="452">
        <v>2.6629999999999998</v>
      </c>
      <c r="AT16" s="452">
        <v>2.7109999999999999</v>
      </c>
      <c r="AU16" s="452">
        <v>2.7330000000000001</v>
      </c>
      <c r="AV16" s="452">
        <v>2.6269999999999998</v>
      </c>
      <c r="AW16" s="452">
        <v>2.6749999999999998</v>
      </c>
      <c r="AX16" s="452">
        <v>2.5990000000000002</v>
      </c>
      <c r="AY16" s="452">
        <v>2.5550000000000002</v>
      </c>
      <c r="AZ16" s="452">
        <v>2.5169999999999999</v>
      </c>
      <c r="BA16" s="452">
        <v>2.6509999999999998</v>
      </c>
      <c r="BB16" s="452">
        <v>2.6720000000000002</v>
      </c>
      <c r="BC16" s="452">
        <v>2.5870000000000002</v>
      </c>
      <c r="BD16" s="452">
        <v>2.6030000000000002</v>
      </c>
      <c r="BE16" s="452">
        <v>2.6480000000000001</v>
      </c>
      <c r="BF16" s="452">
        <v>2.7610000000000001</v>
      </c>
      <c r="BG16" s="456" t="s">
        <v>1347</v>
      </c>
      <c r="BH16" s="456" t="s">
        <v>1347</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1"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1.84</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1.647</v>
      </c>
      <c r="AQ17" s="452">
        <v>1.6339999999999999</v>
      </c>
      <c r="AR17" s="452">
        <v>1.661</v>
      </c>
      <c r="AS17" s="452">
        <v>1.643</v>
      </c>
      <c r="AT17" s="452">
        <v>1.633</v>
      </c>
      <c r="AU17" s="452">
        <v>1.653</v>
      </c>
      <c r="AV17" s="452">
        <v>1.6539999999999999</v>
      </c>
      <c r="AW17" s="452">
        <v>1.649</v>
      </c>
      <c r="AX17" s="452">
        <v>1.6519999999999999</v>
      </c>
      <c r="AY17" s="452">
        <v>1.619</v>
      </c>
      <c r="AZ17" s="452">
        <v>1.6120000000000001</v>
      </c>
      <c r="BA17" s="452">
        <v>1.63</v>
      </c>
      <c r="BB17" s="452">
        <v>1.6339999999999999</v>
      </c>
      <c r="BC17" s="452">
        <v>1.6160000000000001</v>
      </c>
      <c r="BD17" s="452">
        <v>1.619</v>
      </c>
      <c r="BE17" s="452">
        <v>1.6020000000000001</v>
      </c>
      <c r="BF17" s="452">
        <v>1.5740000000000001</v>
      </c>
      <c r="BG17" s="456" t="s">
        <v>1347</v>
      </c>
      <c r="BH17" s="456" t="s">
        <v>1347</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1" customHeight="1" x14ac:dyDescent="0.2">
      <c r="A18" s="267" t="s">
        <v>1333</v>
      </c>
      <c r="B18" s="554" t="s">
        <v>1317</v>
      </c>
      <c r="C18" s="452">
        <v>3.6440000000000001</v>
      </c>
      <c r="D18" s="452">
        <v>3.23</v>
      </c>
      <c r="E18" s="452">
        <v>3.8420000000000001</v>
      </c>
      <c r="F18" s="452">
        <v>3.944</v>
      </c>
      <c r="G18" s="452">
        <v>3.871</v>
      </c>
      <c r="H18" s="452">
        <v>3.8279999999999998</v>
      </c>
      <c r="I18" s="452">
        <v>3.9020000000000001</v>
      </c>
      <c r="J18" s="452">
        <v>3.8330000000000002</v>
      </c>
      <c r="K18" s="452">
        <v>3.8639999999999999</v>
      </c>
      <c r="L18" s="452">
        <v>3.8330000000000002</v>
      </c>
      <c r="M18" s="452">
        <v>3.8180000000000001</v>
      </c>
      <c r="N18" s="452">
        <v>3.9119999999999999</v>
      </c>
      <c r="O18" s="452">
        <v>3.8140000000000001</v>
      </c>
      <c r="P18" s="452">
        <v>3.9039999999999999</v>
      </c>
      <c r="Q18" s="452">
        <v>3.9670000000000001</v>
      </c>
      <c r="R18" s="452">
        <v>4.1420000000000003</v>
      </c>
      <c r="S18" s="452">
        <v>4.1580000000000004</v>
      </c>
      <c r="T18" s="452">
        <v>4.3</v>
      </c>
      <c r="U18" s="452">
        <v>4.2249999999999996</v>
      </c>
      <c r="V18" s="452">
        <v>4.2809999999999997</v>
      </c>
      <c r="W18" s="452">
        <v>4.282</v>
      </c>
      <c r="X18" s="452">
        <v>4.2960000000000003</v>
      </c>
      <c r="Y18" s="452">
        <v>4.2549999999999999</v>
      </c>
      <c r="Z18" s="452">
        <v>4.218</v>
      </c>
      <c r="AA18" s="452">
        <v>4.1710000000000003</v>
      </c>
      <c r="AB18" s="452">
        <v>4.2539999999999996</v>
      </c>
      <c r="AC18" s="452">
        <v>4.4930000000000003</v>
      </c>
      <c r="AD18" s="452">
        <v>4.4390000000000001</v>
      </c>
      <c r="AE18" s="452">
        <v>4.516</v>
      </c>
      <c r="AF18" s="452">
        <v>4.4320000000000004</v>
      </c>
      <c r="AG18" s="452">
        <v>4.4489999999999998</v>
      </c>
      <c r="AH18" s="452">
        <v>4.38</v>
      </c>
      <c r="AI18" s="452">
        <v>4.492</v>
      </c>
      <c r="AJ18" s="452">
        <v>4.42</v>
      </c>
      <c r="AK18" s="452">
        <v>4.4050000000000002</v>
      </c>
      <c r="AL18" s="452">
        <v>4.3869999999999996</v>
      </c>
      <c r="AM18" s="452">
        <v>4.3</v>
      </c>
      <c r="AN18" s="452">
        <v>4.3719999999999999</v>
      </c>
      <c r="AO18" s="452">
        <v>4.367</v>
      </c>
      <c r="AP18" s="452">
        <v>4.2409999999999997</v>
      </c>
      <c r="AQ18" s="452">
        <v>4.4329999999999998</v>
      </c>
      <c r="AR18" s="452">
        <v>4.4210000000000003</v>
      </c>
      <c r="AS18" s="452">
        <v>4.2949999999999999</v>
      </c>
      <c r="AT18" s="452">
        <v>4.2460000000000004</v>
      </c>
      <c r="AU18" s="452">
        <v>4.2619999999999996</v>
      </c>
      <c r="AV18" s="452">
        <v>4.4340000000000002</v>
      </c>
      <c r="AW18" s="452">
        <v>4.3250000000000002</v>
      </c>
      <c r="AX18" s="452">
        <v>4.1959999999999997</v>
      </c>
      <c r="AY18" s="452">
        <v>4.0110000000000001</v>
      </c>
      <c r="AZ18" s="452">
        <v>4.1589999999999998</v>
      </c>
      <c r="BA18" s="452">
        <v>4.2149999999999999</v>
      </c>
      <c r="BB18" s="452">
        <v>4.2720000000000002</v>
      </c>
      <c r="BC18" s="452">
        <v>4.4109999999999996</v>
      </c>
      <c r="BD18" s="452">
        <v>4.367</v>
      </c>
      <c r="BE18" s="452">
        <v>4.3179999999999996</v>
      </c>
      <c r="BF18" s="452">
        <v>4.2629999999999999</v>
      </c>
      <c r="BG18" s="456" t="s">
        <v>1347</v>
      </c>
      <c r="BH18" s="456" t="s">
        <v>1347</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1"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0.751</v>
      </c>
      <c r="BA19" s="452">
        <v>0.76500000000000001</v>
      </c>
      <c r="BB19" s="452">
        <v>0.75800000000000001</v>
      </c>
      <c r="BC19" s="452">
        <v>0.75600000000000001</v>
      </c>
      <c r="BD19" s="452">
        <v>0.74099999999999999</v>
      </c>
      <c r="BE19" s="452">
        <v>0.73699999999999999</v>
      </c>
      <c r="BF19" s="452">
        <v>0.73399999999999999</v>
      </c>
      <c r="BG19" s="456" t="s">
        <v>1347</v>
      </c>
      <c r="BH19" s="456" t="s">
        <v>1347</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1"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14.321999999999999</v>
      </c>
      <c r="AC20" s="452">
        <v>14.093</v>
      </c>
      <c r="AD20" s="452">
        <v>14.173</v>
      </c>
      <c r="AE20" s="452">
        <v>14.728</v>
      </c>
      <c r="AF20" s="452">
        <v>14.009</v>
      </c>
      <c r="AG20" s="452">
        <v>14.157</v>
      </c>
      <c r="AH20" s="452">
        <v>14.170999999999999</v>
      </c>
      <c r="AI20" s="452">
        <v>14.103</v>
      </c>
      <c r="AJ20" s="452">
        <v>13.968</v>
      </c>
      <c r="AK20" s="452">
        <v>13.882999999999999</v>
      </c>
      <c r="AL20" s="452">
        <v>13.500999999999999</v>
      </c>
      <c r="AM20" s="452">
        <v>13.409000000000001</v>
      </c>
      <c r="AN20" s="452">
        <v>13.641999999999999</v>
      </c>
      <c r="AO20" s="452">
        <v>13.055999999999999</v>
      </c>
      <c r="AP20" s="452">
        <v>12.186999999999999</v>
      </c>
      <c r="AQ20" s="452">
        <v>11.638</v>
      </c>
      <c r="AR20" s="452">
        <v>11.614000000000001</v>
      </c>
      <c r="AS20" s="452">
        <v>11.773</v>
      </c>
      <c r="AT20" s="452">
        <v>11.699</v>
      </c>
      <c r="AU20" s="452">
        <v>11.589</v>
      </c>
      <c r="AV20" s="452">
        <v>11.269</v>
      </c>
      <c r="AW20" s="452">
        <v>11.475</v>
      </c>
      <c r="AX20" s="452">
        <v>11.326000000000001</v>
      </c>
      <c r="AY20" s="452">
        <v>11.138</v>
      </c>
      <c r="AZ20" s="452">
        <v>11.882999999999999</v>
      </c>
      <c r="BA20" s="452">
        <v>12.077999999999999</v>
      </c>
      <c r="BB20" s="452">
        <v>12.385999999999999</v>
      </c>
      <c r="BC20" s="452">
        <v>12.304</v>
      </c>
      <c r="BD20" s="452">
        <v>12.371</v>
      </c>
      <c r="BE20" s="452">
        <v>12.775</v>
      </c>
      <c r="BF20" s="452">
        <v>12.852</v>
      </c>
      <c r="BG20" s="456" t="s">
        <v>1347</v>
      </c>
      <c r="BH20" s="456" t="s">
        <v>1347</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1"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25.613</v>
      </c>
      <c r="AP21" s="452">
        <v>25.693000000000001</v>
      </c>
      <c r="AQ21" s="452">
        <v>25.462</v>
      </c>
      <c r="AR21" s="452">
        <v>26.215</v>
      </c>
      <c r="AS21" s="452">
        <v>26.855</v>
      </c>
      <c r="AT21" s="452">
        <v>26.145</v>
      </c>
      <c r="AU21" s="452">
        <v>25.670999999999999</v>
      </c>
      <c r="AV21" s="452">
        <v>25.866</v>
      </c>
      <c r="AW21" s="452">
        <v>25.946000000000002</v>
      </c>
      <c r="AX21" s="452">
        <v>27.201000000000001</v>
      </c>
      <c r="AY21" s="452">
        <v>26.488</v>
      </c>
      <c r="AZ21" s="452">
        <v>27.681000000000001</v>
      </c>
      <c r="BA21" s="452">
        <v>27.957999999999998</v>
      </c>
      <c r="BB21" s="452">
        <v>27.905999999999999</v>
      </c>
      <c r="BC21" s="452">
        <v>28.004000000000001</v>
      </c>
      <c r="BD21" s="452">
        <v>27.97</v>
      </c>
      <c r="BE21" s="452">
        <v>28.248000000000001</v>
      </c>
      <c r="BF21" s="452">
        <v>27.943999999999999</v>
      </c>
      <c r="BG21" s="456" t="s">
        <v>1347</v>
      </c>
      <c r="BH21" s="456" t="s">
        <v>1347</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1" customHeight="1" x14ac:dyDescent="0.2">
      <c r="A22" s="267" t="s">
        <v>1340</v>
      </c>
      <c r="B22" s="554" t="s">
        <v>1319</v>
      </c>
      <c r="C22" s="452">
        <v>2.1779999999999999</v>
      </c>
      <c r="D22" s="452">
        <v>1.774</v>
      </c>
      <c r="E22" s="452">
        <v>2.1360000000000001</v>
      </c>
      <c r="F22" s="452">
        <v>2.137</v>
      </c>
      <c r="G22" s="452">
        <v>2.1459999999999999</v>
      </c>
      <c r="H22" s="452">
        <v>2.1110000000000002</v>
      </c>
      <c r="I22" s="452">
        <v>2.1520000000000001</v>
      </c>
      <c r="J22" s="452">
        <v>2.1459999999999999</v>
      </c>
      <c r="K22" s="452">
        <v>2.2530000000000001</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2.5179999999999998</v>
      </c>
      <c r="X22" s="452">
        <v>2.5830000000000002</v>
      </c>
      <c r="Y22" s="452">
        <v>2.4780000000000002</v>
      </c>
      <c r="Z22" s="452">
        <v>2.42</v>
      </c>
      <c r="AA22" s="452">
        <v>2.4950000000000001</v>
      </c>
      <c r="AB22" s="452">
        <v>2.4820000000000002</v>
      </c>
      <c r="AC22" s="452">
        <v>2.484</v>
      </c>
      <c r="AD22" s="452">
        <v>2.5059999999999998</v>
      </c>
      <c r="AE22" s="452">
        <v>2.548</v>
      </c>
      <c r="AF22" s="452">
        <v>2.415</v>
      </c>
      <c r="AG22" s="452">
        <v>2.4260000000000002</v>
      </c>
      <c r="AH22" s="452">
        <v>2.36</v>
      </c>
      <c r="AI22" s="452">
        <v>2.5150000000000001</v>
      </c>
      <c r="AJ22" s="452">
        <v>2.4180000000000001</v>
      </c>
      <c r="AK22" s="452">
        <v>2.3860000000000001</v>
      </c>
      <c r="AL22" s="452">
        <v>2.4590000000000001</v>
      </c>
      <c r="AM22" s="452">
        <v>2.3170000000000002</v>
      </c>
      <c r="AN22" s="452">
        <v>2.4140000000000001</v>
      </c>
      <c r="AO22" s="452">
        <v>2.298</v>
      </c>
      <c r="AP22" s="452">
        <v>2.3069999999999999</v>
      </c>
      <c r="AQ22" s="452">
        <v>2.3050000000000002</v>
      </c>
      <c r="AR22" s="452">
        <v>2.2490000000000001</v>
      </c>
      <c r="AS22" s="452">
        <v>2.234</v>
      </c>
      <c r="AT22" s="452">
        <v>2.1960000000000002</v>
      </c>
      <c r="AU22" s="452">
        <v>2.1709999999999998</v>
      </c>
      <c r="AV22" s="452">
        <v>2.1850000000000001</v>
      </c>
      <c r="AW22" s="452">
        <v>2.1640000000000001</v>
      </c>
      <c r="AX22" s="452">
        <v>2.1349999999999998</v>
      </c>
      <c r="AY22" s="452">
        <v>2.036</v>
      </c>
      <c r="AZ22" s="452">
        <v>2.0569999999999999</v>
      </c>
      <c r="BA22" s="452">
        <v>2.161</v>
      </c>
      <c r="BB22" s="452">
        <v>2.2029999999999998</v>
      </c>
      <c r="BC22" s="452">
        <v>2.1059999999999999</v>
      </c>
      <c r="BD22" s="452">
        <v>2.0579999999999998</v>
      </c>
      <c r="BE22" s="452">
        <v>2.0670000000000002</v>
      </c>
      <c r="BF22" s="452">
        <v>2.0379999999999998</v>
      </c>
      <c r="BG22" s="456" t="s">
        <v>1347</v>
      </c>
      <c r="BH22" s="456" t="s">
        <v>1347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1"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v>
      </c>
      <c r="O23" s="452">
        <v>2.4769999999999999</v>
      </c>
      <c r="P23" s="452">
        <v>2.5089999999999999</v>
      </c>
      <c r="Q23" s="452">
        <v>2.5680000000000001</v>
      </c>
      <c r="R23" s="452">
        <v>2.5659999999999998</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2.4870000000000001</v>
      </c>
      <c r="AC23" s="452">
        <v>2.5169999999999999</v>
      </c>
      <c r="AD23" s="452">
        <v>2.5339999999999998</v>
      </c>
      <c r="AE23" s="452">
        <v>2.5489999999999999</v>
      </c>
      <c r="AF23" s="452">
        <v>2.5870000000000002</v>
      </c>
      <c r="AG23" s="452">
        <v>2.6019999999999999</v>
      </c>
      <c r="AH23" s="452">
        <v>2.6579999999999999</v>
      </c>
      <c r="AI23" s="452">
        <v>2.6440000000000001</v>
      </c>
      <c r="AJ23" s="452">
        <v>2.6749999999999998</v>
      </c>
      <c r="AK23" s="452">
        <v>2.7280000000000002</v>
      </c>
      <c r="AL23" s="452">
        <v>2.7570000000000001</v>
      </c>
      <c r="AM23" s="452">
        <v>2.62</v>
      </c>
      <c r="AN23" s="452">
        <v>2.7709999999999999</v>
      </c>
      <c r="AO23" s="452">
        <v>2.8090000000000002</v>
      </c>
      <c r="AP23" s="452">
        <v>2.734</v>
      </c>
      <c r="AQ23" s="452">
        <v>2.74</v>
      </c>
      <c r="AR23" s="452">
        <v>2.7130000000000001</v>
      </c>
      <c r="AS23" s="452">
        <v>2.742</v>
      </c>
      <c r="AT23" s="452">
        <v>2.7629999999999999</v>
      </c>
      <c r="AU23" s="452">
        <v>2.746</v>
      </c>
      <c r="AV23" s="452">
        <v>2.7930000000000001</v>
      </c>
      <c r="AW23" s="452">
        <v>2.8540000000000001</v>
      </c>
      <c r="AX23" s="452">
        <v>2.883</v>
      </c>
      <c r="AY23" s="452">
        <v>2.7290000000000001</v>
      </c>
      <c r="AZ23" s="452">
        <v>2.7450000000000001</v>
      </c>
      <c r="BA23" s="452">
        <v>2.8290000000000002</v>
      </c>
      <c r="BB23" s="452">
        <v>2.7770000000000001</v>
      </c>
      <c r="BC23" s="452">
        <v>2.746</v>
      </c>
      <c r="BD23" s="452">
        <v>2.7549999999999999</v>
      </c>
      <c r="BE23" s="452">
        <v>2.7770000000000001</v>
      </c>
      <c r="BF23" s="452">
        <v>2.8170000000000002</v>
      </c>
      <c r="BG23" s="456" t="s">
        <v>1347</v>
      </c>
      <c r="BH23" s="456" t="s">
        <v>1347</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1" customHeight="1" x14ac:dyDescent="0.2">
      <c r="A24" s="267" t="s">
        <v>1342</v>
      </c>
      <c r="B24" s="554" t="s">
        <v>1323</v>
      </c>
      <c r="C24" s="452">
        <v>11.202</v>
      </c>
      <c r="D24" s="452">
        <v>9.5229999999999997</v>
      </c>
      <c r="E24" s="452">
        <v>10.943</v>
      </c>
      <c r="F24" s="452">
        <v>12.073</v>
      </c>
      <c r="G24" s="452">
        <v>11.967000000000001</v>
      </c>
      <c r="H24" s="452">
        <v>12.189</v>
      </c>
      <c r="I24" s="452">
        <v>12.416</v>
      </c>
      <c r="J24" s="452">
        <v>12.627000000000001</v>
      </c>
      <c r="K24" s="452">
        <v>12.829000000000001</v>
      </c>
      <c r="L24" s="452">
        <v>12.952999999999999</v>
      </c>
      <c r="M24" s="452">
        <v>13.109</v>
      </c>
      <c r="N24" s="452">
        <v>13.244</v>
      </c>
      <c r="O24" s="452">
        <v>13.25</v>
      </c>
      <c r="P24" s="452">
        <v>13.44</v>
      </c>
      <c r="Q24" s="452">
        <v>13.872999999999999</v>
      </c>
      <c r="R24" s="452">
        <v>14.555999999999999</v>
      </c>
      <c r="S24" s="452">
        <v>14.52</v>
      </c>
      <c r="T24" s="452">
        <v>14.505000000000001</v>
      </c>
      <c r="U24" s="452">
        <v>14.728</v>
      </c>
      <c r="V24" s="452">
        <v>14.992000000000001</v>
      </c>
      <c r="W24" s="452">
        <v>15.401999999999999</v>
      </c>
      <c r="X24" s="452">
        <v>15.42</v>
      </c>
      <c r="Y24" s="452">
        <v>15.454000000000001</v>
      </c>
      <c r="Z24" s="452">
        <v>15.287000000000001</v>
      </c>
      <c r="AA24" s="452">
        <v>15.531000000000001</v>
      </c>
      <c r="AB24" s="452">
        <v>15.749000000000001</v>
      </c>
      <c r="AC24" s="452">
        <v>16.119</v>
      </c>
      <c r="AD24" s="452">
        <v>16.536000000000001</v>
      </c>
      <c r="AE24" s="452">
        <v>16.422999999999998</v>
      </c>
      <c r="AF24" s="452">
        <v>16.312999999999999</v>
      </c>
      <c r="AG24" s="452">
        <v>16.533000000000001</v>
      </c>
      <c r="AH24" s="452">
        <v>16.902000000000001</v>
      </c>
      <c r="AI24" s="452">
        <v>17.260000000000002</v>
      </c>
      <c r="AJ24" s="452">
        <v>17.094999999999999</v>
      </c>
      <c r="AK24" s="452">
        <v>17.561</v>
      </c>
      <c r="AL24" s="452">
        <v>17.751999999999999</v>
      </c>
      <c r="AM24" s="452">
        <v>17.152000000000001</v>
      </c>
      <c r="AN24" s="452">
        <v>17.899999999999999</v>
      </c>
      <c r="AO24" s="452">
        <v>18.106999999999999</v>
      </c>
      <c r="AP24" s="452">
        <v>18.422000000000001</v>
      </c>
      <c r="AQ24" s="452">
        <v>18.262</v>
      </c>
      <c r="AR24" s="452">
        <v>18.757999999999999</v>
      </c>
      <c r="AS24" s="452">
        <v>18.972000000000001</v>
      </c>
      <c r="AT24" s="452">
        <v>19.417999999999999</v>
      </c>
      <c r="AU24" s="452">
        <v>19.617999999999999</v>
      </c>
      <c r="AV24" s="452">
        <v>19.823</v>
      </c>
      <c r="AW24" s="452">
        <v>19.885000000000002</v>
      </c>
      <c r="AX24" s="452">
        <v>19.702999999999999</v>
      </c>
      <c r="AY24" s="452">
        <v>19.253</v>
      </c>
      <c r="AZ24" s="452">
        <v>19.805</v>
      </c>
      <c r="BA24" s="452">
        <v>19.802</v>
      </c>
      <c r="BB24" s="452">
        <v>20.064</v>
      </c>
      <c r="BC24" s="452">
        <v>20.481000000000002</v>
      </c>
      <c r="BD24" s="452">
        <v>20.661999999999999</v>
      </c>
      <c r="BE24" s="452">
        <v>20.79</v>
      </c>
      <c r="BF24" s="452">
        <v>20.888999999999999</v>
      </c>
      <c r="BG24" s="456" t="s">
        <v>1347</v>
      </c>
      <c r="BH24" s="456" t="s">
        <v>1347</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1"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6.7329999999999997</v>
      </c>
      <c r="AM25" s="452">
        <v>6.452</v>
      </c>
      <c r="AN25" s="452">
        <v>6.5759999999999996</v>
      </c>
      <c r="AO25" s="452">
        <v>6.5590000000000002</v>
      </c>
      <c r="AP25" s="452">
        <v>6.4640000000000004</v>
      </c>
      <c r="AQ25" s="452">
        <v>6.6029999999999998</v>
      </c>
      <c r="AR25" s="452">
        <v>6.6680000000000001</v>
      </c>
      <c r="AS25" s="452">
        <v>6.3220000000000001</v>
      </c>
      <c r="AT25" s="452">
        <v>6.4610000000000003</v>
      </c>
      <c r="AU25" s="452">
        <v>6.8179999999999996</v>
      </c>
      <c r="AV25" s="452">
        <v>6.6109999999999998</v>
      </c>
      <c r="AW25" s="452">
        <v>6.8319999999999999</v>
      </c>
      <c r="AX25" s="452">
        <v>7.0789999999999997</v>
      </c>
      <c r="AY25" s="452">
        <v>6.5339999999999998</v>
      </c>
      <c r="AZ25" s="452">
        <v>6.6150000000000002</v>
      </c>
      <c r="BA25" s="452">
        <v>6.7220000000000004</v>
      </c>
      <c r="BB25" s="452">
        <v>6.3520000000000003</v>
      </c>
      <c r="BC25" s="452">
        <v>6.5940000000000003</v>
      </c>
      <c r="BD25" s="452">
        <v>6.67</v>
      </c>
      <c r="BE25" s="452">
        <v>6.4329999999999998</v>
      </c>
      <c r="BF25" s="452">
        <v>6.5410000000000004</v>
      </c>
      <c r="BG25" s="456" t="s">
        <v>1347</v>
      </c>
      <c r="BH25" s="456" t="s">
        <v>1347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1" customHeight="1" x14ac:dyDescent="0.2">
      <c r="A26" s="267" t="s">
        <v>1345</v>
      </c>
      <c r="B26" s="554" t="s">
        <v>1325</v>
      </c>
      <c r="C26" s="452">
        <v>2.5150000000000001</v>
      </c>
      <c r="D26" s="452">
        <v>2.1070000000000002</v>
      </c>
      <c r="E26" s="452">
        <v>2.6379999999999999</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2.8570000000000002</v>
      </c>
      <c r="T26" s="452">
        <v>2.8769999999999998</v>
      </c>
      <c r="U26" s="452">
        <v>2.85</v>
      </c>
      <c r="V26" s="452">
        <v>2.8929999999999998</v>
      </c>
      <c r="W26" s="452">
        <v>3.0209999999999999</v>
      </c>
      <c r="X26" s="452">
        <v>2.8380000000000001</v>
      </c>
      <c r="Y26" s="452">
        <v>2.9769999999999999</v>
      </c>
      <c r="Z26" s="452">
        <v>2.9140000000000001</v>
      </c>
      <c r="AA26" s="452">
        <v>3.1269999999999998</v>
      </c>
      <c r="AB26" s="452">
        <v>2.8159999999999998</v>
      </c>
      <c r="AC26" s="452">
        <v>2.782</v>
      </c>
      <c r="AD26" s="452">
        <v>2.7559999999999998</v>
      </c>
      <c r="AE26" s="452">
        <v>2.746</v>
      </c>
      <c r="AF26" s="452">
        <v>2.7410000000000001</v>
      </c>
      <c r="AG26" s="452">
        <v>2.74</v>
      </c>
      <c r="AH26" s="452">
        <v>2.673</v>
      </c>
      <c r="AI26" s="452">
        <v>2.665</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2.5979999999999999</v>
      </c>
      <c r="AT26" s="452">
        <v>2.4990000000000001</v>
      </c>
      <c r="AU26" s="452">
        <v>2.5179999999999998</v>
      </c>
      <c r="AV26" s="452">
        <v>2.5369999999999999</v>
      </c>
      <c r="AW26" s="452">
        <v>2.4809999999999999</v>
      </c>
      <c r="AX26" s="452">
        <v>2.3260000000000001</v>
      </c>
      <c r="AY26" s="452">
        <v>2.399</v>
      </c>
      <c r="AZ26" s="452">
        <v>2.4670000000000001</v>
      </c>
      <c r="BA26" s="452">
        <v>2.5470000000000002</v>
      </c>
      <c r="BB26" s="452">
        <v>2.593</v>
      </c>
      <c r="BC26" s="452">
        <v>2.64</v>
      </c>
      <c r="BD26" s="452">
        <v>2.5739999999999998</v>
      </c>
      <c r="BE26" s="452">
        <v>2.6349999999999998</v>
      </c>
      <c r="BF26" s="452">
        <v>2.5579999999999998</v>
      </c>
      <c r="BG26" s="456" t="s">
        <v>1347</v>
      </c>
      <c r="BH26" s="456" t="s">
        <v>1347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1"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2.0049999999999999</v>
      </c>
      <c r="K27" s="557">
        <v>2.0510000000000002</v>
      </c>
      <c r="L27" s="557">
        <v>2.157</v>
      </c>
      <c r="M27" s="557">
        <v>2.1859999999999999</v>
      </c>
      <c r="N27" s="557">
        <v>2.1970000000000001</v>
      </c>
      <c r="O27" s="557">
        <v>2.1240000000000001</v>
      </c>
      <c r="P27" s="557">
        <v>2.1509999999999998</v>
      </c>
      <c r="Q27" s="557">
        <v>2.2370000000000001</v>
      </c>
      <c r="R27" s="557">
        <v>2.2650000000000001</v>
      </c>
      <c r="S27" s="557">
        <v>2.3220000000000001</v>
      </c>
      <c r="T27" s="557">
        <v>2.2949999999999999</v>
      </c>
      <c r="U27" s="557">
        <v>2.3690000000000002</v>
      </c>
      <c r="V27" s="557">
        <v>2.3639999999999999</v>
      </c>
      <c r="W27" s="557">
        <v>2.3340000000000001</v>
      </c>
      <c r="X27" s="557">
        <v>2.4279999999999999</v>
      </c>
      <c r="Y27" s="557">
        <v>2.4620000000000002</v>
      </c>
      <c r="Z27" s="557">
        <v>2.56</v>
      </c>
      <c r="AA27" s="557">
        <v>2.609</v>
      </c>
      <c r="AB27" s="557">
        <v>2.5920000000000001</v>
      </c>
      <c r="AC27" s="557">
        <v>2.6440000000000001</v>
      </c>
      <c r="AD27" s="557">
        <v>2.6179999999999999</v>
      </c>
      <c r="AE27" s="557">
        <v>2.589</v>
      </c>
      <c r="AF27" s="557">
        <v>2.5670000000000002</v>
      </c>
      <c r="AG27" s="557">
        <v>2.6230000000000002</v>
      </c>
      <c r="AH27" s="557">
        <v>2.625</v>
      </c>
      <c r="AI27" s="557">
        <v>2.6139999999999999</v>
      </c>
      <c r="AJ27" s="557">
        <v>2.65</v>
      </c>
      <c r="AK27" s="557">
        <v>2.7450000000000001</v>
      </c>
      <c r="AL27" s="557">
        <v>2.7559999999999998</v>
      </c>
      <c r="AM27" s="557">
        <v>2.7570000000000001</v>
      </c>
      <c r="AN27" s="557">
        <v>2.8119999999999998</v>
      </c>
      <c r="AO27" s="557">
        <v>2.73</v>
      </c>
      <c r="AP27" s="557">
        <v>2.6379999999999999</v>
      </c>
      <c r="AQ27" s="557">
        <v>2.778</v>
      </c>
      <c r="AR27" s="557">
        <v>2.6219999999999999</v>
      </c>
      <c r="AS27" s="557">
        <v>2.7389999999999999</v>
      </c>
      <c r="AT27" s="557">
        <v>2.742</v>
      </c>
      <c r="AU27" s="557">
        <v>2.7250000000000001</v>
      </c>
      <c r="AV27" s="557">
        <v>2.8039999999999998</v>
      </c>
      <c r="AW27" s="557">
        <v>2.879</v>
      </c>
      <c r="AX27" s="557">
        <v>3.0510000000000002</v>
      </c>
      <c r="AY27" s="557">
        <v>3.1080000000000001</v>
      </c>
      <c r="AZ27" s="557">
        <v>3.1509999999999998</v>
      </c>
      <c r="BA27" s="557">
        <v>3.1339999999999999</v>
      </c>
      <c r="BB27" s="557">
        <v>3.1739999999999999</v>
      </c>
      <c r="BC27" s="557">
        <v>3.1749999999999998</v>
      </c>
      <c r="BD27" s="557">
        <v>3.1259999999999999</v>
      </c>
      <c r="BE27" s="557">
        <v>3.194</v>
      </c>
      <c r="BF27" s="557">
        <v>3.218</v>
      </c>
      <c r="BG27" s="459" t="s">
        <v>1347</v>
      </c>
      <c r="BH27" s="459" t="s">
        <v>1347</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2"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2"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99" t="str">
        <f>Dates!$G$2</f>
        <v>EIA completed modeling and analysis for this report on Thursday, September 4, 2025.</v>
      </c>
      <c r="C30" s="1000"/>
      <c r="D30" s="1000"/>
      <c r="E30" s="1000"/>
      <c r="F30" s="1000"/>
      <c r="G30" s="1000"/>
      <c r="H30" s="1000"/>
      <c r="I30" s="1000"/>
      <c r="J30" s="1000"/>
      <c r="K30" s="1000"/>
      <c r="L30" s="1000"/>
      <c r="M30" s="1000"/>
      <c r="N30" s="1000"/>
      <c r="O30" s="1000"/>
      <c r="P30" s="1000"/>
      <c r="Q30" s="1000"/>
      <c r="R30" s="618"/>
      <c r="AY30" s="652"/>
      <c r="AZ30" s="652"/>
      <c r="BA30" s="652"/>
      <c r="BB30" s="652"/>
      <c r="BC30" s="652"/>
      <c r="BD30" s="652"/>
      <c r="BE30" s="652"/>
      <c r="BF30" s="652"/>
      <c r="BG30" s="652"/>
      <c r="BH30" s="652"/>
      <c r="BI30" s="652"/>
      <c r="BJ30" s="216"/>
    </row>
    <row r="31" spans="1:74" s="167" customFormat="1" ht="12" customHeight="1" x14ac:dyDescent="0.2">
      <c r="A31" s="166"/>
      <c r="B31" s="998" t="s">
        <v>483</v>
      </c>
      <c r="C31" s="991"/>
      <c r="D31" s="991"/>
      <c r="E31" s="991"/>
      <c r="F31" s="991"/>
      <c r="G31" s="991"/>
      <c r="H31" s="991"/>
      <c r="I31" s="991"/>
      <c r="J31" s="991"/>
      <c r="K31" s="991"/>
      <c r="L31" s="991"/>
      <c r="M31" s="991"/>
      <c r="N31" s="991"/>
      <c r="O31" s="991"/>
      <c r="P31" s="991"/>
      <c r="Q31" s="991"/>
      <c r="R31" s="618"/>
      <c r="AY31" s="652"/>
      <c r="AZ31" s="652"/>
      <c r="BA31" s="652"/>
      <c r="BB31" s="652"/>
      <c r="BC31" s="652"/>
      <c r="BD31" s="652"/>
      <c r="BE31" s="652"/>
      <c r="BF31" s="652"/>
      <c r="BG31" s="652"/>
      <c r="BH31" s="652"/>
      <c r="BI31" s="652"/>
      <c r="BJ31" s="216"/>
    </row>
    <row r="32" spans="1:74" s="113" customFormat="1" ht="12" customHeight="1" x14ac:dyDescent="0.2">
      <c r="A32" s="1"/>
      <c r="B32" s="1101" t="s">
        <v>1418</v>
      </c>
      <c r="C32" s="1102"/>
      <c r="D32" s="1102"/>
      <c r="E32" s="1102"/>
      <c r="F32" s="1102"/>
      <c r="G32" s="1102"/>
      <c r="H32" s="1102"/>
      <c r="I32" s="1102"/>
      <c r="J32" s="1102"/>
      <c r="K32" s="1102"/>
      <c r="L32" s="1102"/>
      <c r="M32" s="1102"/>
      <c r="N32" s="1102"/>
      <c r="O32" s="1102"/>
      <c r="P32" s="1102"/>
      <c r="Q32" s="1102"/>
      <c r="R32" s="618"/>
      <c r="AY32" s="651"/>
      <c r="AZ32" s="651"/>
      <c r="BA32" s="651"/>
      <c r="BB32" s="651"/>
      <c r="BC32" s="651"/>
      <c r="BD32" s="651"/>
      <c r="BE32" s="651"/>
      <c r="BF32" s="651"/>
      <c r="BG32" s="651"/>
      <c r="BH32" s="651"/>
      <c r="BI32" s="651"/>
      <c r="BJ32" s="215"/>
    </row>
    <row r="33" spans="1:74" s="167" customFormat="1" ht="12" customHeight="1" x14ac:dyDescent="0.2">
      <c r="A33" s="166"/>
      <c r="B33" s="1027" t="s">
        <v>492</v>
      </c>
      <c r="C33" s="1028"/>
      <c r="D33" s="1028"/>
      <c r="E33" s="1028"/>
      <c r="F33" s="1028"/>
      <c r="G33" s="1028"/>
      <c r="H33" s="1028"/>
      <c r="I33" s="1028"/>
      <c r="J33" s="1028"/>
      <c r="K33" s="1028"/>
      <c r="L33" s="1028"/>
      <c r="M33" s="1028"/>
      <c r="N33" s="1028"/>
      <c r="O33" s="1028"/>
      <c r="P33" s="1028"/>
      <c r="Q33" s="1028"/>
      <c r="R33" s="618"/>
      <c r="AY33" s="652"/>
      <c r="AZ33" s="652"/>
      <c r="BA33" s="652"/>
      <c r="BB33" s="652"/>
      <c r="BC33" s="652"/>
      <c r="BD33" s="652"/>
      <c r="BE33" s="652"/>
      <c r="BF33" s="652"/>
      <c r="BG33" s="652"/>
      <c r="BH33" s="652"/>
      <c r="BI33" s="652"/>
      <c r="BJ33" s="216"/>
    </row>
    <row r="34" spans="1:74" s="167" customFormat="1" ht="12" customHeight="1" x14ac:dyDescent="0.2">
      <c r="A34" s="166"/>
      <c r="B34" s="1115" t="s">
        <v>827</v>
      </c>
      <c r="C34" s="1115"/>
      <c r="D34" s="1115"/>
      <c r="E34" s="1115"/>
      <c r="F34" s="1115"/>
      <c r="G34" s="1115"/>
      <c r="H34" s="1115"/>
      <c r="I34" s="1115"/>
      <c r="J34" s="1115"/>
      <c r="K34" s="1115"/>
      <c r="L34" s="1115"/>
      <c r="M34" s="1115"/>
      <c r="N34" s="1115"/>
      <c r="O34" s="1115"/>
      <c r="P34" s="1115"/>
      <c r="Q34" s="1115"/>
      <c r="R34" s="1115"/>
      <c r="AY34" s="652"/>
      <c r="AZ34" s="652"/>
      <c r="BA34" s="652"/>
      <c r="BB34" s="652"/>
      <c r="BC34" s="652"/>
      <c r="BD34" s="652"/>
      <c r="BE34" s="652"/>
      <c r="BF34" s="652"/>
      <c r="BG34" s="652"/>
      <c r="BH34" s="652"/>
      <c r="BI34" s="652"/>
      <c r="BJ34" s="216"/>
    </row>
    <row r="35" spans="1:74" s="167" customFormat="1" ht="12" customHeight="1" x14ac:dyDescent="0.2">
      <c r="A35" s="166"/>
      <c r="B35" s="1027" t="s">
        <v>1309</v>
      </c>
      <c r="C35" s="1070"/>
      <c r="D35" s="1070"/>
      <c r="E35" s="1070"/>
      <c r="F35" s="1070"/>
      <c r="G35" s="1070"/>
      <c r="H35" s="1070"/>
      <c r="I35" s="1070"/>
      <c r="J35" s="1070"/>
      <c r="K35" s="1070"/>
      <c r="L35" s="1070"/>
      <c r="M35" s="1070"/>
      <c r="N35" s="1070"/>
      <c r="O35" s="1070"/>
      <c r="P35" s="1070"/>
      <c r="Q35" s="1028"/>
      <c r="R35" s="618"/>
      <c r="AY35" s="652"/>
      <c r="AZ35" s="652"/>
      <c r="BA35" s="652"/>
      <c r="BB35" s="652"/>
      <c r="BC35" s="652"/>
      <c r="BD35" s="652"/>
      <c r="BE35" s="652"/>
      <c r="BF35" s="652"/>
      <c r="BG35" s="652"/>
      <c r="BH35" s="652"/>
      <c r="BI35" s="652"/>
      <c r="BJ35" s="216"/>
    </row>
    <row r="36" spans="1:74" s="167" customFormat="1" ht="12" customHeight="1" x14ac:dyDescent="0.15">
      <c r="A36" s="2"/>
      <c r="B36" s="1027"/>
      <c r="C36" s="981"/>
      <c r="D36" s="981"/>
      <c r="E36" s="981"/>
      <c r="F36" s="981"/>
      <c r="G36" s="981"/>
      <c r="H36" s="981"/>
      <c r="I36" s="981"/>
      <c r="J36" s="981"/>
      <c r="K36" s="981"/>
      <c r="L36" s="981"/>
      <c r="M36" s="981"/>
      <c r="N36" s="981"/>
      <c r="O36" s="981"/>
      <c r="P36" s="981"/>
      <c r="Q36" s="981"/>
      <c r="AY36" s="652"/>
      <c r="AZ36" s="652"/>
      <c r="BA36" s="652"/>
      <c r="BB36" s="652"/>
      <c r="BC36" s="652"/>
      <c r="BD36" s="652"/>
      <c r="BE36" s="652"/>
      <c r="BF36" s="652"/>
      <c r="BG36" s="652"/>
      <c r="BH36" s="652"/>
      <c r="BI36" s="652"/>
      <c r="BJ36" s="216"/>
    </row>
    <row r="37" spans="1:74" s="167" customFormat="1" ht="12" customHeight="1" x14ac:dyDescent="0.15">
      <c r="A37" s="2"/>
      <c r="B37" s="1114"/>
      <c r="C37" s="981"/>
      <c r="D37" s="981"/>
      <c r="E37" s="981"/>
      <c r="F37" s="981"/>
      <c r="G37" s="981"/>
      <c r="H37" s="981"/>
      <c r="I37" s="981"/>
      <c r="J37" s="981"/>
      <c r="K37" s="981"/>
      <c r="L37" s="981"/>
      <c r="M37" s="981"/>
      <c r="N37" s="981"/>
      <c r="O37" s="981"/>
      <c r="P37" s="981"/>
      <c r="Q37" s="981"/>
      <c r="AY37" s="652"/>
      <c r="AZ37" s="652"/>
      <c r="BA37" s="652"/>
      <c r="BB37" s="652"/>
      <c r="BC37" s="652"/>
      <c r="BD37" s="652"/>
      <c r="BE37" s="652"/>
      <c r="BF37" s="652"/>
      <c r="BG37" s="652"/>
      <c r="BH37" s="652"/>
      <c r="BI37" s="652"/>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75" x14ac:dyDescent="0.15">
      <c r="B39" s="1027"/>
      <c r="C39" s="1030"/>
      <c r="D39" s="1030"/>
      <c r="E39" s="1030"/>
      <c r="F39" s="1030"/>
      <c r="G39" s="1030"/>
      <c r="H39" s="1030"/>
      <c r="I39" s="1030"/>
      <c r="J39" s="1030"/>
      <c r="K39" s="1030"/>
      <c r="L39" s="1030"/>
      <c r="M39" s="1030"/>
      <c r="N39" s="1030"/>
      <c r="O39" s="1030"/>
      <c r="P39" s="1030"/>
      <c r="Q39" s="981"/>
      <c r="BD39" s="651"/>
      <c r="BE39" s="651"/>
      <c r="BF39" s="651"/>
      <c r="BK39" s="146"/>
      <c r="BL39" s="146"/>
      <c r="BM39" s="146"/>
      <c r="BN39" s="146"/>
      <c r="BO39" s="146"/>
      <c r="BP39" s="146"/>
      <c r="BQ39" s="146"/>
      <c r="BR39" s="146"/>
      <c r="BS39" s="146"/>
      <c r="BT39" s="146"/>
      <c r="BU39" s="146"/>
      <c r="BV39" s="146"/>
    </row>
    <row r="40" spans="1:74" ht="12.75" x14ac:dyDescent="0.15">
      <c r="B40" s="1118"/>
      <c r="C40" s="1028"/>
      <c r="D40" s="1028"/>
      <c r="E40" s="1028"/>
      <c r="F40" s="1028"/>
      <c r="G40" s="1028"/>
      <c r="H40" s="1028"/>
      <c r="I40" s="1028"/>
      <c r="J40" s="1028"/>
      <c r="K40" s="1028"/>
      <c r="L40" s="1028"/>
      <c r="M40" s="1028"/>
      <c r="N40" s="1028"/>
      <c r="O40" s="1028"/>
      <c r="P40" s="1028"/>
      <c r="Q40" s="981"/>
      <c r="BK40" s="146"/>
      <c r="BL40" s="146"/>
      <c r="BM40" s="146"/>
      <c r="BN40" s="146"/>
      <c r="BO40" s="146"/>
      <c r="BP40" s="146"/>
      <c r="BQ40" s="146"/>
      <c r="BR40" s="146"/>
      <c r="BS40" s="146"/>
      <c r="BT40" s="146"/>
      <c r="BU40" s="146"/>
      <c r="BV40" s="146"/>
    </row>
    <row r="41" spans="1:74" ht="12.75" x14ac:dyDescent="0.15">
      <c r="B41" s="1025"/>
      <c r="C41" s="981"/>
      <c r="D41" s="981"/>
      <c r="E41" s="981"/>
      <c r="F41" s="981"/>
      <c r="G41" s="981"/>
      <c r="H41" s="981"/>
      <c r="I41" s="981"/>
      <c r="J41" s="981"/>
      <c r="K41" s="981"/>
      <c r="L41" s="981"/>
      <c r="M41" s="981"/>
      <c r="N41" s="981"/>
      <c r="O41" s="981"/>
      <c r="P41" s="981"/>
      <c r="Q41" s="981"/>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3" customWidth="1"/>
    <col min="56" max="58" width="6.5703125" style="632" customWidth="1"/>
    <col min="59" max="61" width="6.5703125" style="823" customWidth="1"/>
    <col min="62" max="62" width="6.5703125" style="131" customWidth="1"/>
    <col min="63" max="74" width="6.5703125" style="7" customWidth="1"/>
    <col min="75" max="16384" width="9.5703125" style="7"/>
  </cols>
  <sheetData>
    <row r="1" spans="1:74" ht="12.75" x14ac:dyDescent="0.2">
      <c r="A1" s="1001" t="s">
        <v>479</v>
      </c>
      <c r="B1" s="1003" t="s">
        <v>142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s="8" customFormat="1" ht="12.75" x14ac:dyDescent="0.2">
      <c r="A2" s="1002"/>
      <c r="B2" s="222" t="str">
        <f>"U.S. Energy Information Administration  |  Short-Term Energy Outlook  - "&amp;Dates!D1</f>
        <v>U.S. Energy Information Administration  |  Short-Term Energy Outlook  - September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73"/>
      <c r="AZ5" s="873"/>
      <c r="BA5" s="873"/>
      <c r="BB5" s="873"/>
      <c r="BC5" s="873"/>
      <c r="BD5" s="957"/>
      <c r="BE5" s="957"/>
      <c r="BF5" s="957"/>
      <c r="BG5" s="851"/>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73"/>
      <c r="AZ6" s="873"/>
      <c r="BA6" s="873"/>
      <c r="BB6" s="873"/>
      <c r="BC6" s="873"/>
      <c r="BD6" s="957"/>
      <c r="BE6" s="957"/>
      <c r="BF6" s="957"/>
      <c r="BG6" s="851"/>
      <c r="BH6" s="350"/>
      <c r="BI6" s="350"/>
      <c r="BJ6" s="350"/>
      <c r="BK6" s="350"/>
      <c r="BL6" s="350"/>
      <c r="BM6" s="350" t="s">
        <v>544</v>
      </c>
      <c r="BN6" s="350"/>
      <c r="BO6" s="350"/>
      <c r="BP6" s="350"/>
      <c r="BQ6" s="350"/>
      <c r="BR6" s="350"/>
      <c r="BS6" s="350"/>
      <c r="BT6" s="350"/>
      <c r="BU6" s="350"/>
      <c r="BV6" s="350"/>
    </row>
    <row r="7" spans="1:74" ht="11.1"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73"/>
      <c r="AZ7" s="949"/>
      <c r="BA7" s="873"/>
      <c r="BB7" s="873"/>
      <c r="BC7" s="873"/>
      <c r="BD7" s="957"/>
      <c r="BE7" s="957"/>
      <c r="BF7" s="957"/>
      <c r="BG7" s="851"/>
      <c r="BH7" s="350"/>
      <c r="BI7" s="350"/>
      <c r="BJ7" s="350"/>
      <c r="BK7" s="350"/>
      <c r="BL7" s="350"/>
      <c r="BM7" s="350"/>
      <c r="BN7" s="350"/>
      <c r="BO7" s="350"/>
      <c r="BP7" s="350"/>
      <c r="BQ7" s="350"/>
      <c r="BR7" s="350"/>
      <c r="BS7" s="351"/>
      <c r="BT7" s="350"/>
      <c r="BU7" s="350"/>
      <c r="BV7" s="350"/>
    </row>
    <row r="8" spans="1:74" ht="11.1" customHeight="1" x14ac:dyDescent="0.2">
      <c r="A8" s="13" t="s">
        <v>233</v>
      </c>
      <c r="B8" s="362" t="s">
        <v>53</v>
      </c>
      <c r="C8" s="341">
        <v>11.155578</v>
      </c>
      <c r="D8" s="341">
        <v>9.9305830000000004</v>
      </c>
      <c r="E8" s="341">
        <v>11.375774</v>
      </c>
      <c r="F8" s="341">
        <v>11.35534</v>
      </c>
      <c r="G8" s="341">
        <v>11.425008999999999</v>
      </c>
      <c r="H8" s="341">
        <v>11.400919</v>
      </c>
      <c r="I8" s="341">
        <v>11.420494</v>
      </c>
      <c r="J8" s="341">
        <v>11.317954</v>
      </c>
      <c r="K8" s="341">
        <v>10.960716</v>
      </c>
      <c r="L8" s="341">
        <v>11.640148</v>
      </c>
      <c r="M8" s="341">
        <v>11.870915</v>
      </c>
      <c r="N8" s="341">
        <v>11.759573</v>
      </c>
      <c r="O8" s="341">
        <v>11.450569</v>
      </c>
      <c r="P8" s="341">
        <v>11.465123999999999</v>
      </c>
      <c r="Q8" s="341">
        <v>11.888377999999999</v>
      </c>
      <c r="R8" s="341">
        <v>11.82958</v>
      </c>
      <c r="S8" s="341">
        <v>11.757607</v>
      </c>
      <c r="T8" s="341">
        <v>11.919069</v>
      </c>
      <c r="U8" s="341">
        <v>12.008948</v>
      </c>
      <c r="V8" s="341">
        <v>12.134452</v>
      </c>
      <c r="W8" s="341">
        <v>12.429211</v>
      </c>
      <c r="X8" s="341">
        <v>12.441943</v>
      </c>
      <c r="Y8" s="341">
        <v>12.493145</v>
      </c>
      <c r="Z8" s="341">
        <v>12.201518</v>
      </c>
      <c r="AA8" s="341">
        <v>12.640105</v>
      </c>
      <c r="AB8" s="341">
        <v>12.620922999999999</v>
      </c>
      <c r="AC8" s="341">
        <v>12.867153999999999</v>
      </c>
      <c r="AD8" s="341">
        <v>12.734163000000001</v>
      </c>
      <c r="AE8" s="341">
        <v>12.73226</v>
      </c>
      <c r="AF8" s="341">
        <v>12.787032999999999</v>
      </c>
      <c r="AG8" s="341">
        <v>12.912464</v>
      </c>
      <c r="AH8" s="341">
        <v>12.999148999999999</v>
      </c>
      <c r="AI8" s="341">
        <v>13.17794</v>
      </c>
      <c r="AJ8" s="341">
        <v>13.213355</v>
      </c>
      <c r="AK8" s="341">
        <v>13.315652999999999</v>
      </c>
      <c r="AL8" s="341">
        <v>13.29698</v>
      </c>
      <c r="AM8" s="341">
        <v>12.517327999999999</v>
      </c>
      <c r="AN8" s="341">
        <v>13.128899000000001</v>
      </c>
      <c r="AO8" s="341">
        <v>13.190308999999999</v>
      </c>
      <c r="AP8" s="341">
        <v>13.313839</v>
      </c>
      <c r="AQ8" s="341">
        <v>13.256073000000001</v>
      </c>
      <c r="AR8" s="341">
        <v>13.251652</v>
      </c>
      <c r="AS8" s="341">
        <v>13.21224</v>
      </c>
      <c r="AT8" s="341">
        <v>13.41051</v>
      </c>
      <c r="AU8" s="341">
        <v>13.170586</v>
      </c>
      <c r="AV8" s="341">
        <v>13.529911999999999</v>
      </c>
      <c r="AW8" s="341">
        <v>13.395830999999999</v>
      </c>
      <c r="AX8" s="341">
        <v>13.437274</v>
      </c>
      <c r="AY8" s="874">
        <v>13.140373</v>
      </c>
      <c r="AZ8" s="874">
        <v>13.239549999999999</v>
      </c>
      <c r="BA8" s="874">
        <v>13.452956</v>
      </c>
      <c r="BB8" s="874">
        <v>13.465611000000001</v>
      </c>
      <c r="BC8" s="874">
        <v>13.446949</v>
      </c>
      <c r="BD8" s="874">
        <v>13.579916000000001</v>
      </c>
      <c r="BE8" s="874">
        <v>13.521786167</v>
      </c>
      <c r="BF8" s="874">
        <v>13.531349232</v>
      </c>
      <c r="BG8" s="352">
        <v>13.40227</v>
      </c>
      <c r="BH8" s="352">
        <v>13.45266</v>
      </c>
      <c r="BI8" s="352">
        <v>13.522030000000001</v>
      </c>
      <c r="BJ8" s="352">
        <v>13.56357</v>
      </c>
      <c r="BK8" s="352">
        <v>13.561870000000001</v>
      </c>
      <c r="BL8" s="352">
        <v>13.369440000000001</v>
      </c>
      <c r="BM8" s="352">
        <v>13.397399999999999</v>
      </c>
      <c r="BN8" s="352">
        <v>13.430289999999999</v>
      </c>
      <c r="BO8" s="352">
        <v>13.366860000000001</v>
      </c>
      <c r="BP8" s="352">
        <v>13.384679999999999</v>
      </c>
      <c r="BQ8" s="352">
        <v>13.284079999999999</v>
      </c>
      <c r="BR8" s="352">
        <v>13.25136</v>
      </c>
      <c r="BS8" s="352">
        <v>13.05434</v>
      </c>
      <c r="BT8" s="352">
        <v>13.11993</v>
      </c>
      <c r="BU8" s="352">
        <v>13.19276</v>
      </c>
      <c r="BV8" s="352">
        <v>13.189780000000001</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74"/>
      <c r="AZ9" s="874"/>
      <c r="BA9" s="874"/>
      <c r="BB9" s="874"/>
      <c r="BC9" s="874"/>
      <c r="BD9" s="874"/>
      <c r="BE9" s="874"/>
      <c r="BF9" s="874"/>
      <c r="BG9" s="352"/>
      <c r="BH9" s="352"/>
      <c r="BI9" s="352"/>
      <c r="BJ9" s="352"/>
      <c r="BK9" s="352"/>
      <c r="BL9" s="352"/>
      <c r="BM9" s="352"/>
      <c r="BN9" s="352"/>
      <c r="BO9" s="352"/>
      <c r="BP9" s="352"/>
      <c r="BQ9" s="352"/>
      <c r="BR9" s="352"/>
      <c r="BS9" s="352"/>
      <c r="BT9" s="352"/>
      <c r="BU9" s="352"/>
      <c r="BV9" s="352"/>
    </row>
    <row r="10" spans="1:74" ht="11.1"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5"/>
      <c r="AZ10" s="875"/>
      <c r="BA10" s="875"/>
      <c r="BB10" s="875"/>
      <c r="BC10" s="875"/>
      <c r="BD10" s="875"/>
      <c r="BE10" s="875"/>
      <c r="BF10" s="875"/>
      <c r="BG10" s="353"/>
      <c r="BH10" s="353"/>
      <c r="BI10" s="353"/>
      <c r="BJ10" s="353"/>
      <c r="BK10" s="353"/>
      <c r="BL10" s="353"/>
      <c r="BM10" s="353"/>
      <c r="BN10" s="353"/>
      <c r="BO10" s="353"/>
      <c r="BP10" s="353"/>
      <c r="BQ10" s="353"/>
      <c r="BR10" s="353"/>
      <c r="BS10" s="353"/>
      <c r="BT10" s="353"/>
      <c r="BU10" s="353"/>
      <c r="BV10" s="353"/>
    </row>
    <row r="11" spans="1:74" ht="11.1"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6">
        <v>104.3723871</v>
      </c>
      <c r="AZ11" s="876">
        <v>104.96410714</v>
      </c>
      <c r="BA11" s="876">
        <v>107.44990323</v>
      </c>
      <c r="BB11" s="876">
        <v>107.0294</v>
      </c>
      <c r="BC11" s="876">
        <v>106.95232258</v>
      </c>
      <c r="BD11" s="876">
        <v>107.35883333</v>
      </c>
      <c r="BE11" s="876">
        <v>107.6923</v>
      </c>
      <c r="BF11" s="876">
        <v>107.17870000000001</v>
      </c>
      <c r="BG11" s="354">
        <v>106.6771</v>
      </c>
      <c r="BH11" s="354">
        <v>106.691</v>
      </c>
      <c r="BI11" s="354">
        <v>106.2752</v>
      </c>
      <c r="BJ11" s="354">
        <v>106.78489999999999</v>
      </c>
      <c r="BK11" s="354">
        <v>107.05119999999999</v>
      </c>
      <c r="BL11" s="354">
        <v>105.10420000000001</v>
      </c>
      <c r="BM11" s="354">
        <v>106.1784</v>
      </c>
      <c r="BN11" s="354">
        <v>106.37260000000001</v>
      </c>
      <c r="BO11" s="354">
        <v>105.76390000000001</v>
      </c>
      <c r="BP11" s="354">
        <v>105.5277</v>
      </c>
      <c r="BQ11" s="354">
        <v>105.6409</v>
      </c>
      <c r="BR11" s="354">
        <v>105.62390000000001</v>
      </c>
      <c r="BS11" s="354">
        <v>105.56959999999999</v>
      </c>
      <c r="BT11" s="354">
        <v>105.9547</v>
      </c>
      <c r="BU11" s="354">
        <v>106.2431</v>
      </c>
      <c r="BV11" s="354">
        <v>107.16549999999999</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74"/>
      <c r="AZ12" s="874"/>
      <c r="BA12" s="874"/>
      <c r="BB12" s="874"/>
      <c r="BC12" s="874"/>
      <c r="BD12" s="874"/>
      <c r="BE12" s="874"/>
      <c r="BF12" s="874"/>
      <c r="BG12" s="352"/>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5"/>
      <c r="AZ13" s="875"/>
      <c r="BA13" s="875"/>
      <c r="BB13" s="875"/>
      <c r="BC13" s="875"/>
      <c r="BD13" s="875"/>
      <c r="BE13" s="875"/>
      <c r="BF13" s="875"/>
      <c r="BG13" s="353"/>
      <c r="BH13" s="353"/>
      <c r="BI13" s="353"/>
      <c r="BJ13" s="353"/>
      <c r="BK13" s="353"/>
      <c r="BL13" s="353"/>
      <c r="BM13" s="353"/>
      <c r="BN13" s="353"/>
      <c r="BO13" s="353"/>
      <c r="BP13" s="353"/>
      <c r="BQ13" s="353"/>
      <c r="BR13" s="353"/>
      <c r="BS13" s="353"/>
      <c r="BT13" s="353"/>
      <c r="BU13" s="353"/>
      <c r="BV13" s="353"/>
    </row>
    <row r="14" spans="1:74" ht="11.1"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6">
        <v>44.845035000000003</v>
      </c>
      <c r="AZ14" s="876">
        <v>39.706701000000002</v>
      </c>
      <c r="BA14" s="876">
        <v>47.781933000000002</v>
      </c>
      <c r="BB14" s="876">
        <v>43.695901999999997</v>
      </c>
      <c r="BC14" s="876">
        <v>46.227415000000001</v>
      </c>
      <c r="BD14" s="876">
        <v>44.385080000000002</v>
      </c>
      <c r="BE14" s="876">
        <v>46.958624999999998</v>
      </c>
      <c r="BF14" s="876">
        <v>48.993043618999998</v>
      </c>
      <c r="BG14" s="354">
        <v>41.959150000000001</v>
      </c>
      <c r="BH14" s="354">
        <v>41.282150000000001</v>
      </c>
      <c r="BI14" s="354">
        <v>38.266199999999998</v>
      </c>
      <c r="BJ14" s="354">
        <v>37.760800000000003</v>
      </c>
      <c r="BK14" s="354">
        <v>42.339280000000002</v>
      </c>
      <c r="BL14" s="354">
        <v>38.049909999999997</v>
      </c>
      <c r="BM14" s="354">
        <v>41.793170000000003</v>
      </c>
      <c r="BN14" s="354">
        <v>37.25826</v>
      </c>
      <c r="BO14" s="354">
        <v>39.28586</v>
      </c>
      <c r="BP14" s="354">
        <v>38.800040000000003</v>
      </c>
      <c r="BQ14" s="354">
        <v>40.629939999999998</v>
      </c>
      <c r="BR14" s="354">
        <v>45.849299999999999</v>
      </c>
      <c r="BS14" s="354">
        <v>41.898679999999999</v>
      </c>
      <c r="BT14" s="354">
        <v>43.191659999999999</v>
      </c>
      <c r="BU14" s="354">
        <v>41.997059999999998</v>
      </c>
      <c r="BV14" s="354">
        <v>41.412289999999999</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5"/>
      <c r="AZ15" s="875"/>
      <c r="BA15" s="875"/>
      <c r="BB15" s="875"/>
      <c r="BC15" s="875"/>
      <c r="BD15" s="875"/>
      <c r="BE15" s="875"/>
      <c r="BF15" s="875"/>
      <c r="BG15" s="353"/>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5"/>
      <c r="AZ16" s="875"/>
      <c r="BA16" s="875"/>
      <c r="BB16" s="875"/>
      <c r="BC16" s="875"/>
      <c r="BD16" s="875"/>
      <c r="BE16" s="875"/>
      <c r="BF16" s="875"/>
      <c r="BG16" s="353"/>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5"/>
      <c r="AZ17" s="875"/>
      <c r="BA17" s="875"/>
      <c r="BB17" s="875"/>
      <c r="BC17" s="875"/>
      <c r="BD17" s="875"/>
      <c r="BE17" s="875"/>
      <c r="BF17" s="875"/>
      <c r="BG17" s="353"/>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7"/>
      <c r="AZ18" s="877"/>
      <c r="BA18" s="877"/>
      <c r="BB18" s="877"/>
      <c r="BC18" s="877"/>
      <c r="BD18" s="877"/>
      <c r="BE18" s="877"/>
      <c r="BF18" s="877"/>
      <c r="BG18" s="355"/>
      <c r="BH18" s="355"/>
      <c r="BI18" s="355"/>
      <c r="BJ18" s="355"/>
      <c r="BK18" s="355"/>
      <c r="BL18" s="355"/>
      <c r="BM18" s="355"/>
      <c r="BN18" s="355"/>
      <c r="BO18" s="355"/>
      <c r="BP18" s="355"/>
      <c r="BQ18" s="355"/>
      <c r="BR18" s="355"/>
      <c r="BS18" s="355"/>
      <c r="BT18" s="355"/>
      <c r="BU18" s="355"/>
      <c r="BV18" s="355"/>
    </row>
    <row r="19" spans="1:74" ht="11.1"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19.789279000000001</v>
      </c>
      <c r="AN19" s="341">
        <v>19.972377999999999</v>
      </c>
      <c r="AO19" s="341">
        <v>20.011388</v>
      </c>
      <c r="AP19" s="341">
        <v>20.155279</v>
      </c>
      <c r="AQ19" s="341">
        <v>20.887834000000002</v>
      </c>
      <c r="AR19" s="341">
        <v>20.536577000000001</v>
      </c>
      <c r="AS19" s="341">
        <v>20.593178000000002</v>
      </c>
      <c r="AT19" s="341">
        <v>20.984949</v>
      </c>
      <c r="AU19" s="341">
        <v>20.356294999999999</v>
      </c>
      <c r="AV19" s="341">
        <v>21.249372000000001</v>
      </c>
      <c r="AW19" s="341">
        <v>20.367204000000001</v>
      </c>
      <c r="AX19" s="341">
        <v>20.615046</v>
      </c>
      <c r="AY19" s="874">
        <v>20.735623</v>
      </c>
      <c r="AZ19" s="874">
        <v>20.225491000000002</v>
      </c>
      <c r="BA19" s="874">
        <v>19.949864000000002</v>
      </c>
      <c r="BB19" s="874">
        <v>20.212610000000002</v>
      </c>
      <c r="BC19" s="874">
        <v>20.322931000000001</v>
      </c>
      <c r="BD19" s="874">
        <v>21.007196</v>
      </c>
      <c r="BE19" s="874">
        <v>20.4416343</v>
      </c>
      <c r="BF19" s="874">
        <v>20.826037557999999</v>
      </c>
      <c r="BG19" s="352">
        <v>20.469850000000001</v>
      </c>
      <c r="BH19" s="352">
        <v>20.751449999999998</v>
      </c>
      <c r="BI19" s="352">
        <v>20.439959999999999</v>
      </c>
      <c r="BJ19" s="352">
        <v>20.42597</v>
      </c>
      <c r="BK19" s="352">
        <v>20.19735</v>
      </c>
      <c r="BL19" s="352">
        <v>20.297149999999998</v>
      </c>
      <c r="BM19" s="352">
        <v>20.30911</v>
      </c>
      <c r="BN19" s="352">
        <v>20.514869999999998</v>
      </c>
      <c r="BO19" s="352">
        <v>20.59864</v>
      </c>
      <c r="BP19" s="352">
        <v>20.952259999999999</v>
      </c>
      <c r="BQ19" s="352">
        <v>20.90025</v>
      </c>
      <c r="BR19" s="352">
        <v>21.026299999999999</v>
      </c>
      <c r="BS19" s="352">
        <v>20.502839999999999</v>
      </c>
      <c r="BT19" s="352">
        <v>20.86956</v>
      </c>
      <c r="BU19" s="352">
        <v>20.59694</v>
      </c>
      <c r="BV19" s="352">
        <v>20.580120000000001</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74"/>
      <c r="AZ20" s="874"/>
      <c r="BA20" s="874"/>
      <c r="BB20" s="874"/>
      <c r="BC20" s="874"/>
      <c r="BD20" s="874"/>
      <c r="BE20" s="874"/>
      <c r="BF20" s="874"/>
      <c r="BG20" s="352"/>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8"/>
      <c r="AZ21" s="878"/>
      <c r="BA21" s="878"/>
      <c r="BB21" s="878"/>
      <c r="BC21" s="878"/>
      <c r="BD21" s="878"/>
      <c r="BE21" s="878"/>
      <c r="BF21" s="878"/>
      <c r="BG21" s="356"/>
      <c r="BH21" s="356"/>
      <c r="BI21" s="356"/>
      <c r="BJ21" s="356"/>
      <c r="BK21" s="356"/>
      <c r="BL21" s="356"/>
      <c r="BM21" s="356"/>
      <c r="BN21" s="356"/>
      <c r="BO21" s="356"/>
      <c r="BP21" s="356"/>
      <c r="BQ21" s="356"/>
      <c r="BR21" s="356"/>
      <c r="BS21" s="356"/>
      <c r="BT21" s="356"/>
      <c r="BU21" s="356"/>
      <c r="BV21" s="356"/>
    </row>
    <row r="22" spans="1:74" ht="11.1"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120.3901652</v>
      </c>
      <c r="AN22" s="343">
        <v>102.68403965</v>
      </c>
      <c r="AO22" s="343">
        <v>90.552098834000006</v>
      </c>
      <c r="AP22" s="343">
        <v>80.151328397</v>
      </c>
      <c r="AQ22" s="343">
        <v>75.512521324000005</v>
      </c>
      <c r="AR22" s="343">
        <v>81.275747167000006</v>
      </c>
      <c r="AS22" s="343">
        <v>88.828691840999994</v>
      </c>
      <c r="AT22" s="343">
        <v>87.841357673000005</v>
      </c>
      <c r="AU22" s="343">
        <v>80.804947795000004</v>
      </c>
      <c r="AV22" s="343">
        <v>78.628615132999997</v>
      </c>
      <c r="AW22" s="343">
        <v>90.576047298000006</v>
      </c>
      <c r="AX22" s="343">
        <v>108.47260574000001</v>
      </c>
      <c r="AY22" s="876">
        <v>126.84687623000001</v>
      </c>
      <c r="AZ22" s="876">
        <v>115.94906646</v>
      </c>
      <c r="BA22" s="876">
        <v>88.990816351000007</v>
      </c>
      <c r="BB22" s="876">
        <v>79.743090527999996</v>
      </c>
      <c r="BC22" s="876">
        <v>74.633420645000001</v>
      </c>
      <c r="BD22" s="876">
        <v>80.810285164999996</v>
      </c>
      <c r="BE22" s="876">
        <v>88.120078100000001</v>
      </c>
      <c r="BF22" s="876">
        <v>84.860677100000004</v>
      </c>
      <c r="BG22" s="354">
        <v>78.831130000000002</v>
      </c>
      <c r="BH22" s="354">
        <v>79.768199999999993</v>
      </c>
      <c r="BI22" s="354">
        <v>92.629249999999999</v>
      </c>
      <c r="BJ22" s="354">
        <v>108.03879999999999</v>
      </c>
      <c r="BK22" s="354">
        <v>116.6683</v>
      </c>
      <c r="BL22" s="354">
        <v>108.8643</v>
      </c>
      <c r="BM22" s="354">
        <v>92.876289999999997</v>
      </c>
      <c r="BN22" s="354">
        <v>80.037450000000007</v>
      </c>
      <c r="BO22" s="354">
        <v>74.348140000000001</v>
      </c>
      <c r="BP22" s="354">
        <v>79.708280000000002</v>
      </c>
      <c r="BQ22" s="354">
        <v>89.637900000000002</v>
      </c>
      <c r="BR22" s="354">
        <v>88.663319999999999</v>
      </c>
      <c r="BS22" s="354">
        <v>82.247050000000002</v>
      </c>
      <c r="BT22" s="354">
        <v>80.819209999999998</v>
      </c>
      <c r="BU22" s="354">
        <v>94.447659999999999</v>
      </c>
      <c r="BV22" s="354">
        <v>109.78149999999999</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74"/>
      <c r="AZ23" s="874"/>
      <c r="BA23" s="874"/>
      <c r="BB23" s="874"/>
      <c r="BC23" s="874"/>
      <c r="BD23" s="874"/>
      <c r="BE23" s="874"/>
      <c r="BF23" s="874"/>
      <c r="BG23" s="352"/>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74"/>
      <c r="AZ24" s="874"/>
      <c r="BA24" s="874"/>
      <c r="BB24" s="874"/>
      <c r="BC24" s="874"/>
      <c r="BD24" s="874"/>
      <c r="BE24" s="874"/>
      <c r="BF24" s="874"/>
      <c r="BG24" s="352"/>
      <c r="BH24" s="352"/>
      <c r="BI24" s="352"/>
      <c r="BJ24" s="352"/>
      <c r="BK24" s="352"/>
      <c r="BL24" s="352"/>
      <c r="BM24" s="352"/>
      <c r="BN24" s="352"/>
      <c r="BO24" s="352"/>
      <c r="BP24" s="352"/>
      <c r="BQ24" s="352"/>
      <c r="BR24" s="352"/>
      <c r="BS24" s="352"/>
      <c r="BT24" s="352"/>
      <c r="BU24" s="352"/>
      <c r="BV24" s="352"/>
    </row>
    <row r="25" spans="1:74" ht="11.1"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45.652058859999997</v>
      </c>
      <c r="AN25" s="343">
        <v>29.115925035</v>
      </c>
      <c r="AO25" s="343">
        <v>25.529744991000001</v>
      </c>
      <c r="AP25" s="343">
        <v>24.25304199</v>
      </c>
      <c r="AQ25" s="343">
        <v>29.280802743999999</v>
      </c>
      <c r="AR25" s="343">
        <v>37.458718679999997</v>
      </c>
      <c r="AS25" s="343">
        <v>43.574021227999999</v>
      </c>
      <c r="AT25" s="343">
        <v>42.555263515999997</v>
      </c>
      <c r="AU25" s="343">
        <v>34.630364370000002</v>
      </c>
      <c r="AV25" s="343">
        <v>30.748724106000001</v>
      </c>
      <c r="AW25" s="343">
        <v>29.73285456</v>
      </c>
      <c r="AX25" s="343">
        <v>38.823952669999997</v>
      </c>
      <c r="AY25" s="876">
        <v>49.032342321999998</v>
      </c>
      <c r="AZ25" s="876">
        <v>38.197532463999998</v>
      </c>
      <c r="BA25" s="876">
        <v>31.064999063999998</v>
      </c>
      <c r="BB25" s="876">
        <v>28.811668019999999</v>
      </c>
      <c r="BC25" s="876">
        <v>30.525762660000002</v>
      </c>
      <c r="BD25" s="876">
        <v>39.269062024</v>
      </c>
      <c r="BE25" s="876">
        <v>46.380714480000002</v>
      </c>
      <c r="BF25" s="876">
        <v>41.742413259999999</v>
      </c>
      <c r="BG25" s="354">
        <v>33.642740000000003</v>
      </c>
      <c r="BH25" s="354">
        <v>30.85472</v>
      </c>
      <c r="BI25" s="354">
        <v>31.021239999999999</v>
      </c>
      <c r="BJ25" s="354">
        <v>38.475879999999997</v>
      </c>
      <c r="BK25" s="354">
        <v>41.394069999999999</v>
      </c>
      <c r="BL25" s="354">
        <v>34.01876</v>
      </c>
      <c r="BM25" s="354">
        <v>28.95729</v>
      </c>
      <c r="BN25" s="354">
        <v>24.901730000000001</v>
      </c>
      <c r="BO25" s="354">
        <v>27.838139999999999</v>
      </c>
      <c r="BP25" s="354">
        <v>35.930140000000002</v>
      </c>
      <c r="BQ25" s="354">
        <v>45.239330000000002</v>
      </c>
      <c r="BR25" s="354">
        <v>46.038020000000003</v>
      </c>
      <c r="BS25" s="354">
        <v>35.76464</v>
      </c>
      <c r="BT25" s="354">
        <v>31.090620000000001</v>
      </c>
      <c r="BU25" s="354">
        <v>33.069940000000003</v>
      </c>
      <c r="BV25" s="354">
        <v>39.267609999999998</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8"/>
      <c r="AZ26" s="878"/>
      <c r="BA26" s="878"/>
      <c r="BB26" s="878"/>
      <c r="BC26" s="878"/>
      <c r="BD26" s="878"/>
      <c r="BE26" s="878"/>
      <c r="BF26" s="878"/>
      <c r="BG26" s="356"/>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74"/>
      <c r="AZ27" s="874"/>
      <c r="BA27" s="874"/>
      <c r="BB27" s="874"/>
      <c r="BC27" s="874"/>
      <c r="BD27" s="874"/>
      <c r="BE27" s="874"/>
      <c r="BF27" s="874"/>
      <c r="BG27" s="352"/>
      <c r="BH27" s="352"/>
      <c r="BI27" s="352"/>
      <c r="BJ27" s="352"/>
      <c r="BK27" s="352"/>
      <c r="BL27" s="352"/>
      <c r="BM27" s="352"/>
      <c r="BN27" s="352"/>
      <c r="BO27" s="352"/>
      <c r="BP27" s="352"/>
      <c r="BQ27" s="352"/>
      <c r="BR27" s="352"/>
      <c r="BS27" s="352"/>
      <c r="BT27" s="352"/>
      <c r="BU27" s="352"/>
      <c r="BV27" s="352"/>
    </row>
    <row r="28" spans="1:74" ht="11.1"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10.86549329</v>
      </c>
      <c r="AB28" s="341">
        <v>10.841806589999999</v>
      </c>
      <c r="AC28" s="341">
        <v>10.252958039999999</v>
      </c>
      <c r="AD28" s="341">
        <v>9.6960508720000007</v>
      </c>
      <c r="AE28" s="341">
        <v>9.9921462719999994</v>
      </c>
      <c r="AF28" s="341">
        <v>11.344315249999999</v>
      </c>
      <c r="AG28" s="341">
        <v>12.88517115</v>
      </c>
      <c r="AH28" s="341">
        <v>13.055028910000001</v>
      </c>
      <c r="AI28" s="341">
        <v>11.93613871</v>
      </c>
      <c r="AJ28" s="341">
        <v>10.29921519</v>
      </c>
      <c r="AK28" s="341">
        <v>10.189307660000001</v>
      </c>
      <c r="AL28" s="341">
        <v>10.476650319999999</v>
      </c>
      <c r="AM28" s="341">
        <v>11.489777739999999</v>
      </c>
      <c r="AN28" s="341">
        <v>10.80926096</v>
      </c>
      <c r="AO28" s="341">
        <v>9.9105428950000007</v>
      </c>
      <c r="AP28" s="341">
        <v>9.8641001070000005</v>
      </c>
      <c r="AQ28" s="341">
        <v>10.44276749</v>
      </c>
      <c r="AR28" s="341">
        <v>12.173811600000001</v>
      </c>
      <c r="AS28" s="341">
        <v>13.17923395</v>
      </c>
      <c r="AT28" s="341">
        <v>13.067101470000001</v>
      </c>
      <c r="AU28" s="341">
        <v>11.789861289999999</v>
      </c>
      <c r="AV28" s="341">
        <v>10.502016769999999</v>
      </c>
      <c r="AW28" s="341">
        <v>10.14497104</v>
      </c>
      <c r="AX28" s="341">
        <v>10.91642219</v>
      </c>
      <c r="AY28" s="874">
        <v>12.04373859</v>
      </c>
      <c r="AZ28" s="874">
        <v>11.802350519999999</v>
      </c>
      <c r="BA28" s="874">
        <v>10.258353769999999</v>
      </c>
      <c r="BB28" s="874">
        <v>10.145865219999999</v>
      </c>
      <c r="BC28" s="874">
        <v>10.397923091999999</v>
      </c>
      <c r="BD28" s="874">
        <v>12.257344367</v>
      </c>
      <c r="BE28" s="874">
        <v>13.5342</v>
      </c>
      <c r="BF28" s="874">
        <v>13.057259999999999</v>
      </c>
      <c r="BG28" s="352">
        <v>11.93483</v>
      </c>
      <c r="BH28" s="352">
        <v>10.687950000000001</v>
      </c>
      <c r="BI28" s="352">
        <v>10.41398</v>
      </c>
      <c r="BJ28" s="352">
        <v>11.11993</v>
      </c>
      <c r="BK28" s="352">
        <v>11.74757</v>
      </c>
      <c r="BL28" s="352">
        <v>11.69473</v>
      </c>
      <c r="BM28" s="352">
        <v>10.56639</v>
      </c>
      <c r="BN28" s="352">
        <v>10.356629999999999</v>
      </c>
      <c r="BO28" s="352">
        <v>10.709630000000001</v>
      </c>
      <c r="BP28" s="352">
        <v>12.487909999999999</v>
      </c>
      <c r="BQ28" s="352">
        <v>14.03886</v>
      </c>
      <c r="BR28" s="352">
        <v>13.979469999999999</v>
      </c>
      <c r="BS28" s="352">
        <v>12.563789999999999</v>
      </c>
      <c r="BT28" s="352">
        <v>11.09924</v>
      </c>
      <c r="BU28" s="352">
        <v>10.77191</v>
      </c>
      <c r="BV28" s="352">
        <v>11.474769999999999</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74"/>
      <c r="AZ29" s="874"/>
      <c r="BA29" s="874"/>
      <c r="BB29" s="874"/>
      <c r="BC29" s="874"/>
      <c r="BD29" s="874"/>
      <c r="BE29" s="874"/>
      <c r="BF29" s="874"/>
      <c r="BG29" s="352"/>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74"/>
      <c r="AZ30" s="874"/>
      <c r="BA30" s="874"/>
      <c r="BB30" s="874"/>
      <c r="BC30" s="874"/>
      <c r="BD30" s="874"/>
      <c r="BE30" s="874"/>
      <c r="BF30" s="874"/>
      <c r="BG30" s="352"/>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0.66748575565000001</v>
      </c>
      <c r="P31" s="341">
        <v>0.62891163337</v>
      </c>
      <c r="Q31" s="341">
        <v>0.71636685775999998</v>
      </c>
      <c r="R31" s="341">
        <v>0.70113342472999995</v>
      </c>
      <c r="S31" s="341">
        <v>0.72619946006000002</v>
      </c>
      <c r="T31" s="341">
        <v>0.71148678709000002</v>
      </c>
      <c r="U31" s="341">
        <v>0.69311056872999999</v>
      </c>
      <c r="V31" s="341">
        <v>0.66583283082</v>
      </c>
      <c r="W31" s="341">
        <v>0.61927236957999998</v>
      </c>
      <c r="X31" s="341">
        <v>0.64784239451000003</v>
      </c>
      <c r="Y31" s="341">
        <v>0.66629542101999994</v>
      </c>
      <c r="Z31" s="341">
        <v>0.66244535018999995</v>
      </c>
      <c r="AA31" s="341">
        <v>0.67112852888999996</v>
      </c>
      <c r="AB31" s="341">
        <v>0.63739802641999999</v>
      </c>
      <c r="AC31" s="341">
        <v>0.71384834390999996</v>
      </c>
      <c r="AD31" s="341">
        <v>0.68961294682999996</v>
      </c>
      <c r="AE31" s="341">
        <v>0.73009501819</v>
      </c>
      <c r="AF31" s="341">
        <v>0.68202268845000003</v>
      </c>
      <c r="AG31" s="341">
        <v>0.69161370689000001</v>
      </c>
      <c r="AH31" s="341">
        <v>0.69856245420999996</v>
      </c>
      <c r="AI31" s="341">
        <v>0.64985215121999995</v>
      </c>
      <c r="AJ31" s="341">
        <v>0.67865253058999997</v>
      </c>
      <c r="AK31" s="341">
        <v>0.65625894692999998</v>
      </c>
      <c r="AL31" s="341">
        <v>0.68642957177999997</v>
      </c>
      <c r="AM31" s="341">
        <v>0.66035664292999996</v>
      </c>
      <c r="AN31" s="341">
        <v>0.67996154902999995</v>
      </c>
      <c r="AO31" s="341">
        <v>0.74779636374000003</v>
      </c>
      <c r="AP31" s="341">
        <v>0.73465578201000004</v>
      </c>
      <c r="AQ31" s="341">
        <v>0.75451833184999995</v>
      </c>
      <c r="AR31" s="341">
        <v>0.74147277217999996</v>
      </c>
      <c r="AS31" s="341">
        <v>0.73157851870000001</v>
      </c>
      <c r="AT31" s="341">
        <v>0.72857476505999996</v>
      </c>
      <c r="AU31" s="341">
        <v>0.67610964052</v>
      </c>
      <c r="AV31" s="341">
        <v>0.71602896124000004</v>
      </c>
      <c r="AW31" s="341">
        <v>0.70153841003999995</v>
      </c>
      <c r="AX31" s="341">
        <v>0.70339420754000004</v>
      </c>
      <c r="AY31" s="874">
        <v>0.70336316197000004</v>
      </c>
      <c r="AZ31" s="874">
        <v>0.65789825077999997</v>
      </c>
      <c r="BA31" s="874">
        <v>0.77035768021999995</v>
      </c>
      <c r="BB31" s="874">
        <v>0.75315268275000002</v>
      </c>
      <c r="BC31" s="874">
        <v>0.74832435831999999</v>
      </c>
      <c r="BD31" s="874">
        <v>0.74874931435000003</v>
      </c>
      <c r="BE31" s="874">
        <v>0.75464270385999999</v>
      </c>
      <c r="BF31" s="874">
        <v>0.75238438900000004</v>
      </c>
      <c r="BG31" s="352">
        <v>0.70077579999999995</v>
      </c>
      <c r="BH31" s="352">
        <v>0.74340980000000001</v>
      </c>
      <c r="BI31" s="352">
        <v>0.71522850000000004</v>
      </c>
      <c r="BJ31" s="352">
        <v>0.72882499999999995</v>
      </c>
      <c r="BK31" s="352">
        <v>0.75236170000000002</v>
      </c>
      <c r="BL31" s="352">
        <v>0.69860869999999997</v>
      </c>
      <c r="BM31" s="352">
        <v>0.81703060000000005</v>
      </c>
      <c r="BN31" s="352">
        <v>0.81559559999999998</v>
      </c>
      <c r="BO31" s="352">
        <v>0.82886530000000003</v>
      </c>
      <c r="BP31" s="352">
        <v>0.8277909</v>
      </c>
      <c r="BQ31" s="352">
        <v>0.82078980000000001</v>
      </c>
      <c r="BR31" s="352">
        <v>0.7994021</v>
      </c>
      <c r="BS31" s="352">
        <v>0.73373540000000004</v>
      </c>
      <c r="BT31" s="352">
        <v>0.78424000000000005</v>
      </c>
      <c r="BU31" s="352">
        <v>0.74000809999999995</v>
      </c>
      <c r="BV31" s="352">
        <v>0.76180610000000004</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74"/>
      <c r="AZ32" s="874"/>
      <c r="BA32" s="874"/>
      <c r="BB32" s="874"/>
      <c r="BC32" s="874"/>
      <c r="BD32" s="874"/>
      <c r="BE32" s="874"/>
      <c r="BF32" s="874"/>
      <c r="BG32" s="352"/>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8"/>
      <c r="AZ33" s="878"/>
      <c r="BA33" s="878"/>
      <c r="BB33" s="878"/>
      <c r="BC33" s="878"/>
      <c r="BD33" s="878"/>
      <c r="BE33" s="878"/>
      <c r="BF33" s="878"/>
      <c r="BG33" s="356"/>
      <c r="BH33" s="356"/>
      <c r="BI33" s="356"/>
      <c r="BJ33" s="356"/>
      <c r="BK33" s="356"/>
      <c r="BL33" s="356"/>
      <c r="BM33" s="356"/>
      <c r="BN33" s="356"/>
      <c r="BO33" s="356"/>
      <c r="BP33" s="356"/>
      <c r="BQ33" s="356"/>
      <c r="BR33" s="356"/>
      <c r="BS33" s="356"/>
      <c r="BT33" s="356"/>
      <c r="BU33" s="356"/>
      <c r="BV33" s="356"/>
    </row>
    <row r="34" spans="1:74" ht="11.1" customHeight="1" x14ac:dyDescent="0.2">
      <c r="A34" s="13" t="s">
        <v>316</v>
      </c>
      <c r="B34" s="365" t="s">
        <v>57</v>
      </c>
      <c r="C34" s="341">
        <v>8.5795018719999998</v>
      </c>
      <c r="D34" s="341">
        <v>7.8267212319999997</v>
      </c>
      <c r="E34" s="341">
        <v>7.7027256419999999</v>
      </c>
      <c r="F34" s="341">
        <v>7.1245601030000003</v>
      </c>
      <c r="G34" s="341">
        <v>7.3102144129999997</v>
      </c>
      <c r="H34" s="341">
        <v>7.6691207779999999</v>
      </c>
      <c r="I34" s="341">
        <v>8.0703653919999994</v>
      </c>
      <c r="J34" s="341">
        <v>8.1630520999999998</v>
      </c>
      <c r="K34" s="341">
        <v>7.37546838</v>
      </c>
      <c r="L34" s="341">
        <v>7.4187722550000004</v>
      </c>
      <c r="M34" s="341">
        <v>7.7740562520000003</v>
      </c>
      <c r="N34" s="341">
        <v>8.3493944490000001</v>
      </c>
      <c r="O34" s="341">
        <v>9.0379596220000007</v>
      </c>
      <c r="P34" s="341">
        <v>8.0000975279999995</v>
      </c>
      <c r="Q34" s="341">
        <v>8.0495450430000002</v>
      </c>
      <c r="R34" s="341">
        <v>7.2396946910000004</v>
      </c>
      <c r="S34" s="341">
        <v>7.430244933</v>
      </c>
      <c r="T34" s="341">
        <v>7.6402222430000002</v>
      </c>
      <c r="U34" s="341">
        <v>8.1064845129999998</v>
      </c>
      <c r="V34" s="341">
        <v>8.1147280849999994</v>
      </c>
      <c r="W34" s="341">
        <v>7.3897793810000003</v>
      </c>
      <c r="X34" s="341">
        <v>7.3834534600000001</v>
      </c>
      <c r="Y34" s="341">
        <v>7.8043179499999997</v>
      </c>
      <c r="Z34" s="341">
        <v>8.6418385489999991</v>
      </c>
      <c r="AA34" s="341">
        <v>8.4658162239999992</v>
      </c>
      <c r="AB34" s="341">
        <v>7.5947307689999999</v>
      </c>
      <c r="AC34" s="341">
        <v>8.1322896290000006</v>
      </c>
      <c r="AD34" s="341">
        <v>7.163748</v>
      </c>
      <c r="AE34" s="341">
        <v>7.3260020280000004</v>
      </c>
      <c r="AF34" s="341">
        <v>7.5038223300000002</v>
      </c>
      <c r="AG34" s="341">
        <v>8.0707281319999993</v>
      </c>
      <c r="AH34" s="341">
        <v>8.2126751450000004</v>
      </c>
      <c r="AI34" s="341">
        <v>7.4224863440000002</v>
      </c>
      <c r="AJ34" s="341">
        <v>7.536714377</v>
      </c>
      <c r="AK34" s="341">
        <v>7.8342215509999997</v>
      </c>
      <c r="AL34" s="341">
        <v>8.3562614079999999</v>
      </c>
      <c r="AM34" s="341">
        <v>9.0071274989999992</v>
      </c>
      <c r="AN34" s="341">
        <v>7.7172388139999999</v>
      </c>
      <c r="AO34" s="341">
        <v>7.7181458550000004</v>
      </c>
      <c r="AP34" s="341">
        <v>7.153667263</v>
      </c>
      <c r="AQ34" s="341">
        <v>7.4910046479999997</v>
      </c>
      <c r="AR34" s="341">
        <v>7.5919983220000002</v>
      </c>
      <c r="AS34" s="341">
        <v>8.2008665569999994</v>
      </c>
      <c r="AT34" s="341">
        <v>8.1597349300000008</v>
      </c>
      <c r="AU34" s="341">
        <v>7.3988720910000003</v>
      </c>
      <c r="AV34" s="341">
        <v>7.5352102319999998</v>
      </c>
      <c r="AW34" s="341">
        <v>7.5955911230000002</v>
      </c>
      <c r="AX34" s="341">
        <v>8.6522535139999999</v>
      </c>
      <c r="AY34" s="874">
        <v>9.5239514669999998</v>
      </c>
      <c r="AZ34" s="874">
        <v>8.0797323339999991</v>
      </c>
      <c r="BA34" s="874">
        <v>7.821451369</v>
      </c>
      <c r="BB34" s="874">
        <v>7.2889795529999999</v>
      </c>
      <c r="BC34" s="874">
        <v>7.4043644860000004</v>
      </c>
      <c r="BD34" s="874">
        <v>7.591291</v>
      </c>
      <c r="BE34" s="874">
        <v>8.2927029999999995</v>
      </c>
      <c r="BF34" s="874">
        <v>8.0991400000000002</v>
      </c>
      <c r="BG34" s="352">
        <v>7.3992329999999997</v>
      </c>
      <c r="BH34" s="352">
        <v>7.5702540000000003</v>
      </c>
      <c r="BI34" s="352">
        <v>7.7666870000000001</v>
      </c>
      <c r="BJ34" s="352">
        <v>8.6619679999999999</v>
      </c>
      <c r="BK34" s="352">
        <v>8.9906430000000004</v>
      </c>
      <c r="BL34" s="352">
        <v>7.8386909999999999</v>
      </c>
      <c r="BM34" s="352">
        <v>7.9928759999999999</v>
      </c>
      <c r="BN34" s="352">
        <v>7.3137080000000001</v>
      </c>
      <c r="BO34" s="352">
        <v>7.4772340000000002</v>
      </c>
      <c r="BP34" s="352">
        <v>7.6922899999999998</v>
      </c>
      <c r="BQ34" s="352">
        <v>8.3838830000000009</v>
      </c>
      <c r="BR34" s="352">
        <v>8.3677150000000005</v>
      </c>
      <c r="BS34" s="352">
        <v>7.5725790000000002</v>
      </c>
      <c r="BT34" s="352">
        <v>7.6744919999999999</v>
      </c>
      <c r="BU34" s="352">
        <v>7.8856260000000002</v>
      </c>
      <c r="BV34" s="352">
        <v>8.7690389999999994</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9"/>
      <c r="AZ35" s="879"/>
      <c r="BA35" s="879"/>
      <c r="BB35" s="879"/>
      <c r="BC35" s="879"/>
      <c r="BD35" s="879"/>
      <c r="BE35" s="879"/>
      <c r="BF35" s="879"/>
      <c r="BG35" s="357"/>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9"/>
      <c r="AZ36" s="879"/>
      <c r="BA36" s="879"/>
      <c r="BB36" s="879"/>
      <c r="BC36" s="879"/>
      <c r="BD36" s="879"/>
      <c r="BE36" s="879"/>
      <c r="BF36" s="879"/>
      <c r="BG36" s="357"/>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5"/>
      <c r="AZ37" s="875"/>
      <c r="BA37" s="875"/>
      <c r="BB37" s="875"/>
      <c r="BC37" s="875"/>
      <c r="BD37" s="875"/>
      <c r="BE37" s="875"/>
      <c r="BF37" s="875"/>
      <c r="BG37" s="353"/>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5"/>
      <c r="AZ38" s="875"/>
      <c r="BA38" s="875"/>
      <c r="BB38" s="875"/>
      <c r="BC38" s="875"/>
      <c r="BD38" s="875"/>
      <c r="BE38" s="875"/>
      <c r="BF38" s="875"/>
      <c r="BG38" s="353"/>
      <c r="BH38" s="353"/>
      <c r="BI38" s="353"/>
      <c r="BJ38" s="353"/>
      <c r="BK38" s="353"/>
      <c r="BL38" s="353"/>
      <c r="BM38" s="353"/>
      <c r="BN38" s="353"/>
      <c r="BO38" s="353"/>
      <c r="BP38" s="353"/>
      <c r="BQ38" s="353"/>
      <c r="BR38" s="353"/>
      <c r="BS38" s="353"/>
      <c r="BT38" s="353"/>
      <c r="BU38" s="353"/>
      <c r="BV38" s="353"/>
    </row>
    <row r="39" spans="1:74" ht="11.1"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74">
        <v>75.739999999999995</v>
      </c>
      <c r="AZ39" s="874">
        <v>71.53</v>
      </c>
      <c r="BA39" s="874">
        <v>68.239999999999995</v>
      </c>
      <c r="BB39" s="874">
        <v>63.54</v>
      </c>
      <c r="BC39" s="874">
        <v>62.17</v>
      </c>
      <c r="BD39" s="874">
        <v>68.17</v>
      </c>
      <c r="BE39" s="874">
        <v>68.39</v>
      </c>
      <c r="BF39" s="874">
        <v>64.86</v>
      </c>
      <c r="BG39" s="352">
        <v>62</v>
      </c>
      <c r="BH39" s="352">
        <v>59</v>
      </c>
      <c r="BI39" s="352">
        <v>55</v>
      </c>
      <c r="BJ39" s="352">
        <v>52</v>
      </c>
      <c r="BK39" s="352">
        <v>47</v>
      </c>
      <c r="BL39" s="352">
        <v>46</v>
      </c>
      <c r="BM39" s="352">
        <v>45</v>
      </c>
      <c r="BN39" s="352">
        <v>45</v>
      </c>
      <c r="BO39" s="352">
        <v>47</v>
      </c>
      <c r="BP39" s="352">
        <v>47</v>
      </c>
      <c r="BQ39" s="352">
        <v>49</v>
      </c>
      <c r="BR39" s="352">
        <v>49</v>
      </c>
      <c r="BS39" s="352">
        <v>48</v>
      </c>
      <c r="BT39" s="352">
        <v>50</v>
      </c>
      <c r="BU39" s="352">
        <v>50</v>
      </c>
      <c r="BV39" s="352">
        <v>50</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5"/>
      <c r="AZ40" s="875"/>
      <c r="BA40" s="875"/>
      <c r="BB40" s="875"/>
      <c r="BC40" s="875"/>
      <c r="BD40" s="875"/>
      <c r="BE40" s="875"/>
      <c r="BF40" s="875"/>
      <c r="BG40" s="353"/>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9"/>
      <c r="AZ41" s="879"/>
      <c r="BA41" s="879"/>
      <c r="BB41" s="879"/>
      <c r="BC41" s="879"/>
      <c r="BD41" s="879"/>
      <c r="BE41" s="879"/>
      <c r="BF41" s="879"/>
      <c r="BG41" s="357"/>
      <c r="BH41" s="357"/>
      <c r="BI41" s="357"/>
      <c r="BJ41" s="357"/>
      <c r="BK41" s="357"/>
      <c r="BL41" s="357"/>
      <c r="BM41" s="357"/>
      <c r="BN41" s="357"/>
      <c r="BO41" s="357"/>
      <c r="BP41" s="357"/>
      <c r="BQ41" s="357"/>
      <c r="BR41" s="357"/>
      <c r="BS41" s="357"/>
      <c r="BT41" s="357"/>
      <c r="BU41" s="357"/>
      <c r="BV41" s="357"/>
    </row>
    <row r="42" spans="1:74" ht="11.1"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74">
        <v>4.13</v>
      </c>
      <c r="AZ42" s="874">
        <v>4.1900000000000004</v>
      </c>
      <c r="BA42" s="874">
        <v>4.12</v>
      </c>
      <c r="BB42" s="874">
        <v>3.42</v>
      </c>
      <c r="BC42" s="874">
        <v>3.12</v>
      </c>
      <c r="BD42" s="874">
        <v>3.02</v>
      </c>
      <c r="BE42" s="874">
        <v>3.2</v>
      </c>
      <c r="BF42" s="874">
        <v>2.91</v>
      </c>
      <c r="BG42" s="352">
        <v>3.007593</v>
      </c>
      <c r="BH42" s="352">
        <v>3.2526389999999998</v>
      </c>
      <c r="BI42" s="352">
        <v>3.6407820000000002</v>
      </c>
      <c r="BJ42" s="352">
        <v>4.2590009999999996</v>
      </c>
      <c r="BK42" s="352">
        <v>4.578392</v>
      </c>
      <c r="BL42" s="352">
        <v>4.2856750000000003</v>
      </c>
      <c r="BM42" s="352">
        <v>3.8864100000000001</v>
      </c>
      <c r="BN42" s="352">
        <v>3.5777399999999999</v>
      </c>
      <c r="BO42" s="352">
        <v>3.6283120000000002</v>
      </c>
      <c r="BP42" s="352">
        <v>3.7156850000000001</v>
      </c>
      <c r="BQ42" s="352">
        <v>4.0439249999999998</v>
      </c>
      <c r="BR42" s="352">
        <v>4.3365030000000004</v>
      </c>
      <c r="BS42" s="352">
        <v>4.3878219999999999</v>
      </c>
      <c r="BT42" s="352">
        <v>4.6008509999999996</v>
      </c>
      <c r="BU42" s="352">
        <v>4.9794219999999996</v>
      </c>
      <c r="BV42" s="352">
        <v>5.3871609999999999</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8"/>
      <c r="AZ43" s="878"/>
      <c r="BA43" s="878"/>
      <c r="BB43" s="878"/>
      <c r="BC43" s="878"/>
      <c r="BD43" s="878"/>
      <c r="BE43" s="878"/>
      <c r="BF43" s="878"/>
      <c r="BG43" s="356"/>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8"/>
      <c r="AZ44" s="878"/>
      <c r="BA44" s="878"/>
      <c r="BB44" s="878"/>
      <c r="BC44" s="878"/>
      <c r="BD44" s="878"/>
      <c r="BE44" s="878"/>
      <c r="BF44" s="878"/>
      <c r="BG44" s="356"/>
      <c r="BH44" s="356"/>
      <c r="BI44" s="356"/>
      <c r="BJ44" s="356"/>
      <c r="BK44" s="356"/>
      <c r="BL44" s="356"/>
      <c r="BM44" s="356"/>
      <c r="BN44" s="356"/>
      <c r="BO44" s="356"/>
      <c r="BP44" s="356"/>
      <c r="BQ44" s="356"/>
      <c r="BR44" s="356"/>
      <c r="BS44" s="356"/>
      <c r="BT44" s="356"/>
      <c r="BU44" s="356"/>
      <c r="BV44" s="356"/>
    </row>
    <row r="45" spans="1:74" ht="11.1"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2.4909272786000001</v>
      </c>
      <c r="AN45" s="341">
        <v>2.4934334855000002</v>
      </c>
      <c r="AO45" s="341">
        <v>2.5104000980999999</v>
      </c>
      <c r="AP45" s="341">
        <v>2.5468755035999999</v>
      </c>
      <c r="AQ45" s="341">
        <v>2.5722163308999999</v>
      </c>
      <c r="AR45" s="341">
        <v>2.5185120647999999</v>
      </c>
      <c r="AS45" s="341">
        <v>2.4822476193999998</v>
      </c>
      <c r="AT45" s="341">
        <v>2.4492336242000001</v>
      </c>
      <c r="AU45" s="341">
        <v>2.4219474131999998</v>
      </c>
      <c r="AV45" s="341">
        <v>2.4798309039999999</v>
      </c>
      <c r="AW45" s="341">
        <v>2.4268331958</v>
      </c>
      <c r="AX45" s="341">
        <v>2.4091985770000002</v>
      </c>
      <c r="AY45" s="874">
        <v>2.409516435</v>
      </c>
      <c r="AZ45" s="874">
        <v>2.4228706784999998</v>
      </c>
      <c r="BA45" s="874">
        <v>2.4494145244999999</v>
      </c>
      <c r="BB45" s="874">
        <v>2.4748776673999999</v>
      </c>
      <c r="BC45" s="874">
        <v>2.4963200271999999</v>
      </c>
      <c r="BD45" s="874">
        <v>2.4556935038000001</v>
      </c>
      <c r="BE45" s="874">
        <v>2.4519259999999998</v>
      </c>
      <c r="BF45" s="874">
        <v>2.4516789999999999</v>
      </c>
      <c r="BG45" s="352">
        <v>2.439708</v>
      </c>
      <c r="BH45" s="352">
        <v>2.4202750000000002</v>
      </c>
      <c r="BI45" s="352">
        <v>2.4262090000000001</v>
      </c>
      <c r="BJ45" s="352">
        <v>2.45086</v>
      </c>
      <c r="BK45" s="352">
        <v>2.4632230000000002</v>
      </c>
      <c r="BL45" s="352">
        <v>2.4587300000000001</v>
      </c>
      <c r="BM45" s="352">
        <v>2.4612910000000001</v>
      </c>
      <c r="BN45" s="352">
        <v>2.4670040000000002</v>
      </c>
      <c r="BO45" s="352">
        <v>2.4706790000000001</v>
      </c>
      <c r="BP45" s="352">
        <v>2.4598369999999998</v>
      </c>
      <c r="BQ45" s="352">
        <v>2.4658910000000001</v>
      </c>
      <c r="BR45" s="352">
        <v>2.4729049999999999</v>
      </c>
      <c r="BS45" s="352">
        <v>2.4633340000000001</v>
      </c>
      <c r="BT45" s="352">
        <v>2.4414880000000001</v>
      </c>
      <c r="BU45" s="352">
        <v>2.443778</v>
      </c>
      <c r="BV45" s="352">
        <v>2.4631349999999999</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5"/>
      <c r="AZ46" s="875"/>
      <c r="BA46" s="875"/>
      <c r="BB46" s="875"/>
      <c r="BC46" s="875"/>
      <c r="BD46" s="875"/>
      <c r="BE46" s="875"/>
      <c r="BF46" s="875"/>
      <c r="BG46" s="353"/>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5"/>
      <c r="AZ47" s="875"/>
      <c r="BA47" s="875"/>
      <c r="BB47" s="875"/>
      <c r="BC47" s="875"/>
      <c r="BD47" s="875"/>
      <c r="BE47" s="875"/>
      <c r="BF47" s="875"/>
      <c r="BG47" s="353"/>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5"/>
      <c r="AZ48" s="875"/>
      <c r="BA48" s="875"/>
      <c r="BB48" s="875"/>
      <c r="BC48" s="875"/>
      <c r="BD48" s="875"/>
      <c r="BE48" s="875"/>
      <c r="BF48" s="875"/>
      <c r="BG48" s="353"/>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5"/>
      <c r="AZ49" s="875"/>
      <c r="BA49" s="875"/>
      <c r="BB49" s="875"/>
      <c r="BC49" s="875"/>
      <c r="BD49" s="875"/>
      <c r="BE49" s="875"/>
      <c r="BF49" s="875"/>
      <c r="BG49" s="353"/>
      <c r="BH49" s="353"/>
      <c r="BI49" s="353"/>
      <c r="BJ49" s="353"/>
      <c r="BK49" s="353"/>
      <c r="BL49" s="353"/>
      <c r="BM49" s="353"/>
      <c r="BN49" s="353"/>
      <c r="BO49" s="353"/>
      <c r="BP49" s="353"/>
      <c r="BQ49" s="353"/>
      <c r="BR49" s="353"/>
      <c r="BS49" s="353"/>
      <c r="BT49" s="353"/>
      <c r="BU49" s="353"/>
      <c r="BV49" s="353"/>
    </row>
    <row r="50" spans="1:74" ht="11.1" customHeight="1" x14ac:dyDescent="0.2">
      <c r="A50" s="17" t="s">
        <v>278</v>
      </c>
      <c r="B50" s="367" t="s">
        <v>810</v>
      </c>
      <c r="C50" s="347">
        <v>21058.379000000001</v>
      </c>
      <c r="D50" s="347">
        <v>21058.379000000001</v>
      </c>
      <c r="E50" s="347">
        <v>21058.379000000001</v>
      </c>
      <c r="F50" s="347">
        <v>21389.005000000001</v>
      </c>
      <c r="G50" s="347">
        <v>21389.005000000001</v>
      </c>
      <c r="H50" s="347">
        <v>21389.005000000001</v>
      </c>
      <c r="I50" s="347">
        <v>21571.420999999998</v>
      </c>
      <c r="J50" s="347">
        <v>21571.420999999998</v>
      </c>
      <c r="K50" s="347">
        <v>21571.420999999998</v>
      </c>
      <c r="L50" s="347">
        <v>21960.387999999999</v>
      </c>
      <c r="M50" s="347">
        <v>21960.387999999999</v>
      </c>
      <c r="N50" s="347">
        <v>21960.387999999999</v>
      </c>
      <c r="O50" s="347">
        <v>21903.85</v>
      </c>
      <c r="P50" s="347">
        <v>21903.85</v>
      </c>
      <c r="Q50" s="347">
        <v>21903.85</v>
      </c>
      <c r="R50" s="347">
        <v>21919.222000000002</v>
      </c>
      <c r="S50" s="347">
        <v>21919.222000000002</v>
      </c>
      <c r="T50" s="347">
        <v>21919.222000000002</v>
      </c>
      <c r="U50" s="347">
        <v>22066.784</v>
      </c>
      <c r="V50" s="347">
        <v>22066.784</v>
      </c>
      <c r="W50" s="347">
        <v>22066.784</v>
      </c>
      <c r="X50" s="347">
        <v>22249.458999999999</v>
      </c>
      <c r="Y50" s="347">
        <v>22249.458999999999</v>
      </c>
      <c r="Z50" s="347">
        <v>22249.458999999999</v>
      </c>
      <c r="AA50" s="347">
        <v>22403.435000000001</v>
      </c>
      <c r="AB50" s="347">
        <v>22403.435000000001</v>
      </c>
      <c r="AC50" s="347">
        <v>22403.435000000001</v>
      </c>
      <c r="AD50" s="347">
        <v>22539.418000000001</v>
      </c>
      <c r="AE50" s="347">
        <v>22539.418000000001</v>
      </c>
      <c r="AF50" s="347">
        <v>22539.418000000001</v>
      </c>
      <c r="AG50" s="347">
        <v>22780.933000000001</v>
      </c>
      <c r="AH50" s="347">
        <v>22780.933000000001</v>
      </c>
      <c r="AI50" s="347">
        <v>22780.933000000001</v>
      </c>
      <c r="AJ50" s="347">
        <v>22960.6</v>
      </c>
      <c r="AK50" s="347">
        <v>22960.6</v>
      </c>
      <c r="AL50" s="347">
        <v>22960.6</v>
      </c>
      <c r="AM50" s="347">
        <v>23053.544999999998</v>
      </c>
      <c r="AN50" s="347">
        <v>23053.544999999998</v>
      </c>
      <c r="AO50" s="347">
        <v>23053.544999999998</v>
      </c>
      <c r="AP50" s="347">
        <v>23223.905999999999</v>
      </c>
      <c r="AQ50" s="347">
        <v>23223.905999999999</v>
      </c>
      <c r="AR50" s="347">
        <v>23223.905999999999</v>
      </c>
      <c r="AS50" s="347">
        <v>23400.294000000002</v>
      </c>
      <c r="AT50" s="347">
        <v>23400.294000000002</v>
      </c>
      <c r="AU50" s="347">
        <v>23400.294000000002</v>
      </c>
      <c r="AV50" s="347">
        <v>23542.348999999998</v>
      </c>
      <c r="AW50" s="347">
        <v>23542.348999999998</v>
      </c>
      <c r="AX50" s="347">
        <v>23542.348999999998</v>
      </c>
      <c r="AY50" s="880">
        <v>23512.717000000001</v>
      </c>
      <c r="AZ50" s="880">
        <v>23512.717000000001</v>
      </c>
      <c r="BA50" s="880">
        <v>23512.717000000001</v>
      </c>
      <c r="BB50" s="880">
        <v>23685.287</v>
      </c>
      <c r="BC50" s="880">
        <v>23685.287</v>
      </c>
      <c r="BD50" s="880">
        <v>23685.287</v>
      </c>
      <c r="BE50" s="880">
        <v>23725.164047999999</v>
      </c>
      <c r="BF50" s="880">
        <v>23752.907789000001</v>
      </c>
      <c r="BG50" s="358">
        <v>23785.33</v>
      </c>
      <c r="BH50" s="358">
        <v>23819.78</v>
      </c>
      <c r="BI50" s="358">
        <v>23863.57</v>
      </c>
      <c r="BJ50" s="358">
        <v>23914.05</v>
      </c>
      <c r="BK50" s="358">
        <v>23978.41</v>
      </c>
      <c r="BL50" s="358">
        <v>24036.84</v>
      </c>
      <c r="BM50" s="358">
        <v>24096.55</v>
      </c>
      <c r="BN50" s="358">
        <v>24164.52</v>
      </c>
      <c r="BO50" s="358">
        <v>24221.55</v>
      </c>
      <c r="BP50" s="358">
        <v>24274.62</v>
      </c>
      <c r="BQ50" s="358">
        <v>24324.46</v>
      </c>
      <c r="BR50" s="358">
        <v>24369.08</v>
      </c>
      <c r="BS50" s="358">
        <v>24409.200000000001</v>
      </c>
      <c r="BT50" s="358">
        <v>24437.919999999998</v>
      </c>
      <c r="BU50" s="358">
        <v>24474.22</v>
      </c>
      <c r="BV50" s="358">
        <v>24511.200000000001</v>
      </c>
    </row>
    <row r="51" spans="1:74" ht="11.1" customHeight="1" x14ac:dyDescent="0.2">
      <c r="A51" s="17" t="s">
        <v>16</v>
      </c>
      <c r="B51" s="368" t="s">
        <v>5</v>
      </c>
      <c r="C51" s="343">
        <v>1.7645426008</v>
      </c>
      <c r="D51" s="343">
        <v>1.7645426008</v>
      </c>
      <c r="E51" s="343">
        <v>1.7645426008</v>
      </c>
      <c r="F51" s="343">
        <v>12.239255268000001</v>
      </c>
      <c r="G51" s="343">
        <v>12.239255268000001</v>
      </c>
      <c r="H51" s="343">
        <v>12.239255268000001</v>
      </c>
      <c r="I51" s="343">
        <v>4.9765842695</v>
      </c>
      <c r="J51" s="343">
        <v>4.9765842695</v>
      </c>
      <c r="K51" s="343">
        <v>4.9765842695</v>
      </c>
      <c r="L51" s="343">
        <v>5.7226780429000002</v>
      </c>
      <c r="M51" s="343">
        <v>5.7226780429000002</v>
      </c>
      <c r="N51" s="343">
        <v>5.7226780429000002</v>
      </c>
      <c r="O51" s="343">
        <v>4.0148911746999998</v>
      </c>
      <c r="P51" s="343">
        <v>4.0148911746999998</v>
      </c>
      <c r="Q51" s="343">
        <v>4.0148911746999998</v>
      </c>
      <c r="R51" s="343">
        <v>2.4789231664</v>
      </c>
      <c r="S51" s="343">
        <v>2.4789231664</v>
      </c>
      <c r="T51" s="343">
        <v>2.4789231664</v>
      </c>
      <c r="U51" s="343">
        <v>2.2963855741999999</v>
      </c>
      <c r="V51" s="343">
        <v>2.2963855741999999</v>
      </c>
      <c r="W51" s="343">
        <v>2.2963855741999999</v>
      </c>
      <c r="X51" s="343">
        <v>1.3163292015000001</v>
      </c>
      <c r="Y51" s="343">
        <v>1.3163292015000001</v>
      </c>
      <c r="Z51" s="343">
        <v>1.3163292015000001</v>
      </c>
      <c r="AA51" s="343">
        <v>2.2808090815000002</v>
      </c>
      <c r="AB51" s="343">
        <v>2.2808090815000002</v>
      </c>
      <c r="AC51" s="343">
        <v>2.2808090815000002</v>
      </c>
      <c r="AD51" s="343">
        <v>2.8294617391000001</v>
      </c>
      <c r="AE51" s="343">
        <v>2.8294617391000001</v>
      </c>
      <c r="AF51" s="343">
        <v>2.8294617391000001</v>
      </c>
      <c r="AG51" s="343">
        <v>3.2363075653000002</v>
      </c>
      <c r="AH51" s="343">
        <v>3.2363075653000002</v>
      </c>
      <c r="AI51" s="343">
        <v>3.2363075653000002</v>
      </c>
      <c r="AJ51" s="343">
        <v>3.1962170406000001</v>
      </c>
      <c r="AK51" s="343">
        <v>3.1962170406000001</v>
      </c>
      <c r="AL51" s="343">
        <v>3.1962170406000001</v>
      </c>
      <c r="AM51" s="343">
        <v>2.9018317950000001</v>
      </c>
      <c r="AN51" s="343">
        <v>2.9018317950000001</v>
      </c>
      <c r="AO51" s="343">
        <v>2.9018317950000001</v>
      </c>
      <c r="AP51" s="343">
        <v>3.0368486000999999</v>
      </c>
      <c r="AQ51" s="343">
        <v>3.0368486000999999</v>
      </c>
      <c r="AR51" s="343">
        <v>3.0368486000999999</v>
      </c>
      <c r="AS51" s="343">
        <v>2.7187692443999998</v>
      </c>
      <c r="AT51" s="343">
        <v>2.7187692443999998</v>
      </c>
      <c r="AU51" s="343">
        <v>2.7187692443999998</v>
      </c>
      <c r="AV51" s="343">
        <v>2.5336837887999999</v>
      </c>
      <c r="AW51" s="343">
        <v>2.5336837887999999</v>
      </c>
      <c r="AX51" s="343">
        <v>2.5336837887999999</v>
      </c>
      <c r="AY51" s="876">
        <v>1.9917630889</v>
      </c>
      <c r="AZ51" s="876">
        <v>1.9917630889</v>
      </c>
      <c r="BA51" s="876">
        <v>1.9917630889</v>
      </c>
      <c r="BB51" s="876">
        <v>1.9866640866</v>
      </c>
      <c r="BC51" s="876">
        <v>1.9866640866</v>
      </c>
      <c r="BD51" s="876">
        <v>1.9866640866</v>
      </c>
      <c r="BE51" s="876">
        <v>1.3883160970999999</v>
      </c>
      <c r="BF51" s="876">
        <v>1.5068776009</v>
      </c>
      <c r="BG51" s="354">
        <v>1.6454519999999999</v>
      </c>
      <c r="BH51" s="354">
        <v>1.1784300000000001</v>
      </c>
      <c r="BI51" s="354">
        <v>1.3644449999999999</v>
      </c>
      <c r="BJ51" s="354">
        <v>1.5788439999999999</v>
      </c>
      <c r="BK51" s="354">
        <v>1.9805999999999999</v>
      </c>
      <c r="BL51" s="354">
        <v>2.2291180000000002</v>
      </c>
      <c r="BM51" s="354">
        <v>2.483066</v>
      </c>
      <c r="BN51" s="354">
        <v>2.0233270000000001</v>
      </c>
      <c r="BO51" s="354">
        <v>2.2641089999999999</v>
      </c>
      <c r="BP51" s="354">
        <v>2.4881859999999998</v>
      </c>
      <c r="BQ51" s="354">
        <v>2.5259900000000002</v>
      </c>
      <c r="BR51" s="354">
        <v>2.5940840000000001</v>
      </c>
      <c r="BS51" s="354">
        <v>2.6228959999999999</v>
      </c>
      <c r="BT51" s="354">
        <v>2.595075</v>
      </c>
      <c r="BU51" s="354">
        <v>2.558926</v>
      </c>
      <c r="BV51" s="354">
        <v>2.4971009999999998</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5"/>
      <c r="AZ52" s="875"/>
      <c r="BA52" s="875"/>
      <c r="BB52" s="875"/>
      <c r="BC52" s="875"/>
      <c r="BD52" s="875"/>
      <c r="BE52" s="875"/>
      <c r="BF52" s="875"/>
      <c r="BG52" s="353"/>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9"/>
      <c r="AZ53" s="879"/>
      <c r="BA53" s="879"/>
      <c r="BB53" s="879"/>
      <c r="BC53" s="879"/>
      <c r="BD53" s="879"/>
      <c r="BE53" s="879"/>
      <c r="BF53" s="879"/>
      <c r="BG53" s="357"/>
      <c r="BH53" s="357"/>
      <c r="BI53" s="357"/>
      <c r="BJ53" s="357"/>
      <c r="BK53" s="357"/>
      <c r="BL53" s="357"/>
      <c r="BM53" s="357"/>
      <c r="BN53" s="357"/>
      <c r="BO53" s="357"/>
      <c r="BP53" s="357"/>
      <c r="BQ53" s="357"/>
      <c r="BR53" s="357"/>
      <c r="BS53" s="357"/>
      <c r="BT53" s="357"/>
      <c r="BU53" s="357"/>
      <c r="BV53" s="357"/>
    </row>
    <row r="54" spans="1:74" ht="11.1" customHeight="1" x14ac:dyDescent="0.2">
      <c r="A54" s="17" t="s">
        <v>280</v>
      </c>
      <c r="B54" s="367" t="s">
        <v>754</v>
      </c>
      <c r="C54" s="343">
        <v>107.645</v>
      </c>
      <c r="D54" s="343">
        <v>107.645</v>
      </c>
      <c r="E54" s="343">
        <v>107.645</v>
      </c>
      <c r="F54" s="343">
        <v>109.27800000000001</v>
      </c>
      <c r="G54" s="343">
        <v>109.27800000000001</v>
      </c>
      <c r="H54" s="343">
        <v>109.27800000000001</v>
      </c>
      <c r="I54" s="343">
        <v>110.931</v>
      </c>
      <c r="J54" s="343">
        <v>110.931</v>
      </c>
      <c r="K54" s="343">
        <v>110.931</v>
      </c>
      <c r="L54" s="343">
        <v>112.836</v>
      </c>
      <c r="M54" s="343">
        <v>112.836</v>
      </c>
      <c r="N54" s="343">
        <v>112.836</v>
      </c>
      <c r="O54" s="343">
        <v>115.16</v>
      </c>
      <c r="P54" s="343">
        <v>115.16</v>
      </c>
      <c r="Q54" s="343">
        <v>115.16</v>
      </c>
      <c r="R54" s="343">
        <v>117.76</v>
      </c>
      <c r="S54" s="343">
        <v>117.76</v>
      </c>
      <c r="T54" s="343">
        <v>117.76</v>
      </c>
      <c r="U54" s="343">
        <v>119.07299999999999</v>
      </c>
      <c r="V54" s="343">
        <v>119.07299999999999</v>
      </c>
      <c r="W54" s="343">
        <v>119.07299999999999</v>
      </c>
      <c r="X54" s="343">
        <v>120.173</v>
      </c>
      <c r="Y54" s="343">
        <v>120.173</v>
      </c>
      <c r="Z54" s="343">
        <v>120.173</v>
      </c>
      <c r="AA54" s="343">
        <v>121.247</v>
      </c>
      <c r="AB54" s="343">
        <v>121.247</v>
      </c>
      <c r="AC54" s="343">
        <v>121.247</v>
      </c>
      <c r="AD54" s="343">
        <v>121.809</v>
      </c>
      <c r="AE54" s="343">
        <v>121.809</v>
      </c>
      <c r="AF54" s="343">
        <v>121.809</v>
      </c>
      <c r="AG54" s="343">
        <v>122.785</v>
      </c>
      <c r="AH54" s="343">
        <v>122.785</v>
      </c>
      <c r="AI54" s="343">
        <v>122.785</v>
      </c>
      <c r="AJ54" s="343">
        <v>123.247</v>
      </c>
      <c r="AK54" s="343">
        <v>123.247</v>
      </c>
      <c r="AL54" s="343">
        <v>123.247</v>
      </c>
      <c r="AM54" s="343">
        <v>124.16800000000001</v>
      </c>
      <c r="AN54" s="343">
        <v>124.16800000000001</v>
      </c>
      <c r="AO54" s="343">
        <v>124.16800000000001</v>
      </c>
      <c r="AP54" s="343">
        <v>124.94199999999999</v>
      </c>
      <c r="AQ54" s="343">
        <v>124.94199999999999</v>
      </c>
      <c r="AR54" s="343">
        <v>124.94199999999999</v>
      </c>
      <c r="AS54" s="343">
        <v>125.54300000000001</v>
      </c>
      <c r="AT54" s="343">
        <v>125.54300000000001</v>
      </c>
      <c r="AU54" s="343">
        <v>125.54300000000001</v>
      </c>
      <c r="AV54" s="343">
        <v>126.27</v>
      </c>
      <c r="AW54" s="343">
        <v>126.27</v>
      </c>
      <c r="AX54" s="343">
        <v>126.27</v>
      </c>
      <c r="AY54" s="876">
        <v>127.441</v>
      </c>
      <c r="AZ54" s="876">
        <v>127.441</v>
      </c>
      <c r="BA54" s="876">
        <v>127.441</v>
      </c>
      <c r="BB54" s="876">
        <v>128.06700000000001</v>
      </c>
      <c r="BC54" s="876">
        <v>128.06700000000001</v>
      </c>
      <c r="BD54" s="876">
        <v>128.06700000000001</v>
      </c>
      <c r="BE54" s="876">
        <v>129.04345043000001</v>
      </c>
      <c r="BF54" s="876">
        <v>129.49333085000001</v>
      </c>
      <c r="BG54" s="354">
        <v>129.92019999999999</v>
      </c>
      <c r="BH54" s="354">
        <v>130.3279</v>
      </c>
      <c r="BI54" s="354">
        <v>130.70590000000001</v>
      </c>
      <c r="BJ54" s="354">
        <v>131.05799999999999</v>
      </c>
      <c r="BK54" s="354">
        <v>131.4033</v>
      </c>
      <c r="BL54" s="354">
        <v>131.6892</v>
      </c>
      <c r="BM54" s="354">
        <v>131.9348</v>
      </c>
      <c r="BN54" s="354">
        <v>132.0658</v>
      </c>
      <c r="BO54" s="354">
        <v>132.28649999999999</v>
      </c>
      <c r="BP54" s="354">
        <v>132.52269999999999</v>
      </c>
      <c r="BQ54" s="354">
        <v>132.7757</v>
      </c>
      <c r="BR54" s="354">
        <v>133.04179999999999</v>
      </c>
      <c r="BS54" s="354">
        <v>133.32220000000001</v>
      </c>
      <c r="BT54" s="354">
        <v>133.68520000000001</v>
      </c>
      <c r="BU54" s="354">
        <v>133.94319999999999</v>
      </c>
      <c r="BV54" s="354">
        <v>134.1644</v>
      </c>
    </row>
    <row r="55" spans="1:74" ht="11.1" customHeight="1" x14ac:dyDescent="0.2">
      <c r="A55" s="17" t="s">
        <v>17</v>
      </c>
      <c r="B55" s="368" t="s">
        <v>5</v>
      </c>
      <c r="C55" s="343">
        <v>2.5180712564999999</v>
      </c>
      <c r="D55" s="343">
        <v>2.5180712564999999</v>
      </c>
      <c r="E55" s="343">
        <v>2.5180712564999999</v>
      </c>
      <c r="F55" s="343">
        <v>4.4213624331999997</v>
      </c>
      <c r="G55" s="343">
        <v>4.4213624331999997</v>
      </c>
      <c r="H55" s="343">
        <v>4.4213624331999997</v>
      </c>
      <c r="I55" s="343">
        <v>5.0741659877999998</v>
      </c>
      <c r="J55" s="343">
        <v>5.0741659877999998</v>
      </c>
      <c r="K55" s="343">
        <v>5.0741659877999998</v>
      </c>
      <c r="L55" s="343">
        <v>6.1556264287999998</v>
      </c>
      <c r="M55" s="343">
        <v>6.1556264287999998</v>
      </c>
      <c r="N55" s="343">
        <v>6.1556264287999998</v>
      </c>
      <c r="O55" s="343">
        <v>6.9812810627999999</v>
      </c>
      <c r="P55" s="343">
        <v>6.9812810627999999</v>
      </c>
      <c r="Q55" s="343">
        <v>6.9812810627999999</v>
      </c>
      <c r="R55" s="343">
        <v>7.7618550851999997</v>
      </c>
      <c r="S55" s="343">
        <v>7.7618550851999997</v>
      </c>
      <c r="T55" s="343">
        <v>7.7618550851999997</v>
      </c>
      <c r="U55" s="343">
        <v>7.3396976498999997</v>
      </c>
      <c r="V55" s="343">
        <v>7.3396976498999997</v>
      </c>
      <c r="W55" s="343">
        <v>7.3396976498999997</v>
      </c>
      <c r="X55" s="343">
        <v>6.5023574036999996</v>
      </c>
      <c r="Y55" s="343">
        <v>6.5023574036999996</v>
      </c>
      <c r="Z55" s="343">
        <v>6.5023574036999996</v>
      </c>
      <c r="AA55" s="343">
        <v>5.2856894754999999</v>
      </c>
      <c r="AB55" s="343">
        <v>5.2856894754999999</v>
      </c>
      <c r="AC55" s="343">
        <v>5.2856894754999999</v>
      </c>
      <c r="AD55" s="343">
        <v>3.4383491847999998</v>
      </c>
      <c r="AE55" s="343">
        <v>3.4383491847999998</v>
      </c>
      <c r="AF55" s="343">
        <v>3.4383491847999998</v>
      </c>
      <c r="AG55" s="343">
        <v>3.117415367</v>
      </c>
      <c r="AH55" s="343">
        <v>3.117415367</v>
      </c>
      <c r="AI55" s="343">
        <v>3.117415367</v>
      </c>
      <c r="AJ55" s="343">
        <v>2.5579789137</v>
      </c>
      <c r="AK55" s="343">
        <v>2.5579789137</v>
      </c>
      <c r="AL55" s="343">
        <v>2.5579789137</v>
      </c>
      <c r="AM55" s="343">
        <v>2.4091317722999999</v>
      </c>
      <c r="AN55" s="343">
        <v>2.4091317722999999</v>
      </c>
      <c r="AO55" s="343">
        <v>2.4091317722999999</v>
      </c>
      <c r="AP55" s="343">
        <v>2.5720595357999998</v>
      </c>
      <c r="AQ55" s="343">
        <v>2.5720595357999998</v>
      </c>
      <c r="AR55" s="343">
        <v>2.5720595357999998</v>
      </c>
      <c r="AS55" s="343">
        <v>2.2462027121000001</v>
      </c>
      <c r="AT55" s="343">
        <v>2.2462027121000001</v>
      </c>
      <c r="AU55" s="343">
        <v>2.2462027121000001</v>
      </c>
      <c r="AV55" s="343">
        <v>2.4527980397000002</v>
      </c>
      <c r="AW55" s="343">
        <v>2.4527980397000002</v>
      </c>
      <c r="AX55" s="343">
        <v>2.4527980397000002</v>
      </c>
      <c r="AY55" s="876">
        <v>2.6359448488999999</v>
      </c>
      <c r="AZ55" s="876">
        <v>2.6359448488999999</v>
      </c>
      <c r="BA55" s="876">
        <v>2.6359448488999999</v>
      </c>
      <c r="BB55" s="876">
        <v>2.5011605385000002</v>
      </c>
      <c r="BC55" s="876">
        <v>2.5011605385000002</v>
      </c>
      <c r="BD55" s="876">
        <v>2.5011605385000002</v>
      </c>
      <c r="BE55" s="876">
        <v>2.7882481911000001</v>
      </c>
      <c r="BF55" s="876">
        <v>3.1465958643</v>
      </c>
      <c r="BG55" s="354">
        <v>3.486618</v>
      </c>
      <c r="BH55" s="354">
        <v>3.213692</v>
      </c>
      <c r="BI55" s="354">
        <v>3.5130240000000001</v>
      </c>
      <c r="BJ55" s="354">
        <v>3.7918440000000002</v>
      </c>
      <c r="BK55" s="354">
        <v>3.1091359999999999</v>
      </c>
      <c r="BL55" s="354">
        <v>3.3334570000000001</v>
      </c>
      <c r="BM55" s="354">
        <v>3.5261650000000002</v>
      </c>
      <c r="BN55" s="354">
        <v>3.122404</v>
      </c>
      <c r="BO55" s="354">
        <v>3.2947709999999999</v>
      </c>
      <c r="BP55" s="354">
        <v>3.4791970000000001</v>
      </c>
      <c r="BQ55" s="354">
        <v>2.8922759999999998</v>
      </c>
      <c r="BR55" s="354">
        <v>2.7402449999999998</v>
      </c>
      <c r="BS55" s="354">
        <v>2.618509</v>
      </c>
      <c r="BT55" s="354">
        <v>2.5760519999999998</v>
      </c>
      <c r="BU55" s="354">
        <v>2.47681</v>
      </c>
      <c r="BV55" s="354">
        <v>2.3702860000000001</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81"/>
      <c r="AZ56" s="881"/>
      <c r="BA56" s="881"/>
      <c r="BB56" s="881"/>
      <c r="BC56" s="881"/>
      <c r="BD56" s="881"/>
      <c r="BE56" s="881"/>
      <c r="BF56" s="881"/>
      <c r="BG56" s="359"/>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9"/>
      <c r="AZ57" s="879"/>
      <c r="BA57" s="879"/>
      <c r="BB57" s="879"/>
      <c r="BC57" s="879"/>
      <c r="BD57" s="879"/>
      <c r="BE57" s="879"/>
      <c r="BF57" s="879"/>
      <c r="BG57" s="357"/>
      <c r="BH57" s="357"/>
      <c r="BI57" s="357"/>
      <c r="BJ57" s="357"/>
      <c r="BK57" s="357"/>
      <c r="BL57" s="357"/>
      <c r="BM57" s="357"/>
      <c r="BN57" s="357"/>
      <c r="BO57" s="357"/>
      <c r="BP57" s="357"/>
      <c r="BQ57" s="357"/>
      <c r="BR57" s="357"/>
      <c r="BS57" s="357"/>
      <c r="BT57" s="357"/>
      <c r="BU57" s="357"/>
      <c r="BV57" s="357"/>
    </row>
    <row r="58" spans="1:74" ht="11.1" customHeight="1" x14ac:dyDescent="0.2">
      <c r="A58" s="17" t="s">
        <v>282</v>
      </c>
      <c r="B58" s="367" t="s">
        <v>810</v>
      </c>
      <c r="C58" s="347">
        <v>18146.5</v>
      </c>
      <c r="D58" s="347">
        <v>16633.900000000001</v>
      </c>
      <c r="E58" s="347">
        <v>20445.8</v>
      </c>
      <c r="F58" s="347">
        <v>17335.400000000001</v>
      </c>
      <c r="G58" s="347">
        <v>16836.3</v>
      </c>
      <c r="H58" s="347">
        <v>16757.8</v>
      </c>
      <c r="I58" s="347">
        <v>16867.8</v>
      </c>
      <c r="J58" s="347">
        <v>16832.400000000001</v>
      </c>
      <c r="K58" s="347">
        <v>16641.8</v>
      </c>
      <c r="L58" s="347">
        <v>16648.099999999999</v>
      </c>
      <c r="M58" s="347">
        <v>16598.3</v>
      </c>
      <c r="N58" s="347">
        <v>16525.400000000001</v>
      </c>
      <c r="O58" s="347">
        <v>16143.2</v>
      </c>
      <c r="P58" s="347">
        <v>16143</v>
      </c>
      <c r="Q58" s="347">
        <v>16065.5</v>
      </c>
      <c r="R58" s="347">
        <v>16063.7</v>
      </c>
      <c r="S58" s="347">
        <v>16049.1</v>
      </c>
      <c r="T58" s="347">
        <v>16015.9</v>
      </c>
      <c r="U58" s="347">
        <v>16219.1</v>
      </c>
      <c r="V58" s="347">
        <v>16314.4</v>
      </c>
      <c r="W58" s="347">
        <v>16372.3</v>
      </c>
      <c r="X58" s="347">
        <v>16424.3</v>
      </c>
      <c r="Y58" s="347">
        <v>16436.5</v>
      </c>
      <c r="Z58" s="347">
        <v>16497.5</v>
      </c>
      <c r="AA58" s="347">
        <v>16808.5</v>
      </c>
      <c r="AB58" s="347">
        <v>16879.099999999999</v>
      </c>
      <c r="AC58" s="347">
        <v>16968</v>
      </c>
      <c r="AD58" s="347">
        <v>16983.3</v>
      </c>
      <c r="AE58" s="347">
        <v>17041.900000000001</v>
      </c>
      <c r="AF58" s="347">
        <v>17050.3</v>
      </c>
      <c r="AG58" s="347">
        <v>17061.599999999999</v>
      </c>
      <c r="AH58" s="347">
        <v>17085.8</v>
      </c>
      <c r="AI58" s="347">
        <v>17101.099999999999</v>
      </c>
      <c r="AJ58" s="347">
        <v>17152.8</v>
      </c>
      <c r="AK58" s="347">
        <v>17229.400000000001</v>
      </c>
      <c r="AL58" s="347">
        <v>17267.400000000001</v>
      </c>
      <c r="AM58" s="347">
        <v>17426.2</v>
      </c>
      <c r="AN58" s="347">
        <v>17442.400000000001</v>
      </c>
      <c r="AO58" s="347">
        <v>17486.900000000001</v>
      </c>
      <c r="AP58" s="347">
        <v>17464.900000000001</v>
      </c>
      <c r="AQ58" s="347">
        <v>17511.099999999999</v>
      </c>
      <c r="AR58" s="347">
        <v>17515.599999999999</v>
      </c>
      <c r="AS58" s="347">
        <v>17505</v>
      </c>
      <c r="AT58" s="347">
        <v>17494.599999999999</v>
      </c>
      <c r="AU58" s="347">
        <v>17519.599999999999</v>
      </c>
      <c r="AV58" s="347">
        <v>17586.3</v>
      </c>
      <c r="AW58" s="347">
        <v>17618</v>
      </c>
      <c r="AX58" s="347">
        <v>17638.599999999999</v>
      </c>
      <c r="AY58" s="880">
        <v>17647.900000000001</v>
      </c>
      <c r="AZ58" s="880">
        <v>17702.900000000001</v>
      </c>
      <c r="BA58" s="880">
        <v>17814.8</v>
      </c>
      <c r="BB58" s="880">
        <v>17934.2</v>
      </c>
      <c r="BC58" s="880">
        <v>17810.8</v>
      </c>
      <c r="BD58" s="880">
        <v>17809.099999999999</v>
      </c>
      <c r="BE58" s="880">
        <v>17815.541507000002</v>
      </c>
      <c r="BF58" s="880">
        <v>17806.836160999999</v>
      </c>
      <c r="BG58" s="358">
        <v>17803.66</v>
      </c>
      <c r="BH58" s="358">
        <v>17762.7</v>
      </c>
      <c r="BI58" s="358">
        <v>17803.04</v>
      </c>
      <c r="BJ58" s="358">
        <v>17881.39</v>
      </c>
      <c r="BK58" s="358">
        <v>18076.490000000002</v>
      </c>
      <c r="BL58" s="358">
        <v>18171.77</v>
      </c>
      <c r="BM58" s="358">
        <v>18245.98</v>
      </c>
      <c r="BN58" s="358">
        <v>18275.599999999999</v>
      </c>
      <c r="BO58" s="358">
        <v>18325.310000000001</v>
      </c>
      <c r="BP58" s="358">
        <v>18371.59</v>
      </c>
      <c r="BQ58" s="358">
        <v>18408.55</v>
      </c>
      <c r="BR58" s="358">
        <v>18452.38</v>
      </c>
      <c r="BS58" s="358">
        <v>18497.2</v>
      </c>
      <c r="BT58" s="358">
        <v>18541.25</v>
      </c>
      <c r="BU58" s="358">
        <v>18589.349999999999</v>
      </c>
      <c r="BV58" s="358">
        <v>18639.75</v>
      </c>
    </row>
    <row r="59" spans="1:74" ht="11.1" customHeight="1" x14ac:dyDescent="0.2">
      <c r="A59" s="17" t="s">
        <v>18</v>
      </c>
      <c r="B59" s="368" t="s">
        <v>5</v>
      </c>
      <c r="C59" s="343">
        <v>14.436253334</v>
      </c>
      <c r="D59" s="343">
        <v>4.5053025733999998</v>
      </c>
      <c r="E59" s="343">
        <v>30.187393743000001</v>
      </c>
      <c r="F59" s="343">
        <v>-3.8535346252</v>
      </c>
      <c r="G59" s="343">
        <v>-1.6249474127000001</v>
      </c>
      <c r="H59" s="343">
        <v>-1.699369409</v>
      </c>
      <c r="I59" s="343">
        <v>-1.9074425150000001</v>
      </c>
      <c r="J59" s="343">
        <v>1.8614446166</v>
      </c>
      <c r="K59" s="343">
        <v>0.15225829748</v>
      </c>
      <c r="L59" s="343">
        <v>0.57512580876999997</v>
      </c>
      <c r="M59" s="343">
        <v>1.5149291158</v>
      </c>
      <c r="N59" s="343">
        <v>0.81873200254</v>
      </c>
      <c r="O59" s="343">
        <v>-11.039594412</v>
      </c>
      <c r="P59" s="343">
        <v>-2.9512020632999998</v>
      </c>
      <c r="Q59" s="343">
        <v>-21.423959932999999</v>
      </c>
      <c r="R59" s="343">
        <v>-7.3358561094999999</v>
      </c>
      <c r="S59" s="343">
        <v>-4.6756116249000002</v>
      </c>
      <c r="T59" s="343">
        <v>-4.4271921135000003</v>
      </c>
      <c r="U59" s="343">
        <v>-3.8457890181000001</v>
      </c>
      <c r="V59" s="343">
        <v>-3.0773983507999998</v>
      </c>
      <c r="W59" s="343">
        <v>-1.6194161689</v>
      </c>
      <c r="X59" s="343">
        <v>-1.3442975475000001</v>
      </c>
      <c r="Y59" s="343">
        <v>-0.97479862396000005</v>
      </c>
      <c r="Z59" s="343">
        <v>-0.16883101165</v>
      </c>
      <c r="AA59" s="343">
        <v>4.1212399029000002</v>
      </c>
      <c r="AB59" s="343">
        <v>4.5598711516000003</v>
      </c>
      <c r="AC59" s="343">
        <v>5.6176278359999996</v>
      </c>
      <c r="AD59" s="343">
        <v>5.7247085042999997</v>
      </c>
      <c r="AE59" s="343">
        <v>6.1860166614000001</v>
      </c>
      <c r="AF59" s="343">
        <v>6.4585817843999997</v>
      </c>
      <c r="AG59" s="343">
        <v>5.1944929127000004</v>
      </c>
      <c r="AH59" s="343">
        <v>4.7283381552000003</v>
      </c>
      <c r="AI59" s="343">
        <v>4.4514209976999997</v>
      </c>
      <c r="AJ59" s="343">
        <v>4.4355010563999997</v>
      </c>
      <c r="AK59" s="343">
        <v>4.8240197122000001</v>
      </c>
      <c r="AL59" s="343">
        <v>4.6667676920999996</v>
      </c>
      <c r="AM59" s="343">
        <v>3.6749263765000002</v>
      </c>
      <c r="AN59" s="343">
        <v>3.3372632427000002</v>
      </c>
      <c r="AO59" s="343">
        <v>3.0581093824000001</v>
      </c>
      <c r="AP59" s="343">
        <v>2.8357268610999999</v>
      </c>
      <c r="AQ59" s="343">
        <v>2.7532141369000001</v>
      </c>
      <c r="AR59" s="343">
        <v>2.7289842407</v>
      </c>
      <c r="AS59" s="343">
        <v>2.5988183991999998</v>
      </c>
      <c r="AT59" s="343">
        <v>2.3926301372999998</v>
      </c>
      <c r="AU59" s="343">
        <v>2.4472109981000001</v>
      </c>
      <c r="AV59" s="343">
        <v>2.5272841752000001</v>
      </c>
      <c r="AW59" s="343">
        <v>2.2554470846000001</v>
      </c>
      <c r="AX59" s="343">
        <v>2.1497156491</v>
      </c>
      <c r="AY59" s="876">
        <v>1.2722222860000001</v>
      </c>
      <c r="AZ59" s="876">
        <v>1.4934871348000001</v>
      </c>
      <c r="BA59" s="876">
        <v>1.8751179454</v>
      </c>
      <c r="BB59" s="876">
        <v>2.6871038483</v>
      </c>
      <c r="BC59" s="876">
        <v>1.7114858575</v>
      </c>
      <c r="BD59" s="876">
        <v>1.6756491356000001</v>
      </c>
      <c r="BE59" s="876">
        <v>1.7740160364999999</v>
      </c>
      <c r="BF59" s="876">
        <v>1.7847573575</v>
      </c>
      <c r="BG59" s="354">
        <v>1.621356</v>
      </c>
      <c r="BH59" s="354">
        <v>1.003031</v>
      </c>
      <c r="BI59" s="354">
        <v>1.0502929999999999</v>
      </c>
      <c r="BJ59" s="354">
        <v>1.3764479999999999</v>
      </c>
      <c r="BK59" s="354">
        <v>2.4285770000000002</v>
      </c>
      <c r="BL59" s="354">
        <v>2.648552</v>
      </c>
      <c r="BM59" s="354">
        <v>2.4203440000000001</v>
      </c>
      <c r="BN59" s="354">
        <v>1.9036390000000001</v>
      </c>
      <c r="BO59" s="354">
        <v>2.88876</v>
      </c>
      <c r="BP59" s="354">
        <v>3.158436</v>
      </c>
      <c r="BQ59" s="354">
        <v>3.3285849999999999</v>
      </c>
      <c r="BR59" s="354">
        <v>3.6252529999999998</v>
      </c>
      <c r="BS59" s="354">
        <v>3.895502</v>
      </c>
      <c r="BT59" s="354">
        <v>4.38307</v>
      </c>
      <c r="BU59" s="354">
        <v>4.4167199999999998</v>
      </c>
      <c r="BV59" s="354">
        <v>4.241104</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5"/>
      <c r="AZ60" s="875"/>
      <c r="BA60" s="875"/>
      <c r="BB60" s="875"/>
      <c r="BC60" s="875"/>
      <c r="BD60" s="875"/>
      <c r="BE60" s="875"/>
      <c r="BF60" s="875"/>
      <c r="BG60" s="353"/>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5"/>
      <c r="AZ61" s="875"/>
      <c r="BA61" s="875"/>
      <c r="BB61" s="875"/>
      <c r="BC61" s="875"/>
      <c r="BD61" s="875"/>
      <c r="BE61" s="875"/>
      <c r="BF61" s="875"/>
      <c r="BG61" s="353"/>
      <c r="BH61" s="353"/>
      <c r="BI61" s="353"/>
      <c r="BJ61" s="353"/>
      <c r="BK61" s="353"/>
      <c r="BL61" s="353"/>
      <c r="BM61" s="353"/>
      <c r="BN61" s="353"/>
      <c r="BO61" s="353"/>
      <c r="BP61" s="353"/>
      <c r="BQ61" s="353"/>
      <c r="BR61" s="353"/>
      <c r="BS61" s="353"/>
      <c r="BT61" s="353"/>
      <c r="BU61" s="353"/>
      <c r="BV61" s="353"/>
    </row>
    <row r="62" spans="1:74" ht="11.1"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6">
        <v>99.186400000000006</v>
      </c>
      <c r="AZ62" s="876">
        <v>100.2847</v>
      </c>
      <c r="BA62" s="876">
        <v>100.92740000000001</v>
      </c>
      <c r="BB62" s="876">
        <v>100.4884</v>
      </c>
      <c r="BC62" s="876">
        <v>100.7119</v>
      </c>
      <c r="BD62" s="876">
        <v>100.9958</v>
      </c>
      <c r="BE62" s="876">
        <v>100.9575</v>
      </c>
      <c r="BF62" s="876">
        <v>100.83283704</v>
      </c>
      <c r="BG62" s="354">
        <v>100.80370000000001</v>
      </c>
      <c r="BH62" s="354">
        <v>100.6525</v>
      </c>
      <c r="BI62" s="354">
        <v>100.6332</v>
      </c>
      <c r="BJ62" s="354">
        <v>100.6536</v>
      </c>
      <c r="BK62" s="354">
        <v>100.7197</v>
      </c>
      <c r="BL62" s="354">
        <v>100.8147</v>
      </c>
      <c r="BM62" s="354">
        <v>100.9447</v>
      </c>
      <c r="BN62" s="354">
        <v>101.143</v>
      </c>
      <c r="BO62" s="354">
        <v>101.3181</v>
      </c>
      <c r="BP62" s="354">
        <v>101.50320000000001</v>
      </c>
      <c r="BQ62" s="354">
        <v>101.7647</v>
      </c>
      <c r="BR62" s="354">
        <v>101.92019999999999</v>
      </c>
      <c r="BS62" s="354">
        <v>102.03619999999999</v>
      </c>
      <c r="BT62" s="354">
        <v>102.0633</v>
      </c>
      <c r="BU62" s="354">
        <v>102.1369</v>
      </c>
      <c r="BV62" s="354">
        <v>102.2079</v>
      </c>
    </row>
    <row r="63" spans="1:74" ht="11.1"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6">
        <v>0.74911959401999995</v>
      </c>
      <c r="AZ63" s="876">
        <v>0.43776715714999997</v>
      </c>
      <c r="BA63" s="876">
        <v>0.86698067857000005</v>
      </c>
      <c r="BB63" s="876">
        <v>1.1258976588</v>
      </c>
      <c r="BC63" s="876">
        <v>0.66921625231000004</v>
      </c>
      <c r="BD63" s="876">
        <v>1.0023651537</v>
      </c>
      <c r="BE63" s="876">
        <v>1.6090170171</v>
      </c>
      <c r="BF63" s="876">
        <v>0.90649878115000004</v>
      </c>
      <c r="BG63" s="354">
        <v>1.197576</v>
      </c>
      <c r="BH63" s="354">
        <v>1.6733690000000001</v>
      </c>
      <c r="BI63" s="354">
        <v>1.46044</v>
      </c>
      <c r="BJ63" s="354">
        <v>1.0138149999999999</v>
      </c>
      <c r="BK63" s="354">
        <v>1.545847</v>
      </c>
      <c r="BL63" s="354">
        <v>0.52845470000000005</v>
      </c>
      <c r="BM63" s="354">
        <v>1.7111700000000001E-2</v>
      </c>
      <c r="BN63" s="354">
        <v>0.65141110000000002</v>
      </c>
      <c r="BO63" s="354">
        <v>0.6018966</v>
      </c>
      <c r="BP63" s="354">
        <v>0.50242279999999995</v>
      </c>
      <c r="BQ63" s="354">
        <v>0.79950770000000004</v>
      </c>
      <c r="BR63" s="354">
        <v>1.078422</v>
      </c>
      <c r="BS63" s="354">
        <v>1.222655</v>
      </c>
      <c r="BT63" s="354">
        <v>1.4016580000000001</v>
      </c>
      <c r="BU63" s="354">
        <v>1.4942310000000001</v>
      </c>
      <c r="BV63" s="354">
        <v>1.544211</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5"/>
      <c r="AZ64" s="875"/>
      <c r="BA64" s="875"/>
      <c r="BB64" s="875"/>
      <c r="BC64" s="875"/>
      <c r="BD64" s="875"/>
      <c r="BE64" s="875"/>
      <c r="BF64" s="875"/>
      <c r="BG64" s="353"/>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5"/>
      <c r="AZ65" s="875"/>
      <c r="BA65" s="875"/>
      <c r="BB65" s="875"/>
      <c r="BC65" s="875"/>
      <c r="BD65" s="875"/>
      <c r="BE65" s="875"/>
      <c r="BF65" s="875"/>
      <c r="BG65" s="353"/>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5"/>
      <c r="AZ66" s="875"/>
      <c r="BA66" s="875"/>
      <c r="BB66" s="875"/>
      <c r="BC66" s="875"/>
      <c r="BD66" s="875"/>
      <c r="BE66" s="875"/>
      <c r="BF66" s="875"/>
      <c r="BG66" s="353"/>
      <c r="BH66" s="353"/>
      <c r="BI66" s="353"/>
      <c r="BJ66" s="353"/>
      <c r="BK66" s="353"/>
      <c r="BL66" s="353"/>
      <c r="BM66" s="353"/>
      <c r="BN66" s="353"/>
      <c r="BO66" s="353"/>
      <c r="BP66" s="353"/>
      <c r="BQ66" s="353"/>
      <c r="BR66" s="353"/>
      <c r="BS66" s="353"/>
      <c r="BT66" s="353"/>
      <c r="BU66" s="353"/>
      <c r="BV66" s="353"/>
    </row>
    <row r="67" spans="1:74" ht="11.1"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839.92865843000004</v>
      </c>
      <c r="AN67" s="347">
        <v>575.12446327999999</v>
      </c>
      <c r="AO67" s="347">
        <v>488.98341935000002</v>
      </c>
      <c r="AP67" s="347">
        <v>280.69260832999998</v>
      </c>
      <c r="AQ67" s="347">
        <v>113.53756362999999</v>
      </c>
      <c r="AR67" s="347">
        <v>19.568460843</v>
      </c>
      <c r="AS67" s="347">
        <v>4.0041818457999998</v>
      </c>
      <c r="AT67" s="347">
        <v>9.0412330603999997</v>
      </c>
      <c r="AU67" s="347">
        <v>37.206222263999997</v>
      </c>
      <c r="AV67" s="347">
        <v>186.37913628999999</v>
      </c>
      <c r="AW67" s="347">
        <v>430.12673927999998</v>
      </c>
      <c r="AX67" s="347">
        <v>704.36446573000001</v>
      </c>
      <c r="AY67" s="880">
        <v>946.23697733999995</v>
      </c>
      <c r="AZ67" s="880">
        <v>686.18555876999994</v>
      </c>
      <c r="BA67" s="880">
        <v>469.61062580999999</v>
      </c>
      <c r="BB67" s="880">
        <v>278.91386793999999</v>
      </c>
      <c r="BC67" s="880">
        <v>136.28366516</v>
      </c>
      <c r="BD67" s="880">
        <v>19.669331545999999</v>
      </c>
      <c r="BE67" s="880">
        <v>4.0913176550000001</v>
      </c>
      <c r="BF67" s="880">
        <v>13.360750649</v>
      </c>
      <c r="BG67" s="358">
        <v>50.467975809999999</v>
      </c>
      <c r="BH67" s="358">
        <v>236.80526515</v>
      </c>
      <c r="BI67" s="358">
        <v>479.10129162999999</v>
      </c>
      <c r="BJ67" s="358">
        <v>714.10531919000005</v>
      </c>
      <c r="BK67" s="358">
        <v>790.64002643000003</v>
      </c>
      <c r="BL67" s="358">
        <v>643.85706262999997</v>
      </c>
      <c r="BM67" s="358">
        <v>525.40873732</v>
      </c>
      <c r="BN67" s="358">
        <v>297.99216224999998</v>
      </c>
      <c r="BO67" s="358">
        <v>134.58979403000001</v>
      </c>
      <c r="BP67" s="358">
        <v>30.991544671</v>
      </c>
      <c r="BQ67" s="358">
        <v>7.2434950426000002</v>
      </c>
      <c r="BR67" s="358">
        <v>11.082992204</v>
      </c>
      <c r="BS67" s="358">
        <v>54.977628785999997</v>
      </c>
      <c r="BT67" s="358">
        <v>235.76748377999999</v>
      </c>
      <c r="BU67" s="358">
        <v>477.00207781</v>
      </c>
      <c r="BV67" s="358">
        <v>710.94852822999997</v>
      </c>
    </row>
    <row r="68" spans="1:74" ht="11.1"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9.5205661235000001</v>
      </c>
      <c r="AN68" s="349">
        <v>12.757121530999999</v>
      </c>
      <c r="AO68" s="349">
        <v>31.314930572000002</v>
      </c>
      <c r="AP68" s="349">
        <v>46.566639385000002</v>
      </c>
      <c r="AQ68" s="349">
        <v>156.89978299000001</v>
      </c>
      <c r="AR68" s="349">
        <v>292.33192742</v>
      </c>
      <c r="AS68" s="349">
        <v>389.56372662000001</v>
      </c>
      <c r="AT68" s="349">
        <v>341.72186323</v>
      </c>
      <c r="AU68" s="349">
        <v>210.05073252</v>
      </c>
      <c r="AV68" s="349">
        <v>96.307120534000006</v>
      </c>
      <c r="AW68" s="349">
        <v>32.267609296000003</v>
      </c>
      <c r="AX68" s="349">
        <v>12.407529985</v>
      </c>
      <c r="AY68" s="882">
        <v>5.2912041416999998</v>
      </c>
      <c r="AZ68" s="882">
        <v>16.966923171000001</v>
      </c>
      <c r="BA68" s="882">
        <v>31.106611744999999</v>
      </c>
      <c r="BB68" s="882">
        <v>57.722058412999999</v>
      </c>
      <c r="BC68" s="882">
        <v>126.48910058</v>
      </c>
      <c r="BD68" s="882">
        <v>277.80970402000003</v>
      </c>
      <c r="BE68" s="882">
        <v>391.19547163999999</v>
      </c>
      <c r="BF68" s="882">
        <v>314.11181241000003</v>
      </c>
      <c r="BG68" s="360">
        <v>193.39578487</v>
      </c>
      <c r="BH68" s="360">
        <v>72.572179607999999</v>
      </c>
      <c r="BI68" s="360">
        <v>21.874870842</v>
      </c>
      <c r="BJ68" s="360">
        <v>11.834516207</v>
      </c>
      <c r="BK68" s="360">
        <v>11.398015536999999</v>
      </c>
      <c r="BL68" s="360">
        <v>12.969276735999999</v>
      </c>
      <c r="BM68" s="360">
        <v>26.922968570999998</v>
      </c>
      <c r="BN68" s="360">
        <v>45.134098827000003</v>
      </c>
      <c r="BO68" s="360">
        <v>134.41776243999999</v>
      </c>
      <c r="BP68" s="360">
        <v>271.55069712</v>
      </c>
      <c r="BQ68" s="360">
        <v>401.00861966999997</v>
      </c>
      <c r="BR68" s="360">
        <v>369.49064092999998</v>
      </c>
      <c r="BS68" s="360">
        <v>208.68449555000001</v>
      </c>
      <c r="BT68" s="360">
        <v>73.167433493000004</v>
      </c>
      <c r="BU68" s="360">
        <v>22.052268538</v>
      </c>
      <c r="BV68" s="360">
        <v>11.923486256</v>
      </c>
    </row>
    <row r="69" spans="1:74" s="154" customFormat="1" ht="12" customHeight="1" x14ac:dyDescent="0.2">
      <c r="A69" s="153"/>
      <c r="B69" s="982" t="s">
        <v>1420</v>
      </c>
      <c r="C69" s="983"/>
      <c r="D69" s="983"/>
      <c r="E69" s="983"/>
      <c r="F69" s="983"/>
      <c r="G69" s="983"/>
      <c r="H69" s="983"/>
      <c r="I69" s="983"/>
      <c r="J69" s="983"/>
      <c r="K69" s="983"/>
      <c r="L69" s="983"/>
      <c r="M69" s="983"/>
      <c r="N69" s="983"/>
      <c r="O69" s="983"/>
      <c r="P69" s="983"/>
      <c r="Q69" s="984"/>
      <c r="R69" s="780"/>
      <c r="AY69" s="825"/>
      <c r="AZ69" s="825"/>
      <c r="BA69" s="825"/>
      <c r="BB69" s="825"/>
      <c r="BC69" s="825"/>
      <c r="BD69" s="718"/>
      <c r="BE69" s="718"/>
      <c r="BF69" s="718"/>
      <c r="BG69" s="718"/>
      <c r="BH69" s="825"/>
      <c r="BI69" s="825"/>
      <c r="BJ69" s="196"/>
    </row>
    <row r="70" spans="1:74" s="154" customFormat="1" ht="12" customHeight="1" x14ac:dyDescent="0.2">
      <c r="A70" s="153"/>
      <c r="B70" s="982" t="s">
        <v>1421</v>
      </c>
      <c r="C70" s="983"/>
      <c r="D70" s="983"/>
      <c r="E70" s="983"/>
      <c r="F70" s="983"/>
      <c r="G70" s="983"/>
      <c r="H70" s="983"/>
      <c r="I70" s="983"/>
      <c r="J70" s="983"/>
      <c r="K70" s="983"/>
      <c r="L70" s="983"/>
      <c r="M70" s="983"/>
      <c r="N70" s="983"/>
      <c r="O70" s="983"/>
      <c r="P70" s="983"/>
      <c r="Q70" s="984"/>
      <c r="R70" s="780"/>
      <c r="AY70" s="825"/>
      <c r="AZ70" s="825"/>
      <c r="BA70" s="825"/>
      <c r="BB70" s="825"/>
      <c r="BC70" s="825"/>
      <c r="BD70" s="634"/>
      <c r="BE70" s="634"/>
      <c r="BF70" s="634"/>
      <c r="BG70" s="634"/>
      <c r="BH70" s="825"/>
      <c r="BI70" s="825"/>
      <c r="BJ70" s="196"/>
    </row>
    <row r="71" spans="1:74" s="154" customFormat="1" ht="12" customHeight="1" x14ac:dyDescent="0.2">
      <c r="A71" s="153"/>
      <c r="B71" s="982" t="s">
        <v>1422</v>
      </c>
      <c r="C71" s="983"/>
      <c r="D71" s="983"/>
      <c r="E71" s="983"/>
      <c r="F71" s="983"/>
      <c r="G71" s="983"/>
      <c r="H71" s="983"/>
      <c r="I71" s="983"/>
      <c r="J71" s="983"/>
      <c r="K71" s="983"/>
      <c r="L71" s="983"/>
      <c r="M71" s="983"/>
      <c r="N71" s="983"/>
      <c r="O71" s="983"/>
      <c r="P71" s="983"/>
      <c r="Q71" s="984"/>
      <c r="R71" s="780"/>
      <c r="AY71" s="825"/>
      <c r="AZ71" s="825"/>
      <c r="BA71" s="825"/>
      <c r="BB71" s="825"/>
      <c r="BC71" s="825"/>
      <c r="BD71" s="634"/>
      <c r="BE71" s="634"/>
      <c r="BF71" s="634"/>
      <c r="BG71" s="825"/>
      <c r="BH71" s="825"/>
      <c r="BI71" s="825"/>
      <c r="BJ71" s="196"/>
    </row>
    <row r="72" spans="1:74" s="154" customFormat="1" ht="12" customHeight="1" x14ac:dyDescent="0.2">
      <c r="A72" s="153"/>
      <c r="B72" s="982" t="s">
        <v>799</v>
      </c>
      <c r="C72" s="984"/>
      <c r="D72" s="984"/>
      <c r="E72" s="984"/>
      <c r="F72" s="984"/>
      <c r="G72" s="984"/>
      <c r="H72" s="984"/>
      <c r="I72" s="984"/>
      <c r="J72" s="984"/>
      <c r="K72" s="984"/>
      <c r="L72" s="984"/>
      <c r="M72" s="984"/>
      <c r="N72" s="984"/>
      <c r="O72" s="984"/>
      <c r="P72" s="984"/>
      <c r="Q72" s="984"/>
      <c r="R72" s="780"/>
      <c r="AY72" s="825"/>
      <c r="AZ72" s="825"/>
      <c r="BA72" s="825"/>
      <c r="BB72" s="825"/>
      <c r="BC72" s="825"/>
      <c r="BD72" s="634"/>
      <c r="BE72" s="634"/>
      <c r="BF72" s="634"/>
      <c r="BG72" s="825"/>
      <c r="BH72" s="825"/>
      <c r="BI72" s="825"/>
      <c r="BJ72" s="196"/>
    </row>
    <row r="73" spans="1:74" s="154" customFormat="1" ht="12" customHeight="1" x14ac:dyDescent="0.2">
      <c r="A73" s="153"/>
      <c r="B73" s="982" t="s">
        <v>1423</v>
      </c>
      <c r="C73" s="983"/>
      <c r="D73" s="983"/>
      <c r="E73" s="983"/>
      <c r="F73" s="983"/>
      <c r="G73" s="983"/>
      <c r="H73" s="983"/>
      <c r="I73" s="983"/>
      <c r="J73" s="983"/>
      <c r="K73" s="983"/>
      <c r="L73" s="983"/>
      <c r="M73" s="983"/>
      <c r="N73" s="983"/>
      <c r="O73" s="983"/>
      <c r="P73" s="983"/>
      <c r="Q73" s="984"/>
      <c r="R73" s="780"/>
      <c r="AY73" s="825"/>
      <c r="AZ73" s="825"/>
      <c r="BA73" s="825"/>
      <c r="BB73" s="825"/>
      <c r="BC73" s="825"/>
      <c r="BD73" s="718"/>
      <c r="BE73" s="634"/>
      <c r="BF73" s="634"/>
      <c r="BG73" s="825"/>
      <c r="BH73" s="825"/>
      <c r="BI73" s="825"/>
      <c r="BJ73" s="196"/>
    </row>
    <row r="74" spans="1:74" s="154" customFormat="1" ht="12" customHeight="1" x14ac:dyDescent="0.2">
      <c r="A74" s="153"/>
      <c r="B74" s="982" t="s">
        <v>800</v>
      </c>
      <c r="C74" s="984"/>
      <c r="D74" s="984"/>
      <c r="E74" s="984"/>
      <c r="F74" s="984"/>
      <c r="G74" s="984"/>
      <c r="H74" s="984"/>
      <c r="I74" s="984"/>
      <c r="J74" s="984"/>
      <c r="K74" s="984"/>
      <c r="L74" s="984"/>
      <c r="M74" s="984"/>
      <c r="N74" s="984"/>
      <c r="O74" s="984"/>
      <c r="P74" s="984"/>
      <c r="Q74" s="984"/>
      <c r="R74" s="780"/>
      <c r="AY74" s="825"/>
      <c r="AZ74" s="825"/>
      <c r="BA74" s="825"/>
      <c r="BB74" s="825"/>
      <c r="BC74" s="825"/>
      <c r="BD74" s="634"/>
      <c r="BE74" s="634"/>
      <c r="BF74" s="634"/>
      <c r="BG74" s="825"/>
      <c r="BH74" s="825"/>
      <c r="BI74" s="825"/>
      <c r="BJ74" s="196"/>
    </row>
    <row r="75" spans="1:74" s="154" customFormat="1" ht="12"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2" customHeight="1" x14ac:dyDescent="0.2">
      <c r="A76" s="159"/>
      <c r="B76" s="999" t="str">
        <f>Dates!$G$2</f>
        <v>EIA completed modeling and analysis for this report on Thursday, September 4, 2025.</v>
      </c>
      <c r="C76" s="1000"/>
      <c r="D76" s="1000"/>
      <c r="E76" s="1000"/>
      <c r="F76" s="1000"/>
      <c r="G76" s="1000"/>
      <c r="H76" s="1000"/>
      <c r="I76" s="1000"/>
      <c r="J76" s="1000"/>
      <c r="K76" s="1000"/>
      <c r="L76" s="1000"/>
      <c r="M76" s="1000"/>
      <c r="N76" s="1000"/>
      <c r="O76" s="1000"/>
      <c r="P76" s="1000"/>
      <c r="Q76" s="1000"/>
      <c r="R76" s="328"/>
      <c r="AY76" s="826"/>
      <c r="AZ76" s="826"/>
      <c r="BA76" s="826"/>
      <c r="BB76" s="826"/>
      <c r="BC76" s="826"/>
      <c r="BD76" s="635"/>
      <c r="BE76" s="635"/>
      <c r="BF76" s="635"/>
      <c r="BG76" s="826"/>
      <c r="BH76" s="826"/>
      <c r="BI76" s="826"/>
      <c r="BJ76" s="221"/>
    </row>
    <row r="77" spans="1:74" s="154" customFormat="1" ht="12" customHeight="1" x14ac:dyDescent="0.2">
      <c r="A77" s="153"/>
      <c r="B77" s="998" t="s">
        <v>483</v>
      </c>
      <c r="C77" s="991"/>
      <c r="D77" s="991"/>
      <c r="E77" s="991"/>
      <c r="F77" s="991"/>
      <c r="G77" s="991"/>
      <c r="H77" s="991"/>
      <c r="I77" s="991"/>
      <c r="J77" s="991"/>
      <c r="K77" s="991"/>
      <c r="L77" s="991"/>
      <c r="M77" s="991"/>
      <c r="N77" s="991"/>
      <c r="O77" s="991"/>
      <c r="P77" s="991"/>
      <c r="Q77" s="991"/>
      <c r="R77" s="780"/>
      <c r="AY77" s="825"/>
      <c r="AZ77" s="825"/>
      <c r="BA77" s="825"/>
      <c r="BB77" s="825"/>
      <c r="BC77" s="825"/>
      <c r="BD77" s="634"/>
      <c r="BE77" s="634"/>
      <c r="BF77" s="634"/>
      <c r="BG77" s="825"/>
      <c r="BH77" s="825"/>
      <c r="BI77" s="825"/>
      <c r="BJ77" s="196"/>
    </row>
    <row r="78" spans="1:74" s="154" customFormat="1" ht="12" customHeight="1" x14ac:dyDescent="0.2">
      <c r="A78" s="153"/>
      <c r="B78" s="990" t="s">
        <v>1418</v>
      </c>
      <c r="C78" s="991"/>
      <c r="D78" s="991"/>
      <c r="E78" s="991"/>
      <c r="F78" s="991"/>
      <c r="G78" s="991"/>
      <c r="H78" s="991"/>
      <c r="I78" s="991"/>
      <c r="J78" s="991"/>
      <c r="K78" s="991"/>
      <c r="L78" s="991"/>
      <c r="M78" s="991"/>
      <c r="N78" s="991"/>
      <c r="O78" s="991"/>
      <c r="P78" s="991"/>
      <c r="Q78" s="991"/>
      <c r="R78" s="780"/>
      <c r="AY78" s="825"/>
      <c r="AZ78" s="825"/>
      <c r="BA78" s="825"/>
      <c r="BB78" s="825"/>
      <c r="BC78" s="825"/>
      <c r="BD78" s="634"/>
      <c r="BE78" s="634"/>
      <c r="BF78" s="634"/>
      <c r="BG78" s="825"/>
      <c r="BH78" s="825"/>
      <c r="BI78" s="825"/>
      <c r="BJ78" s="196"/>
    </row>
    <row r="79" spans="1:74" s="154" customFormat="1" ht="12" customHeight="1" x14ac:dyDescent="0.2">
      <c r="A79" s="153"/>
      <c r="B79" s="992" t="s">
        <v>67</v>
      </c>
      <c r="C79" s="991"/>
      <c r="D79" s="991"/>
      <c r="E79" s="991"/>
      <c r="F79" s="991"/>
      <c r="G79" s="991"/>
      <c r="H79" s="991"/>
      <c r="I79" s="991"/>
      <c r="J79" s="991"/>
      <c r="K79" s="991"/>
      <c r="L79" s="991"/>
      <c r="M79" s="991"/>
      <c r="N79" s="991"/>
      <c r="O79" s="991"/>
      <c r="P79" s="991"/>
      <c r="Q79" s="991"/>
      <c r="R79" s="780"/>
      <c r="AY79" s="825"/>
      <c r="AZ79" s="825"/>
      <c r="BA79" s="825"/>
      <c r="BB79" s="825"/>
      <c r="BC79" s="825"/>
      <c r="BD79" s="634"/>
      <c r="BE79" s="634"/>
      <c r="BF79" s="634"/>
      <c r="BG79" s="825"/>
      <c r="BH79" s="825"/>
      <c r="BI79" s="825"/>
      <c r="BJ79" s="196"/>
    </row>
    <row r="80" spans="1:74" s="154" customFormat="1" ht="12" customHeight="1" x14ac:dyDescent="0.2">
      <c r="A80" s="153"/>
      <c r="B80" s="979" t="s">
        <v>827</v>
      </c>
      <c r="C80" s="979"/>
      <c r="D80" s="979"/>
      <c r="E80" s="979"/>
      <c r="F80" s="979"/>
      <c r="G80" s="979"/>
      <c r="H80" s="979"/>
      <c r="I80" s="979"/>
      <c r="J80" s="979"/>
      <c r="K80" s="979"/>
      <c r="L80" s="979"/>
      <c r="M80" s="979"/>
      <c r="N80" s="979"/>
      <c r="O80" s="979"/>
      <c r="P80" s="979"/>
      <c r="Q80" s="979"/>
      <c r="R80" s="979"/>
      <c r="AY80" s="825"/>
      <c r="AZ80" s="825"/>
      <c r="BA80" s="825"/>
      <c r="BB80" s="825"/>
      <c r="BC80" s="825"/>
      <c r="BD80" s="634"/>
      <c r="BE80" s="634"/>
      <c r="BF80" s="634"/>
      <c r="BG80" s="825"/>
      <c r="BH80" s="825"/>
      <c r="BI80" s="825"/>
      <c r="BJ80" s="196"/>
    </row>
    <row r="81" spans="1:74" s="154" customFormat="1" ht="12" customHeight="1" x14ac:dyDescent="0.2">
      <c r="A81" s="153"/>
      <c r="B81" s="985" t="s">
        <v>1555</v>
      </c>
      <c r="C81" s="986"/>
      <c r="D81" s="986"/>
      <c r="E81" s="986"/>
      <c r="F81" s="986"/>
      <c r="G81" s="986"/>
      <c r="H81" s="986"/>
      <c r="I81" s="986"/>
      <c r="J81" s="986"/>
      <c r="K81" s="986"/>
      <c r="L81" s="986"/>
      <c r="M81" s="986"/>
      <c r="N81" s="986"/>
      <c r="O81" s="986"/>
      <c r="P81" s="986"/>
      <c r="Q81" s="987"/>
      <c r="R81" s="780"/>
      <c r="AY81" s="825"/>
      <c r="AZ81" s="825"/>
      <c r="BA81" s="825"/>
      <c r="BB81" s="825"/>
      <c r="BC81" s="825"/>
      <c r="BD81" s="634"/>
      <c r="BE81" s="634"/>
      <c r="BF81" s="634"/>
      <c r="BG81" s="825"/>
      <c r="BH81" s="825"/>
      <c r="BI81" s="825"/>
      <c r="BJ81" s="196"/>
    </row>
    <row r="82" spans="1:74" s="154" customFormat="1" ht="12" customHeight="1" x14ac:dyDescent="0.2">
      <c r="A82" s="153"/>
      <c r="B82" s="988" t="s">
        <v>1562</v>
      </c>
      <c r="C82" s="987"/>
      <c r="D82" s="987"/>
      <c r="E82" s="987"/>
      <c r="F82" s="987"/>
      <c r="G82" s="987"/>
      <c r="H82" s="987"/>
      <c r="I82" s="987"/>
      <c r="J82" s="987"/>
      <c r="K82" s="987"/>
      <c r="L82" s="987"/>
      <c r="M82" s="987"/>
      <c r="N82" s="987"/>
      <c r="O82" s="987"/>
      <c r="P82" s="987"/>
      <c r="Q82" s="987"/>
      <c r="R82" s="780"/>
      <c r="AY82" s="825"/>
      <c r="AZ82" s="825"/>
      <c r="BA82" s="825"/>
      <c r="BB82" s="825"/>
      <c r="BC82" s="825"/>
      <c r="BD82" s="634"/>
      <c r="BE82" s="634"/>
      <c r="BF82" s="634"/>
      <c r="BG82" s="825"/>
      <c r="BH82" s="825"/>
      <c r="BI82" s="825"/>
      <c r="BJ82" s="196"/>
    </row>
    <row r="83" spans="1:74" s="154" customFormat="1" ht="12" customHeight="1" x14ac:dyDescent="0.2">
      <c r="A83" s="153"/>
      <c r="B83" s="988" t="s">
        <v>1566</v>
      </c>
      <c r="C83" s="987"/>
      <c r="D83" s="987"/>
      <c r="E83" s="987"/>
      <c r="F83" s="987"/>
      <c r="G83" s="987"/>
      <c r="H83" s="987"/>
      <c r="I83" s="987"/>
      <c r="J83" s="987"/>
      <c r="K83" s="987"/>
      <c r="L83" s="987"/>
      <c r="M83" s="987"/>
      <c r="N83" s="987"/>
      <c r="O83" s="987"/>
      <c r="P83" s="987"/>
      <c r="Q83" s="987"/>
      <c r="R83" s="780"/>
      <c r="AY83" s="825"/>
      <c r="AZ83" s="825"/>
      <c r="BA83" s="825"/>
      <c r="BB83" s="825"/>
      <c r="BC83" s="825"/>
      <c r="BD83" s="634"/>
      <c r="BE83" s="634"/>
      <c r="BF83" s="634"/>
      <c r="BG83" s="825"/>
      <c r="BH83" s="825"/>
      <c r="BI83" s="825"/>
      <c r="BJ83" s="196"/>
    </row>
    <row r="84" spans="1:74" s="154" customFormat="1" ht="12" customHeight="1" x14ac:dyDescent="0.2">
      <c r="A84" s="153"/>
      <c r="B84" s="985" t="s">
        <v>492</v>
      </c>
      <c r="C84" s="987"/>
      <c r="D84" s="987"/>
      <c r="E84" s="987"/>
      <c r="F84" s="987"/>
      <c r="G84" s="987"/>
      <c r="H84" s="987"/>
      <c r="I84" s="987"/>
      <c r="J84" s="987"/>
      <c r="K84" s="987"/>
      <c r="L84" s="987"/>
      <c r="M84" s="987"/>
      <c r="N84" s="987"/>
      <c r="O84" s="987"/>
      <c r="P84" s="987"/>
      <c r="Q84" s="987"/>
      <c r="R84" s="780"/>
      <c r="AY84" s="825"/>
      <c r="AZ84" s="825"/>
      <c r="BA84" s="825"/>
      <c r="BB84" s="825"/>
      <c r="BC84" s="825"/>
      <c r="BD84" s="634"/>
      <c r="BE84" s="634"/>
      <c r="BF84" s="634"/>
      <c r="BG84" s="825"/>
      <c r="BH84" s="825"/>
      <c r="BI84" s="825"/>
      <c r="BJ84" s="196"/>
    </row>
    <row r="85" spans="1:74" s="154" customFormat="1" ht="12" customHeight="1" x14ac:dyDescent="0.2">
      <c r="A85" s="153"/>
      <c r="B85" s="989" t="s">
        <v>1419</v>
      </c>
      <c r="C85" s="987"/>
      <c r="D85" s="987"/>
      <c r="E85" s="987"/>
      <c r="F85" s="987"/>
      <c r="G85" s="987"/>
      <c r="H85" s="987"/>
      <c r="I85" s="987"/>
      <c r="J85" s="987"/>
      <c r="K85" s="987"/>
      <c r="L85" s="987"/>
      <c r="M85" s="987"/>
      <c r="N85" s="987"/>
      <c r="O85" s="987"/>
      <c r="P85" s="987"/>
      <c r="Q85" s="987"/>
      <c r="R85" s="780"/>
      <c r="AY85" s="825"/>
      <c r="AZ85" s="825"/>
      <c r="BA85" s="825"/>
      <c r="BB85" s="825"/>
      <c r="BC85" s="825"/>
      <c r="BD85" s="634"/>
      <c r="BE85" s="634"/>
      <c r="BF85" s="634"/>
      <c r="BG85" s="825"/>
      <c r="BH85" s="825"/>
      <c r="BI85" s="825"/>
      <c r="BJ85" s="196"/>
    </row>
    <row r="86" spans="1:74" s="155" customFormat="1" ht="12" customHeight="1" x14ac:dyDescent="0.2">
      <c r="A86" s="153"/>
      <c r="B86" s="989" t="s">
        <v>798</v>
      </c>
      <c r="C86" s="987"/>
      <c r="D86" s="987"/>
      <c r="E86" s="987"/>
      <c r="F86" s="987"/>
      <c r="G86" s="987"/>
      <c r="H86" s="987"/>
      <c r="I86" s="987"/>
      <c r="J86" s="987"/>
      <c r="K86" s="987"/>
      <c r="L86" s="987"/>
      <c r="M86" s="987"/>
      <c r="N86" s="987"/>
      <c r="O86" s="987"/>
      <c r="P86" s="987"/>
      <c r="Q86" s="987"/>
      <c r="R86" s="657"/>
      <c r="AY86" s="825"/>
      <c r="AZ86" s="825"/>
      <c r="BA86" s="825"/>
      <c r="BB86" s="825"/>
      <c r="BC86" s="825"/>
      <c r="BD86" s="634"/>
      <c r="BE86" s="634"/>
      <c r="BF86" s="634"/>
      <c r="BG86" s="825"/>
      <c r="BH86" s="825"/>
      <c r="BI86" s="825"/>
      <c r="BJ86" s="197"/>
    </row>
    <row r="87" spans="1:74" s="155" customFormat="1" ht="12" customHeight="1" x14ac:dyDescent="0.2">
      <c r="A87" s="7"/>
      <c r="B87" s="980"/>
      <c r="C87" s="981"/>
      <c r="D87" s="981"/>
      <c r="E87" s="981"/>
      <c r="F87" s="981"/>
      <c r="G87" s="981"/>
      <c r="H87" s="981"/>
      <c r="I87" s="981"/>
      <c r="J87" s="981"/>
      <c r="K87" s="981"/>
      <c r="L87" s="981"/>
      <c r="M87" s="981"/>
      <c r="N87" s="981"/>
      <c r="O87" s="981"/>
      <c r="P87" s="981"/>
      <c r="Q87" s="981"/>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4" customWidth="1"/>
    <col min="56" max="58" width="6.5703125" style="327" customWidth="1"/>
    <col min="59" max="61" width="6.5703125" style="824" customWidth="1"/>
    <col min="62" max="62" width="6.5703125" style="152" customWidth="1"/>
    <col min="63" max="74" width="6.5703125" style="8" customWidth="1"/>
    <col min="75" max="16384" width="9.5703125" style="8"/>
  </cols>
  <sheetData>
    <row r="1" spans="1:74" ht="13.35" customHeight="1" x14ac:dyDescent="0.2">
      <c r="A1" s="1001" t="s">
        <v>479</v>
      </c>
      <c r="B1" s="1007" t="s">
        <v>542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September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764</v>
      </c>
      <c r="B3" s="9"/>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83"/>
      <c r="AZ5" s="883"/>
      <c r="BA5" s="883"/>
      <c r="BB5" s="883"/>
      <c r="BC5" s="883"/>
      <c r="BD5" s="958"/>
      <c r="BE5" s="958"/>
      <c r="BF5" s="958"/>
      <c r="BG5" s="852"/>
      <c r="BH5" s="852"/>
      <c r="BI5" s="852"/>
      <c r="BJ5" s="374"/>
      <c r="BK5" s="374"/>
      <c r="BL5" s="374"/>
      <c r="BM5" s="374"/>
      <c r="BN5" s="374"/>
      <c r="BO5" s="374"/>
      <c r="BP5" s="374"/>
      <c r="BQ5" s="374"/>
      <c r="BR5" s="374"/>
      <c r="BS5" s="374"/>
      <c r="BT5" s="374"/>
      <c r="BU5" s="374"/>
      <c r="BV5" s="374"/>
    </row>
    <row r="6" spans="1:74" ht="11.1"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74">
        <v>75.739999999999995</v>
      </c>
      <c r="AZ6" s="874">
        <v>71.53</v>
      </c>
      <c r="BA6" s="874">
        <v>68.239999999999995</v>
      </c>
      <c r="BB6" s="874">
        <v>63.54</v>
      </c>
      <c r="BC6" s="874">
        <v>62.17</v>
      </c>
      <c r="BD6" s="874">
        <v>68.17</v>
      </c>
      <c r="BE6" s="874">
        <v>68.39</v>
      </c>
      <c r="BF6" s="874">
        <v>64.86</v>
      </c>
      <c r="BG6" s="352">
        <v>62</v>
      </c>
      <c r="BH6" s="352">
        <v>59</v>
      </c>
      <c r="BI6" s="352">
        <v>55</v>
      </c>
      <c r="BJ6" s="352">
        <v>52</v>
      </c>
      <c r="BK6" s="352">
        <v>47</v>
      </c>
      <c r="BL6" s="352">
        <v>46</v>
      </c>
      <c r="BM6" s="352">
        <v>45</v>
      </c>
      <c r="BN6" s="352">
        <v>45</v>
      </c>
      <c r="BO6" s="352">
        <v>47</v>
      </c>
      <c r="BP6" s="352">
        <v>47</v>
      </c>
      <c r="BQ6" s="352">
        <v>49</v>
      </c>
      <c r="BR6" s="352">
        <v>49</v>
      </c>
      <c r="BS6" s="352">
        <v>48</v>
      </c>
      <c r="BT6" s="352">
        <v>50</v>
      </c>
      <c r="BU6" s="352">
        <v>50</v>
      </c>
      <c r="BV6" s="352">
        <v>50</v>
      </c>
    </row>
    <row r="7" spans="1:74" ht="11.1"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74">
        <v>79.27</v>
      </c>
      <c r="AZ7" s="874">
        <v>75.44</v>
      </c>
      <c r="BA7" s="874">
        <v>72.73</v>
      </c>
      <c r="BB7" s="874">
        <v>68.13</v>
      </c>
      <c r="BC7" s="874">
        <v>64.45</v>
      </c>
      <c r="BD7" s="874">
        <v>71.44</v>
      </c>
      <c r="BE7" s="874">
        <v>71.040000000000006</v>
      </c>
      <c r="BF7" s="874">
        <v>67.87</v>
      </c>
      <c r="BG7" s="352">
        <v>66</v>
      </c>
      <c r="BH7" s="352">
        <v>63</v>
      </c>
      <c r="BI7" s="352">
        <v>59</v>
      </c>
      <c r="BJ7" s="352">
        <v>56</v>
      </c>
      <c r="BK7" s="352">
        <v>51</v>
      </c>
      <c r="BL7" s="352">
        <v>50</v>
      </c>
      <c r="BM7" s="352">
        <v>49</v>
      </c>
      <c r="BN7" s="352">
        <v>49</v>
      </c>
      <c r="BO7" s="352">
        <v>50</v>
      </c>
      <c r="BP7" s="352">
        <v>50</v>
      </c>
      <c r="BQ7" s="352">
        <v>52</v>
      </c>
      <c r="BR7" s="352">
        <v>52</v>
      </c>
      <c r="BS7" s="352">
        <v>52</v>
      </c>
      <c r="BT7" s="352">
        <v>54</v>
      </c>
      <c r="BU7" s="352">
        <v>54</v>
      </c>
      <c r="BV7" s="352">
        <v>54</v>
      </c>
    </row>
    <row r="8" spans="1:74" ht="11.1"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74">
        <v>72.709999999999994</v>
      </c>
      <c r="AZ8" s="874">
        <v>71.14</v>
      </c>
      <c r="BA8" s="874">
        <v>67.55</v>
      </c>
      <c r="BB8" s="874">
        <v>63.48</v>
      </c>
      <c r="BC8" s="874">
        <v>61.67</v>
      </c>
      <c r="BD8" s="874">
        <v>67.73</v>
      </c>
      <c r="BE8" s="874">
        <v>65.64</v>
      </c>
      <c r="BF8" s="874">
        <v>62.11</v>
      </c>
      <c r="BG8" s="352">
        <v>59.25</v>
      </c>
      <c r="BH8" s="352">
        <v>56.25</v>
      </c>
      <c r="BI8" s="352">
        <v>52.25</v>
      </c>
      <c r="BJ8" s="352">
        <v>49.25</v>
      </c>
      <c r="BK8" s="352">
        <v>44.25</v>
      </c>
      <c r="BL8" s="352">
        <v>43.25</v>
      </c>
      <c r="BM8" s="352">
        <v>42.25</v>
      </c>
      <c r="BN8" s="352">
        <v>42.25</v>
      </c>
      <c r="BO8" s="352">
        <v>44.25</v>
      </c>
      <c r="BP8" s="352">
        <v>44.25</v>
      </c>
      <c r="BQ8" s="352">
        <v>46.25</v>
      </c>
      <c r="BR8" s="352">
        <v>46.25</v>
      </c>
      <c r="BS8" s="352">
        <v>45.25</v>
      </c>
      <c r="BT8" s="352">
        <v>47.25</v>
      </c>
      <c r="BU8" s="352">
        <v>47.25</v>
      </c>
      <c r="BV8" s="352">
        <v>47.25</v>
      </c>
    </row>
    <row r="9" spans="1:74" ht="11.1"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74">
        <v>74.930000000000007</v>
      </c>
      <c r="AZ9" s="874">
        <v>73.05</v>
      </c>
      <c r="BA9" s="874">
        <v>69.97</v>
      </c>
      <c r="BB9" s="874">
        <v>65.38</v>
      </c>
      <c r="BC9" s="874">
        <v>63.29</v>
      </c>
      <c r="BD9" s="874">
        <v>68.150000000000006</v>
      </c>
      <c r="BE9" s="874">
        <v>67.64</v>
      </c>
      <c r="BF9" s="874">
        <v>64.11</v>
      </c>
      <c r="BG9" s="352">
        <v>61.25</v>
      </c>
      <c r="BH9" s="352">
        <v>58.25</v>
      </c>
      <c r="BI9" s="352">
        <v>54.25</v>
      </c>
      <c r="BJ9" s="352">
        <v>51.25</v>
      </c>
      <c r="BK9" s="352">
        <v>46.25</v>
      </c>
      <c r="BL9" s="352">
        <v>45.25</v>
      </c>
      <c r="BM9" s="352">
        <v>44.25</v>
      </c>
      <c r="BN9" s="352">
        <v>44.25</v>
      </c>
      <c r="BO9" s="352">
        <v>46.25</v>
      </c>
      <c r="BP9" s="352">
        <v>46.25</v>
      </c>
      <c r="BQ9" s="352">
        <v>48.25</v>
      </c>
      <c r="BR9" s="352">
        <v>48.25</v>
      </c>
      <c r="BS9" s="352">
        <v>47.25</v>
      </c>
      <c r="BT9" s="352">
        <v>49.25</v>
      </c>
      <c r="BU9" s="352">
        <v>49.25</v>
      </c>
      <c r="BV9" s="352">
        <v>49.25</v>
      </c>
    </row>
    <row r="10" spans="1:74" ht="11.1"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84"/>
      <c r="AZ10" s="884"/>
      <c r="BA10" s="884"/>
      <c r="BB10" s="884"/>
      <c r="BC10" s="884"/>
      <c r="BD10" s="884"/>
      <c r="BE10" s="884"/>
      <c r="BF10" s="884"/>
      <c r="BG10" s="375"/>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84"/>
      <c r="AZ11" s="884"/>
      <c r="BA11" s="884"/>
      <c r="BB11" s="884"/>
      <c r="BC11" s="884"/>
      <c r="BD11" s="884"/>
      <c r="BE11" s="884"/>
      <c r="BF11" s="884"/>
      <c r="BG11" s="375"/>
      <c r="BH11" s="375"/>
      <c r="BI11" s="375"/>
      <c r="BJ11" s="375"/>
      <c r="BK11" s="375"/>
      <c r="BL11" s="375"/>
      <c r="BM11" s="375"/>
      <c r="BN11" s="375"/>
      <c r="BO11" s="375"/>
      <c r="BP11" s="375"/>
      <c r="BQ11" s="375"/>
      <c r="BR11" s="375"/>
      <c r="BS11" s="375"/>
      <c r="BT11" s="375"/>
      <c r="BU11" s="375"/>
      <c r="BV11" s="375"/>
    </row>
    <row r="12" spans="1:74" ht="11.1"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5">
        <v>2.1951967254999998</v>
      </c>
      <c r="AZ12" s="885">
        <v>2.2283396567999998</v>
      </c>
      <c r="BA12" s="885">
        <v>2.1666084232</v>
      </c>
      <c r="BB12" s="885">
        <v>2.1332112376999999</v>
      </c>
      <c r="BC12" s="885">
        <v>2.169597</v>
      </c>
      <c r="BD12" s="885">
        <v>2.1947860000000001</v>
      </c>
      <c r="BE12" s="885">
        <v>2.2161810000000002</v>
      </c>
      <c r="BF12" s="885">
        <v>2.2255470000000002</v>
      </c>
      <c r="BG12" s="590">
        <v>2.2326549999999998</v>
      </c>
      <c r="BH12" s="590">
        <v>2.0808420000000001</v>
      </c>
      <c r="BI12" s="590">
        <v>1.9327700000000001</v>
      </c>
      <c r="BJ12" s="590">
        <v>1.781744</v>
      </c>
      <c r="BK12" s="590">
        <v>1.7287539999999999</v>
      </c>
      <c r="BL12" s="590">
        <v>1.7115880000000001</v>
      </c>
      <c r="BM12" s="590">
        <v>1.761924</v>
      </c>
      <c r="BN12" s="590">
        <v>1.816867</v>
      </c>
      <c r="BO12" s="590">
        <v>1.8608560000000001</v>
      </c>
      <c r="BP12" s="590">
        <v>1.895046</v>
      </c>
      <c r="BQ12" s="590">
        <v>1.9393860000000001</v>
      </c>
      <c r="BR12" s="590">
        <v>1.9692499999999999</v>
      </c>
      <c r="BS12" s="590">
        <v>1.910785</v>
      </c>
      <c r="BT12" s="590">
        <v>1.8932340000000001</v>
      </c>
      <c r="BU12" s="590">
        <v>1.801685</v>
      </c>
      <c r="BV12" s="590">
        <v>1.6701600000000001</v>
      </c>
    </row>
    <row r="13" spans="1:74" ht="11.1"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5">
        <v>2.4847999932999998</v>
      </c>
      <c r="AZ13" s="885">
        <v>2.4513003317000002</v>
      </c>
      <c r="BA13" s="885">
        <v>2.2489420649</v>
      </c>
      <c r="BB13" s="885">
        <v>2.1503305347000001</v>
      </c>
      <c r="BC13" s="885">
        <v>2.094614</v>
      </c>
      <c r="BD13" s="885">
        <v>2.2946040000000001</v>
      </c>
      <c r="BE13" s="885">
        <v>2.45885</v>
      </c>
      <c r="BF13" s="885">
        <v>2.3015270000000001</v>
      </c>
      <c r="BG13" s="590">
        <v>2.352433</v>
      </c>
      <c r="BH13" s="590">
        <v>2.2904969999999998</v>
      </c>
      <c r="BI13" s="590">
        <v>2.2635679999999998</v>
      </c>
      <c r="BJ13" s="590">
        <v>2.20614</v>
      </c>
      <c r="BK13" s="590">
        <v>2.1232030000000002</v>
      </c>
      <c r="BL13" s="590">
        <v>2.04454</v>
      </c>
      <c r="BM13" s="590">
        <v>2.021779</v>
      </c>
      <c r="BN13" s="590">
        <v>1.998505</v>
      </c>
      <c r="BO13" s="590">
        <v>1.976426</v>
      </c>
      <c r="BP13" s="590">
        <v>1.9826619999999999</v>
      </c>
      <c r="BQ13" s="590">
        <v>2.1142650000000001</v>
      </c>
      <c r="BR13" s="590">
        <v>2.1974930000000001</v>
      </c>
      <c r="BS13" s="590">
        <v>2.2238910000000001</v>
      </c>
      <c r="BT13" s="590">
        <v>2.2716959999999999</v>
      </c>
      <c r="BU13" s="590">
        <v>2.2463039999999999</v>
      </c>
      <c r="BV13" s="590">
        <v>2.1667519999999998</v>
      </c>
    </row>
    <row r="14" spans="1:74" ht="11.1"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5">
        <v>2.4155888239999999</v>
      </c>
      <c r="AZ14" s="885">
        <v>2.3550537608000002</v>
      </c>
      <c r="BA14" s="885">
        <v>2.1596368883000001</v>
      </c>
      <c r="BB14" s="885">
        <v>2.0437681681000002</v>
      </c>
      <c r="BC14" s="885">
        <v>1.9981850000000001</v>
      </c>
      <c r="BD14" s="885">
        <v>2.1871010000000002</v>
      </c>
      <c r="BE14" s="885">
        <v>2.3335340000000002</v>
      </c>
      <c r="BF14" s="885">
        <v>2.1887189999999999</v>
      </c>
      <c r="BG14" s="590">
        <v>2.228774</v>
      </c>
      <c r="BH14" s="590">
        <v>2.1918030000000002</v>
      </c>
      <c r="BI14" s="590">
        <v>2.1926070000000002</v>
      </c>
      <c r="BJ14" s="590">
        <v>2.1678500000000001</v>
      </c>
      <c r="BK14" s="590">
        <v>2.1192549999999999</v>
      </c>
      <c r="BL14" s="590">
        <v>2.0107750000000002</v>
      </c>
      <c r="BM14" s="590">
        <v>1.9803580000000001</v>
      </c>
      <c r="BN14" s="590">
        <v>1.945983</v>
      </c>
      <c r="BO14" s="590">
        <v>1.907942</v>
      </c>
      <c r="BP14" s="590">
        <v>1.929071</v>
      </c>
      <c r="BQ14" s="590">
        <v>2.0351370000000002</v>
      </c>
      <c r="BR14" s="590">
        <v>2.1021390000000002</v>
      </c>
      <c r="BS14" s="590">
        <v>2.143659</v>
      </c>
      <c r="BT14" s="590">
        <v>2.1912539999999998</v>
      </c>
      <c r="BU14" s="590">
        <v>2.1916959999999999</v>
      </c>
      <c r="BV14" s="590">
        <v>2.143875</v>
      </c>
    </row>
    <row r="15" spans="1:74" ht="11.1"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5">
        <v>2.4106396194999999</v>
      </c>
      <c r="AZ15" s="885">
        <v>2.3296536477999998</v>
      </c>
      <c r="BA15" s="885">
        <v>2.1380438080999999</v>
      </c>
      <c r="BB15" s="885">
        <v>2.0470011210000001</v>
      </c>
      <c r="BC15" s="885">
        <v>2.00013</v>
      </c>
      <c r="BD15" s="885">
        <v>2.1634989999999998</v>
      </c>
      <c r="BE15" s="885">
        <v>2.3097780000000001</v>
      </c>
      <c r="BF15" s="885">
        <v>2.0950709999999999</v>
      </c>
      <c r="BG15" s="590">
        <v>2.138639</v>
      </c>
      <c r="BH15" s="590">
        <v>2.0353680000000001</v>
      </c>
      <c r="BI15" s="590">
        <v>2.007946</v>
      </c>
      <c r="BJ15" s="590">
        <v>2.0379130000000001</v>
      </c>
      <c r="BK15" s="590">
        <v>1.9653750000000001</v>
      </c>
      <c r="BL15" s="590">
        <v>1.9474229999999999</v>
      </c>
      <c r="BM15" s="590">
        <v>1.9242189999999999</v>
      </c>
      <c r="BN15" s="590">
        <v>1.9109320000000001</v>
      </c>
      <c r="BO15" s="590">
        <v>1.885432</v>
      </c>
      <c r="BP15" s="590">
        <v>1.8920110000000001</v>
      </c>
      <c r="BQ15" s="590">
        <v>2.0181420000000001</v>
      </c>
      <c r="BR15" s="590">
        <v>2.0797439999999998</v>
      </c>
      <c r="BS15" s="590">
        <v>2.0963889999999998</v>
      </c>
      <c r="BT15" s="590">
        <v>2.1577989999999998</v>
      </c>
      <c r="BU15" s="590">
        <v>2.1508759999999998</v>
      </c>
      <c r="BV15" s="590">
        <v>2.1113659999999999</v>
      </c>
    </row>
    <row r="16" spans="1:74" ht="11.1"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5">
        <v>1.917216</v>
      </c>
      <c r="AZ16" s="885">
        <v>1.8941939999999999</v>
      </c>
      <c r="BA16" s="885">
        <v>1.7968360000000001</v>
      </c>
      <c r="BB16" s="885">
        <v>1.6762319999999999</v>
      </c>
      <c r="BC16" s="885">
        <v>1.6363220000000001</v>
      </c>
      <c r="BD16" s="885">
        <v>1.7118340000000001</v>
      </c>
      <c r="BE16" s="885">
        <v>1.7246619999999999</v>
      </c>
      <c r="BF16" s="885">
        <v>1.721093</v>
      </c>
      <c r="BG16" s="590">
        <v>1.6489529999999999</v>
      </c>
      <c r="BH16" s="590">
        <v>1.5612889999999999</v>
      </c>
      <c r="BI16" s="590">
        <v>1.504319</v>
      </c>
      <c r="BJ16" s="590">
        <v>1.430793</v>
      </c>
      <c r="BK16" s="590">
        <v>1.335712</v>
      </c>
      <c r="BL16" s="590">
        <v>1.290835</v>
      </c>
      <c r="BM16" s="590">
        <v>1.2248589999999999</v>
      </c>
      <c r="BN16" s="590">
        <v>1.183011</v>
      </c>
      <c r="BO16" s="590">
        <v>1.2226649999999999</v>
      </c>
      <c r="BP16" s="590">
        <v>1.244321</v>
      </c>
      <c r="BQ16" s="590">
        <v>1.2589680000000001</v>
      </c>
      <c r="BR16" s="590">
        <v>1.3087770000000001</v>
      </c>
      <c r="BS16" s="590">
        <v>1.2859659999999999</v>
      </c>
      <c r="BT16" s="590">
        <v>1.289398</v>
      </c>
      <c r="BU16" s="590">
        <v>1.3269660000000001</v>
      </c>
      <c r="BV16" s="590">
        <v>1.3339510000000001</v>
      </c>
    </row>
    <row r="17" spans="1:74" ht="11.1"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5">
        <v>0.90100000000000002</v>
      </c>
      <c r="AZ17" s="885">
        <v>0.92500000000000004</v>
      </c>
      <c r="BA17" s="885">
        <v>0.87</v>
      </c>
      <c r="BB17" s="885">
        <v>0.84599999999999997</v>
      </c>
      <c r="BC17" s="885">
        <v>0.746</v>
      </c>
      <c r="BD17" s="885">
        <v>0.75600000000000001</v>
      </c>
      <c r="BE17" s="885">
        <v>0.71099999999999997</v>
      </c>
      <c r="BF17" s="885">
        <v>0.67</v>
      </c>
      <c r="BG17" s="590">
        <v>0.66651609999999994</v>
      </c>
      <c r="BH17" s="590">
        <v>0.64633759999999996</v>
      </c>
      <c r="BI17" s="590">
        <v>0.61731570000000002</v>
      </c>
      <c r="BJ17" s="590">
        <v>0.59869280000000002</v>
      </c>
      <c r="BK17" s="590">
        <v>0.57452110000000001</v>
      </c>
      <c r="BL17" s="590">
        <v>0.59250959999999997</v>
      </c>
      <c r="BM17" s="590">
        <v>0.57950250000000003</v>
      </c>
      <c r="BN17" s="590">
        <v>0.58846540000000003</v>
      </c>
      <c r="BO17" s="590">
        <v>0.61353230000000003</v>
      </c>
      <c r="BP17" s="590">
        <v>0.61146909999999999</v>
      </c>
      <c r="BQ17" s="590">
        <v>0.64190530000000001</v>
      </c>
      <c r="BR17" s="590">
        <v>0.64011390000000001</v>
      </c>
      <c r="BS17" s="590">
        <v>0.63923129999999995</v>
      </c>
      <c r="BT17" s="590">
        <v>0.65825109999999998</v>
      </c>
      <c r="BU17" s="590">
        <v>0.66129979999999999</v>
      </c>
      <c r="BV17" s="590">
        <v>0.66929470000000002</v>
      </c>
    </row>
    <row r="18" spans="1:74" ht="11.1"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5"/>
      <c r="AZ18" s="885"/>
      <c r="BA18" s="885"/>
      <c r="BB18" s="885"/>
      <c r="BC18" s="885"/>
      <c r="BD18" s="885"/>
      <c r="BE18" s="885"/>
      <c r="BF18" s="885"/>
      <c r="BG18" s="590"/>
      <c r="BH18" s="590"/>
      <c r="BI18" s="590"/>
      <c r="BJ18" s="590"/>
      <c r="BK18" s="590"/>
      <c r="BL18" s="590"/>
      <c r="BM18" s="590"/>
      <c r="BN18" s="590"/>
      <c r="BO18" s="590"/>
      <c r="BP18" s="590"/>
      <c r="BQ18" s="590"/>
      <c r="BR18" s="590"/>
      <c r="BS18" s="590"/>
      <c r="BT18" s="590"/>
      <c r="BU18" s="590"/>
      <c r="BV18" s="590"/>
    </row>
    <row r="19" spans="1:74" ht="11.1"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5">
        <v>3.0754999999999999</v>
      </c>
      <c r="AZ19" s="885">
        <v>3.1207500000000001</v>
      </c>
      <c r="BA19" s="885">
        <v>3.0964</v>
      </c>
      <c r="BB19" s="885">
        <v>3.1712500000000001</v>
      </c>
      <c r="BC19" s="885">
        <v>3.15</v>
      </c>
      <c r="BD19" s="885">
        <v>3.1501999999999999</v>
      </c>
      <c r="BE19" s="885">
        <v>3.1247500000000001</v>
      </c>
      <c r="BF19" s="885">
        <v>3.1324999999999998</v>
      </c>
      <c r="BG19" s="590">
        <v>3.1611009999999999</v>
      </c>
      <c r="BH19" s="590">
        <v>3.1052770000000001</v>
      </c>
      <c r="BI19" s="590">
        <v>2.9637739999999999</v>
      </c>
      <c r="BJ19" s="590">
        <v>2.8144740000000001</v>
      </c>
      <c r="BK19" s="590">
        <v>2.7346149999999998</v>
      </c>
      <c r="BL19" s="590">
        <v>2.7016100000000001</v>
      </c>
      <c r="BM19" s="590">
        <v>2.7532770000000002</v>
      </c>
      <c r="BN19" s="590">
        <v>2.8189700000000002</v>
      </c>
      <c r="BO19" s="590">
        <v>2.8869180000000001</v>
      </c>
      <c r="BP19" s="590">
        <v>2.9589379999999998</v>
      </c>
      <c r="BQ19" s="590">
        <v>2.988632</v>
      </c>
      <c r="BR19" s="590">
        <v>3.0191349999999999</v>
      </c>
      <c r="BS19" s="590">
        <v>2.956099</v>
      </c>
      <c r="BT19" s="590">
        <v>2.9256989999999998</v>
      </c>
      <c r="BU19" s="590">
        <v>2.8459219999999998</v>
      </c>
      <c r="BV19" s="590">
        <v>2.7355360000000002</v>
      </c>
    </row>
    <row r="20" spans="1:74" ht="11.1"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5">
        <v>3.19625</v>
      </c>
      <c r="AZ20" s="885">
        <v>3.2472500000000002</v>
      </c>
      <c r="BA20" s="885">
        <v>3.2229999999999999</v>
      </c>
      <c r="BB20" s="885">
        <v>3.2985000000000002</v>
      </c>
      <c r="BC20" s="885">
        <v>3.278</v>
      </c>
      <c r="BD20" s="885">
        <v>3.2764000000000002</v>
      </c>
      <c r="BE20" s="885">
        <v>3.2494999999999998</v>
      </c>
      <c r="BF20" s="885">
        <v>3.2577500000000001</v>
      </c>
      <c r="BG20" s="590">
        <v>3.288008</v>
      </c>
      <c r="BH20" s="590">
        <v>3.2345259999999998</v>
      </c>
      <c r="BI20" s="590">
        <v>3.0941290000000001</v>
      </c>
      <c r="BJ20" s="590">
        <v>2.945408</v>
      </c>
      <c r="BK20" s="590">
        <v>2.8646440000000002</v>
      </c>
      <c r="BL20" s="590">
        <v>2.8295439999999998</v>
      </c>
      <c r="BM20" s="590">
        <v>2.8797670000000002</v>
      </c>
      <c r="BN20" s="590">
        <v>2.9467979999999998</v>
      </c>
      <c r="BO20" s="590">
        <v>3.0133679999999998</v>
      </c>
      <c r="BP20" s="590">
        <v>3.0841789999999998</v>
      </c>
      <c r="BQ20" s="590">
        <v>3.1156290000000002</v>
      </c>
      <c r="BR20" s="590">
        <v>3.1470889999999998</v>
      </c>
      <c r="BS20" s="590">
        <v>3.0856170000000001</v>
      </c>
      <c r="BT20" s="590">
        <v>3.057474</v>
      </c>
      <c r="BU20" s="590">
        <v>2.9787370000000002</v>
      </c>
      <c r="BV20" s="590">
        <v>2.8688790000000002</v>
      </c>
    </row>
    <row r="21" spans="1:74" ht="11.1"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5">
        <v>3.6342500000000002</v>
      </c>
      <c r="AZ21" s="885">
        <v>3.67475</v>
      </c>
      <c r="BA21" s="885">
        <v>3.585</v>
      </c>
      <c r="BB21" s="885">
        <v>3.5665</v>
      </c>
      <c r="BC21" s="885">
        <v>3.4990000000000001</v>
      </c>
      <c r="BD21" s="885">
        <v>3.5990000000000002</v>
      </c>
      <c r="BE21" s="885">
        <v>3.7785000000000002</v>
      </c>
      <c r="BF21" s="885">
        <v>3.7437499999999999</v>
      </c>
      <c r="BG21" s="590">
        <v>3.7344719999999998</v>
      </c>
      <c r="BH21" s="590">
        <v>3.7292000000000001</v>
      </c>
      <c r="BI21" s="590">
        <v>3.6744910000000002</v>
      </c>
      <c r="BJ21" s="590">
        <v>3.6027300000000002</v>
      </c>
      <c r="BK21" s="590">
        <v>3.5319259999999999</v>
      </c>
      <c r="BL21" s="590">
        <v>3.4671400000000001</v>
      </c>
      <c r="BM21" s="590">
        <v>3.424096</v>
      </c>
      <c r="BN21" s="590">
        <v>3.3635679999999999</v>
      </c>
      <c r="BO21" s="590">
        <v>3.3491469999999999</v>
      </c>
      <c r="BP21" s="590">
        <v>3.3332679999999999</v>
      </c>
      <c r="BQ21" s="590">
        <v>3.3933650000000002</v>
      </c>
      <c r="BR21" s="590">
        <v>3.4720680000000002</v>
      </c>
      <c r="BS21" s="590">
        <v>3.5263810000000002</v>
      </c>
      <c r="BT21" s="590">
        <v>3.5612840000000001</v>
      </c>
      <c r="BU21" s="590">
        <v>3.586624</v>
      </c>
      <c r="BV21" s="590">
        <v>3.5621160000000001</v>
      </c>
    </row>
    <row r="22" spans="1:74" ht="11.1"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5">
        <v>3.7930000000000001</v>
      </c>
      <c r="AZ22" s="885">
        <v>3.827</v>
      </c>
      <c r="BA22" s="885">
        <v>3.625</v>
      </c>
      <c r="BB22" s="885">
        <v>3.5059999999999998</v>
      </c>
      <c r="BC22" s="885">
        <v>3.4329999999999998</v>
      </c>
      <c r="BD22" s="885">
        <v>3.4630000000000001</v>
      </c>
      <c r="BE22" s="885">
        <v>3.6269999999999998</v>
      </c>
      <c r="BF22" s="885">
        <v>3.474421</v>
      </c>
      <c r="BG22" s="590">
        <v>3.5467650000000002</v>
      </c>
      <c r="BH22" s="590">
        <v>3.5087359999999999</v>
      </c>
      <c r="BI22" s="590">
        <v>3.5044680000000001</v>
      </c>
      <c r="BJ22" s="590">
        <v>3.4660679999999999</v>
      </c>
      <c r="BK22" s="590">
        <v>3.3626809999999998</v>
      </c>
      <c r="BL22" s="590">
        <v>3.2439710000000002</v>
      </c>
      <c r="BM22" s="590">
        <v>3.1818430000000002</v>
      </c>
      <c r="BN22" s="590">
        <v>3.1686040000000002</v>
      </c>
      <c r="BO22" s="590">
        <v>3.1761870000000001</v>
      </c>
      <c r="BP22" s="590">
        <v>3.1506539999999998</v>
      </c>
      <c r="BQ22" s="590">
        <v>3.218969</v>
      </c>
      <c r="BR22" s="590">
        <v>3.2755040000000002</v>
      </c>
      <c r="BS22" s="590">
        <v>3.3712390000000001</v>
      </c>
      <c r="BT22" s="590">
        <v>3.4196900000000001</v>
      </c>
      <c r="BU22" s="590">
        <v>3.4384800000000002</v>
      </c>
      <c r="BV22" s="590">
        <v>3.3956590000000002</v>
      </c>
    </row>
    <row r="23" spans="1:74" ht="11.1"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5">
        <v>2.6812</v>
      </c>
      <c r="AZ23" s="885">
        <v>2.7482500000000001</v>
      </c>
      <c r="BA23" s="885">
        <v>2.7136666667</v>
      </c>
      <c r="BB23" s="885">
        <v>2.63849</v>
      </c>
      <c r="BC23" s="885">
        <v>2.5161579999999999</v>
      </c>
      <c r="BD23" s="885" t="s">
        <v>1609</v>
      </c>
      <c r="BE23" s="885" t="s">
        <v>1609</v>
      </c>
      <c r="BF23" s="885" t="s">
        <v>1609</v>
      </c>
      <c r="BG23" s="590" t="s">
        <v>1609</v>
      </c>
      <c r="BH23" s="590">
        <v>1.9190210000000001</v>
      </c>
      <c r="BI23" s="590">
        <v>1.932922</v>
      </c>
      <c r="BJ23" s="590">
        <v>2.005782</v>
      </c>
      <c r="BK23" s="590">
        <v>2.056292</v>
      </c>
      <c r="BL23" s="590">
        <v>2.09883</v>
      </c>
      <c r="BM23" s="590">
        <v>2.121966</v>
      </c>
      <c r="BN23" s="590" t="s">
        <v>1609</v>
      </c>
      <c r="BO23" s="590" t="s">
        <v>1609</v>
      </c>
      <c r="BP23" s="590" t="s">
        <v>1609</v>
      </c>
      <c r="BQ23" s="590" t="s">
        <v>1609</v>
      </c>
      <c r="BR23" s="590" t="s">
        <v>1609</v>
      </c>
      <c r="BS23" s="590" t="s">
        <v>1609</v>
      </c>
      <c r="BT23" s="590">
        <v>1.6781010000000001</v>
      </c>
      <c r="BU23" s="590">
        <v>1.7488379999999999</v>
      </c>
      <c r="BV23" s="590">
        <v>1.873138</v>
      </c>
    </row>
    <row r="24" spans="1:74" ht="11.1"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6"/>
      <c r="AZ24" s="886"/>
      <c r="BA24" s="886"/>
      <c r="BB24" s="886"/>
      <c r="BC24" s="886"/>
      <c r="BD24" s="886"/>
      <c r="BE24" s="886"/>
      <c r="BF24" s="886"/>
      <c r="BG24" s="376"/>
      <c r="BH24" s="376"/>
      <c r="BI24" s="376"/>
      <c r="BJ24" s="376"/>
      <c r="BK24" s="377"/>
      <c r="BL24" s="376"/>
      <c r="BM24" s="376"/>
      <c r="BN24" s="376"/>
      <c r="BO24" s="376"/>
      <c r="BP24" s="376"/>
      <c r="BQ24" s="376"/>
      <c r="BR24" s="376"/>
      <c r="BS24" s="376"/>
      <c r="BT24" s="376"/>
      <c r="BU24" s="376"/>
      <c r="BV24" s="376"/>
    </row>
    <row r="25" spans="1:74" ht="11.1"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74">
        <v>4.2869400000000004</v>
      </c>
      <c r="AZ25" s="874">
        <v>4.3492199999999999</v>
      </c>
      <c r="BA25" s="874">
        <v>4.2765599999999999</v>
      </c>
      <c r="BB25" s="874">
        <v>3.54996</v>
      </c>
      <c r="BC25" s="874">
        <v>3.2385600000000001</v>
      </c>
      <c r="BD25" s="874">
        <v>3.13476</v>
      </c>
      <c r="BE25" s="874">
        <v>3.3216000000000001</v>
      </c>
      <c r="BF25" s="874">
        <v>3.0205799999999998</v>
      </c>
      <c r="BG25" s="352">
        <v>3.1218810000000001</v>
      </c>
      <c r="BH25" s="352">
        <v>3.376239</v>
      </c>
      <c r="BI25" s="352">
        <v>3.7791320000000002</v>
      </c>
      <c r="BJ25" s="352">
        <v>4.4208429999999996</v>
      </c>
      <c r="BK25" s="352">
        <v>4.7523710000000001</v>
      </c>
      <c r="BL25" s="352">
        <v>4.448531</v>
      </c>
      <c r="BM25" s="352">
        <v>4.0340939999999996</v>
      </c>
      <c r="BN25" s="352">
        <v>3.7136939999999998</v>
      </c>
      <c r="BO25" s="352">
        <v>3.7661880000000001</v>
      </c>
      <c r="BP25" s="352">
        <v>3.856881</v>
      </c>
      <c r="BQ25" s="352">
        <v>4.1975939999999996</v>
      </c>
      <c r="BR25" s="352">
        <v>4.50129</v>
      </c>
      <c r="BS25" s="352">
        <v>4.5545600000000004</v>
      </c>
      <c r="BT25" s="352">
        <v>4.775684</v>
      </c>
      <c r="BU25" s="352">
        <v>5.1686399999999999</v>
      </c>
      <c r="BV25" s="352">
        <v>5.5918729999999996</v>
      </c>
    </row>
    <row r="26" spans="1:74" ht="11.1"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74">
        <v>4.13</v>
      </c>
      <c r="AZ26" s="874">
        <v>4.1900000000000004</v>
      </c>
      <c r="BA26" s="874">
        <v>4.12</v>
      </c>
      <c r="BB26" s="874">
        <v>3.42</v>
      </c>
      <c r="BC26" s="874">
        <v>3.12</v>
      </c>
      <c r="BD26" s="874">
        <v>3.02</v>
      </c>
      <c r="BE26" s="874">
        <v>3.2</v>
      </c>
      <c r="BF26" s="874">
        <v>2.91</v>
      </c>
      <c r="BG26" s="352">
        <v>3.007593</v>
      </c>
      <c r="BH26" s="352">
        <v>3.2526389999999998</v>
      </c>
      <c r="BI26" s="352">
        <v>3.6407820000000002</v>
      </c>
      <c r="BJ26" s="352">
        <v>4.2590009999999996</v>
      </c>
      <c r="BK26" s="352">
        <v>4.578392</v>
      </c>
      <c r="BL26" s="352">
        <v>4.2856750000000003</v>
      </c>
      <c r="BM26" s="352">
        <v>3.8864100000000001</v>
      </c>
      <c r="BN26" s="352">
        <v>3.5777399999999999</v>
      </c>
      <c r="BO26" s="352">
        <v>3.6283120000000002</v>
      </c>
      <c r="BP26" s="352">
        <v>3.7156850000000001</v>
      </c>
      <c r="BQ26" s="352">
        <v>4.0439249999999998</v>
      </c>
      <c r="BR26" s="352">
        <v>4.3365030000000004</v>
      </c>
      <c r="BS26" s="352">
        <v>4.3878219999999999</v>
      </c>
      <c r="BT26" s="352">
        <v>4.6008509999999996</v>
      </c>
      <c r="BU26" s="352">
        <v>4.9794219999999996</v>
      </c>
      <c r="BV26" s="352">
        <v>5.3871609999999999</v>
      </c>
    </row>
    <row r="27" spans="1:74" ht="11.1"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7"/>
      <c r="AZ27" s="877"/>
      <c r="BA27" s="877"/>
      <c r="BB27" s="877"/>
      <c r="BC27" s="877"/>
      <c r="BD27" s="877"/>
      <c r="BE27" s="877"/>
      <c r="BF27" s="877"/>
      <c r="BG27" s="355"/>
      <c r="BH27" s="355"/>
      <c r="BI27" s="355"/>
      <c r="BJ27" s="355"/>
      <c r="BK27" s="355"/>
      <c r="BL27" s="355"/>
      <c r="BM27" s="355"/>
      <c r="BN27" s="355"/>
      <c r="BO27" s="355"/>
      <c r="BP27" s="355"/>
      <c r="BQ27" s="355"/>
      <c r="BR27" s="355"/>
      <c r="BS27" s="355"/>
      <c r="BT27" s="355"/>
      <c r="BU27" s="355"/>
      <c r="BV27" s="355"/>
    </row>
    <row r="28" spans="1:74" ht="11.1"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74">
        <v>5.83</v>
      </c>
      <c r="AZ28" s="874">
        <v>5.74</v>
      </c>
      <c r="BA28" s="874">
        <v>5.48</v>
      </c>
      <c r="BB28" s="874">
        <v>5.0999999999999996</v>
      </c>
      <c r="BC28" s="874">
        <v>4.51</v>
      </c>
      <c r="BD28" s="874">
        <v>4.46</v>
      </c>
      <c r="BE28" s="874">
        <v>4.0968260000000001</v>
      </c>
      <c r="BF28" s="874">
        <v>3.8940109999999999</v>
      </c>
      <c r="BG28" s="352">
        <v>3.8619599999999998</v>
      </c>
      <c r="BH28" s="352">
        <v>4.0023540000000004</v>
      </c>
      <c r="BI28" s="352">
        <v>4.4695999999999998</v>
      </c>
      <c r="BJ28" s="352">
        <v>5.3723479999999997</v>
      </c>
      <c r="BK28" s="352">
        <v>5.7383230000000003</v>
      </c>
      <c r="BL28" s="352">
        <v>5.790584</v>
      </c>
      <c r="BM28" s="352">
        <v>4.8614430000000004</v>
      </c>
      <c r="BN28" s="352">
        <v>4.4683510000000002</v>
      </c>
      <c r="BO28" s="352">
        <v>4.3504670000000001</v>
      </c>
      <c r="BP28" s="352">
        <v>4.5570250000000003</v>
      </c>
      <c r="BQ28" s="352">
        <v>4.6686059999999996</v>
      </c>
      <c r="BR28" s="352">
        <v>4.9056129999999998</v>
      </c>
      <c r="BS28" s="352">
        <v>5.1040520000000003</v>
      </c>
      <c r="BT28" s="352">
        <v>5.2745300000000004</v>
      </c>
      <c r="BU28" s="352">
        <v>5.7545799999999998</v>
      </c>
      <c r="BV28" s="352">
        <v>6.5108689999999996</v>
      </c>
    </row>
    <row r="29" spans="1:74" ht="11.1"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74">
        <v>9.77</v>
      </c>
      <c r="AZ29" s="874">
        <v>10.26</v>
      </c>
      <c r="BA29" s="874">
        <v>11.07</v>
      </c>
      <c r="BB29" s="874">
        <v>11.39</v>
      </c>
      <c r="BC29" s="874">
        <v>11.76</v>
      </c>
      <c r="BD29" s="874">
        <v>12.15</v>
      </c>
      <c r="BE29" s="874">
        <v>11.78626</v>
      </c>
      <c r="BF29" s="874">
        <v>11.62013</v>
      </c>
      <c r="BG29" s="352">
        <v>11.291550000000001</v>
      </c>
      <c r="BH29" s="352">
        <v>10.18731</v>
      </c>
      <c r="BI29" s="352">
        <v>9.6019380000000005</v>
      </c>
      <c r="BJ29" s="352">
        <v>9.7147430000000004</v>
      </c>
      <c r="BK29" s="352">
        <v>9.7392029999999998</v>
      </c>
      <c r="BL29" s="352">
        <v>9.8730449999999994</v>
      </c>
      <c r="BM29" s="352">
        <v>9.9428719999999995</v>
      </c>
      <c r="BN29" s="352">
        <v>10.03938</v>
      </c>
      <c r="BO29" s="352">
        <v>10.50155</v>
      </c>
      <c r="BP29" s="352">
        <v>10.96419</v>
      </c>
      <c r="BQ29" s="352">
        <v>11.02111</v>
      </c>
      <c r="BR29" s="352">
        <v>11.197419999999999</v>
      </c>
      <c r="BS29" s="352">
        <v>11.242089999999999</v>
      </c>
      <c r="BT29" s="352">
        <v>10.42207</v>
      </c>
      <c r="BU29" s="352">
        <v>10.155430000000001</v>
      </c>
      <c r="BV29" s="352">
        <v>10.36628</v>
      </c>
    </row>
    <row r="30" spans="1:74" ht="11.1"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74">
        <v>12.32</v>
      </c>
      <c r="AZ30" s="874">
        <v>12.92</v>
      </c>
      <c r="BA30" s="874">
        <v>14.54</v>
      </c>
      <c r="BB30" s="874">
        <v>16.05</v>
      </c>
      <c r="BC30" s="874">
        <v>19.18</v>
      </c>
      <c r="BD30" s="874">
        <v>23.15</v>
      </c>
      <c r="BE30" s="874">
        <v>24.678290000000001</v>
      </c>
      <c r="BF30" s="874">
        <v>24.721869999999999</v>
      </c>
      <c r="BG30" s="352">
        <v>22.892910000000001</v>
      </c>
      <c r="BH30" s="352">
        <v>17.66714</v>
      </c>
      <c r="BI30" s="352">
        <v>14.23925</v>
      </c>
      <c r="BJ30" s="352">
        <v>13.379519999999999</v>
      </c>
      <c r="BK30" s="352">
        <v>12.787599999999999</v>
      </c>
      <c r="BL30" s="352">
        <v>13.32714</v>
      </c>
      <c r="BM30" s="352">
        <v>13.803179999999999</v>
      </c>
      <c r="BN30" s="352">
        <v>14.30785</v>
      </c>
      <c r="BO30" s="352">
        <v>16.830819999999999</v>
      </c>
      <c r="BP30" s="352">
        <v>20.11956</v>
      </c>
      <c r="BQ30" s="352">
        <v>22.106380000000001</v>
      </c>
      <c r="BR30" s="352">
        <v>22.81503</v>
      </c>
      <c r="BS30" s="352">
        <v>21.740860000000001</v>
      </c>
      <c r="BT30" s="352">
        <v>17.209240000000001</v>
      </c>
      <c r="BU30" s="352">
        <v>14.15404</v>
      </c>
      <c r="BV30" s="352">
        <v>13.462580000000001</v>
      </c>
    </row>
    <row r="31" spans="1:74" ht="11.1"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6"/>
      <c r="AZ31" s="886"/>
      <c r="BA31" s="886"/>
      <c r="BB31" s="886"/>
      <c r="BC31" s="886"/>
      <c r="BD31" s="886"/>
      <c r="BE31" s="886"/>
      <c r="BF31" s="886"/>
      <c r="BG31" s="376"/>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6"/>
      <c r="AZ32" s="886"/>
      <c r="BA32" s="886"/>
      <c r="BB32" s="886"/>
      <c r="BC32" s="886"/>
      <c r="BD32" s="886"/>
      <c r="BE32" s="886"/>
      <c r="BF32" s="886"/>
      <c r="BG32" s="376"/>
      <c r="BH32" s="376"/>
      <c r="BI32" s="376"/>
      <c r="BJ32" s="376"/>
      <c r="BK32" s="376"/>
      <c r="BL32" s="376"/>
      <c r="BM32" s="376"/>
      <c r="BN32" s="376"/>
      <c r="BO32" s="376"/>
      <c r="BP32" s="376"/>
      <c r="BQ32" s="376"/>
      <c r="BR32" s="376"/>
      <c r="BS32" s="376"/>
      <c r="BT32" s="376"/>
      <c r="BU32" s="376"/>
      <c r="BV32" s="376"/>
    </row>
    <row r="33" spans="1:74" ht="11.1"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2.4909272786000001</v>
      </c>
      <c r="AN33" s="341">
        <v>2.4934334855000002</v>
      </c>
      <c r="AO33" s="341">
        <v>2.5104000980999999</v>
      </c>
      <c r="AP33" s="341">
        <v>2.5468755035999999</v>
      </c>
      <c r="AQ33" s="341">
        <v>2.5722163308999999</v>
      </c>
      <c r="AR33" s="341">
        <v>2.5185120647999999</v>
      </c>
      <c r="AS33" s="341">
        <v>2.4822476193999998</v>
      </c>
      <c r="AT33" s="341">
        <v>2.4492336242000001</v>
      </c>
      <c r="AU33" s="341">
        <v>2.4219474131999998</v>
      </c>
      <c r="AV33" s="341">
        <v>2.4798309039999999</v>
      </c>
      <c r="AW33" s="341">
        <v>2.4268331958</v>
      </c>
      <c r="AX33" s="341">
        <v>2.4091985770000002</v>
      </c>
      <c r="AY33" s="874">
        <v>2.409516435</v>
      </c>
      <c r="AZ33" s="874">
        <v>2.4228706784999998</v>
      </c>
      <c r="BA33" s="874">
        <v>2.4494145244999999</v>
      </c>
      <c r="BB33" s="874">
        <v>2.4748776673999999</v>
      </c>
      <c r="BC33" s="874">
        <v>2.4963200271999999</v>
      </c>
      <c r="BD33" s="874">
        <v>2.4556935038000001</v>
      </c>
      <c r="BE33" s="874">
        <v>2.4519259999999998</v>
      </c>
      <c r="BF33" s="874">
        <v>2.4516789999999999</v>
      </c>
      <c r="BG33" s="352">
        <v>2.439708</v>
      </c>
      <c r="BH33" s="352">
        <v>2.4202750000000002</v>
      </c>
      <c r="BI33" s="352">
        <v>2.4262090000000001</v>
      </c>
      <c r="BJ33" s="352">
        <v>2.45086</v>
      </c>
      <c r="BK33" s="352">
        <v>2.4632230000000002</v>
      </c>
      <c r="BL33" s="352">
        <v>2.4587300000000001</v>
      </c>
      <c r="BM33" s="352">
        <v>2.4612910000000001</v>
      </c>
      <c r="BN33" s="352">
        <v>2.4670040000000002</v>
      </c>
      <c r="BO33" s="352">
        <v>2.4706790000000001</v>
      </c>
      <c r="BP33" s="352">
        <v>2.4598369999999998</v>
      </c>
      <c r="BQ33" s="352">
        <v>2.4658910000000001</v>
      </c>
      <c r="BR33" s="352">
        <v>2.4729049999999999</v>
      </c>
      <c r="BS33" s="352">
        <v>2.4633340000000001</v>
      </c>
      <c r="BT33" s="352">
        <v>2.4414880000000001</v>
      </c>
      <c r="BU33" s="352">
        <v>2.443778</v>
      </c>
      <c r="BV33" s="352">
        <v>2.4631349999999999</v>
      </c>
    </row>
    <row r="34" spans="1:74" ht="11.1"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4.7991157464</v>
      </c>
      <c r="AN34" s="341">
        <v>2.8795072332</v>
      </c>
      <c r="AO34" s="341">
        <v>2.1837854232999998</v>
      </c>
      <c r="AP34" s="341">
        <v>2.0492770471999999</v>
      </c>
      <c r="AQ34" s="341">
        <v>2.2589358399999999</v>
      </c>
      <c r="AR34" s="341">
        <v>2.6880632759999998</v>
      </c>
      <c r="AS34" s="341">
        <v>2.5058749342</v>
      </c>
      <c r="AT34" s="341">
        <v>2.2265367460999999</v>
      </c>
      <c r="AU34" s="341">
        <v>2.3706793393000001</v>
      </c>
      <c r="AV34" s="341">
        <v>2.6152309279999999</v>
      </c>
      <c r="AW34" s="341">
        <v>2.6325289676999999</v>
      </c>
      <c r="AX34" s="341">
        <v>3.8452634283</v>
      </c>
      <c r="AY34" s="874">
        <v>5.7491976685999999</v>
      </c>
      <c r="AZ34" s="874">
        <v>4.8092031218000004</v>
      </c>
      <c r="BA34" s="874">
        <v>4.1728224495999999</v>
      </c>
      <c r="BB34" s="874">
        <v>3.5870176396</v>
      </c>
      <c r="BC34" s="874">
        <v>3.2835842013000001</v>
      </c>
      <c r="BD34" s="874">
        <v>3.3403945445000001</v>
      </c>
      <c r="BE34" s="874">
        <v>3.475752</v>
      </c>
      <c r="BF34" s="874">
        <v>3.2998989999999999</v>
      </c>
      <c r="BG34" s="352">
        <v>3.1580599999999999</v>
      </c>
      <c r="BH34" s="352">
        <v>3.418107</v>
      </c>
      <c r="BI34" s="352">
        <v>3.8903639999999999</v>
      </c>
      <c r="BJ34" s="352">
        <v>4.6803739999999996</v>
      </c>
      <c r="BK34" s="352">
        <v>5.1209470000000001</v>
      </c>
      <c r="BL34" s="352">
        <v>4.7884320000000002</v>
      </c>
      <c r="BM34" s="352">
        <v>4.2267979999999996</v>
      </c>
      <c r="BN34" s="352">
        <v>3.8195869999999998</v>
      </c>
      <c r="BO34" s="352">
        <v>3.7788659999999998</v>
      </c>
      <c r="BP34" s="352">
        <v>3.7398899999999999</v>
      </c>
      <c r="BQ34" s="352">
        <v>4.0253050000000004</v>
      </c>
      <c r="BR34" s="352">
        <v>4.3208130000000002</v>
      </c>
      <c r="BS34" s="352">
        <v>4.3565699999999996</v>
      </c>
      <c r="BT34" s="352">
        <v>4.6939510000000002</v>
      </c>
      <c r="BU34" s="352">
        <v>5.1769509999999999</v>
      </c>
      <c r="BV34" s="352">
        <v>5.7633700000000001</v>
      </c>
    </row>
    <row r="35" spans="1:74" ht="11.1"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18.22</v>
      </c>
      <c r="AN35" s="341">
        <v>18.940000000000001</v>
      </c>
      <c r="AO35" s="341">
        <v>19.670000000000002</v>
      </c>
      <c r="AP35" s="341">
        <v>19.239999999999998</v>
      </c>
      <c r="AQ35" s="341">
        <v>18.809999999999999</v>
      </c>
      <c r="AR35" s="341">
        <v>17.68</v>
      </c>
      <c r="AS35" s="341">
        <v>18.149999999999999</v>
      </c>
      <c r="AT35" s="341">
        <v>18.23</v>
      </c>
      <c r="AU35" s="341">
        <v>17.079999999999998</v>
      </c>
      <c r="AV35" s="341">
        <v>15.76</v>
      </c>
      <c r="AW35" s="341">
        <v>16.25</v>
      </c>
      <c r="AX35" s="341">
        <v>16.43</v>
      </c>
      <c r="AY35" s="874">
        <v>16.07</v>
      </c>
      <c r="AZ35" s="874">
        <v>17.059999999999999</v>
      </c>
      <c r="BA35" s="874">
        <v>15.83</v>
      </c>
      <c r="BB35" s="874">
        <v>15.6</v>
      </c>
      <c r="BC35" s="874">
        <v>15.049172500999999</v>
      </c>
      <c r="BD35" s="874">
        <v>15.042163757999999</v>
      </c>
      <c r="BE35" s="874">
        <v>14.32896</v>
      </c>
      <c r="BF35" s="874">
        <v>13.640140000000001</v>
      </c>
      <c r="BG35" s="352">
        <v>13.195460000000001</v>
      </c>
      <c r="BH35" s="352">
        <v>12.825620000000001</v>
      </c>
      <c r="BI35" s="352">
        <v>12.505549999999999</v>
      </c>
      <c r="BJ35" s="352">
        <v>12.51937</v>
      </c>
      <c r="BK35" s="352">
        <v>12.16742</v>
      </c>
      <c r="BL35" s="352">
        <v>11.202730000000001</v>
      </c>
      <c r="BM35" s="352">
        <v>11.16085</v>
      </c>
      <c r="BN35" s="352">
        <v>11.550520000000001</v>
      </c>
      <c r="BO35" s="352">
        <v>10.921200000000001</v>
      </c>
      <c r="BP35" s="352">
        <v>11.28736</v>
      </c>
      <c r="BQ35" s="352">
        <v>10.966609999999999</v>
      </c>
      <c r="BR35" s="352">
        <v>10.865309999999999</v>
      </c>
      <c r="BS35" s="352">
        <v>10.853210000000001</v>
      </c>
      <c r="BT35" s="352">
        <v>10.874420000000001</v>
      </c>
      <c r="BU35" s="352">
        <v>11.044980000000001</v>
      </c>
      <c r="BV35" s="352">
        <v>11.4998</v>
      </c>
    </row>
    <row r="36" spans="1:74" ht="11.1"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19.71</v>
      </c>
      <c r="AN36" s="341">
        <v>20.81</v>
      </c>
      <c r="AO36" s="341">
        <v>20.66</v>
      </c>
      <c r="AP36" s="341">
        <v>20.7</v>
      </c>
      <c r="AQ36" s="341">
        <v>19.34</v>
      </c>
      <c r="AR36" s="341">
        <v>18.440000000000001</v>
      </c>
      <c r="AS36" s="341">
        <v>19.36</v>
      </c>
      <c r="AT36" s="341">
        <v>18.18</v>
      </c>
      <c r="AU36" s="341">
        <v>17.71</v>
      </c>
      <c r="AV36" s="341">
        <v>17.18</v>
      </c>
      <c r="AW36" s="341">
        <v>18.38</v>
      </c>
      <c r="AX36" s="341">
        <v>17.54</v>
      </c>
      <c r="AY36" s="874">
        <v>18.87</v>
      </c>
      <c r="AZ36" s="874">
        <v>18.420000000000002</v>
      </c>
      <c r="BA36" s="874">
        <v>17.420000000000002</v>
      </c>
      <c r="BB36" s="874">
        <v>17.899999999999999</v>
      </c>
      <c r="BC36" s="874">
        <v>16.753295295000001</v>
      </c>
      <c r="BD36" s="874">
        <v>17.639919224</v>
      </c>
      <c r="BE36" s="874">
        <v>18.830819999999999</v>
      </c>
      <c r="BF36" s="874">
        <v>17.845490000000002</v>
      </c>
      <c r="BG36" s="352">
        <v>17.870920000000002</v>
      </c>
      <c r="BH36" s="352">
        <v>17.62293</v>
      </c>
      <c r="BI36" s="352">
        <v>17.83239</v>
      </c>
      <c r="BJ36" s="352">
        <v>17.316749999999999</v>
      </c>
      <c r="BK36" s="352">
        <v>16.72906</v>
      </c>
      <c r="BL36" s="352">
        <v>16.202010000000001</v>
      </c>
      <c r="BM36" s="352">
        <v>16.1418</v>
      </c>
      <c r="BN36" s="352">
        <v>15.736560000000001</v>
      </c>
      <c r="BO36" s="352">
        <v>15.36511</v>
      </c>
      <c r="BP36" s="352">
        <v>15.558109999999999</v>
      </c>
      <c r="BQ36" s="352">
        <v>16.433900000000001</v>
      </c>
      <c r="BR36" s="352">
        <v>16.751259999999998</v>
      </c>
      <c r="BS36" s="352">
        <v>16.929210000000001</v>
      </c>
      <c r="BT36" s="352">
        <v>17.322130000000001</v>
      </c>
      <c r="BU36" s="352">
        <v>17.673680000000001</v>
      </c>
      <c r="BV36" s="352">
        <v>17.05321</v>
      </c>
    </row>
    <row r="37" spans="1:74" ht="11.1"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7"/>
      <c r="AZ37" s="877"/>
      <c r="BA37" s="877"/>
      <c r="BB37" s="877"/>
      <c r="BC37" s="877"/>
      <c r="BD37" s="877"/>
      <c r="BE37" s="877"/>
      <c r="BF37" s="877"/>
      <c r="BG37" s="355"/>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8.1</v>
      </c>
      <c r="AN38" s="341">
        <v>7.8</v>
      </c>
      <c r="AO38" s="341">
        <v>7.71</v>
      </c>
      <c r="AP38" s="341">
        <v>7.79</v>
      </c>
      <c r="AQ38" s="341">
        <v>7.89</v>
      </c>
      <c r="AR38" s="341">
        <v>8.43</v>
      </c>
      <c r="AS38" s="341">
        <v>8.75</v>
      </c>
      <c r="AT38" s="341">
        <v>8.68</v>
      </c>
      <c r="AU38" s="341">
        <v>8.4700000000000006</v>
      </c>
      <c r="AV38" s="341">
        <v>8.15</v>
      </c>
      <c r="AW38" s="341">
        <v>7.87</v>
      </c>
      <c r="AX38" s="341">
        <v>8.01</v>
      </c>
      <c r="AY38" s="874">
        <v>8.32</v>
      </c>
      <c r="AZ38" s="874">
        <v>8.23</v>
      </c>
      <c r="BA38" s="874">
        <v>8.26</v>
      </c>
      <c r="BB38" s="874">
        <v>8.2100000000000009</v>
      </c>
      <c r="BC38" s="874">
        <v>8.3000000000000007</v>
      </c>
      <c r="BD38" s="874">
        <v>8.86</v>
      </c>
      <c r="BE38" s="874">
        <v>9.1928199999999993</v>
      </c>
      <c r="BF38" s="874">
        <v>8.9134949999999993</v>
      </c>
      <c r="BG38" s="352">
        <v>8.5963329999999996</v>
      </c>
      <c r="BH38" s="352">
        <v>8.2935250000000007</v>
      </c>
      <c r="BI38" s="352">
        <v>8.1712919999999993</v>
      </c>
      <c r="BJ38" s="352">
        <v>8.3776360000000007</v>
      </c>
      <c r="BK38" s="352">
        <v>8.4868539999999992</v>
      </c>
      <c r="BL38" s="352">
        <v>8.3058589999999999</v>
      </c>
      <c r="BM38" s="352">
        <v>8.5240849999999995</v>
      </c>
      <c r="BN38" s="352">
        <v>8.3309490000000004</v>
      </c>
      <c r="BO38" s="352">
        <v>8.3307889999999993</v>
      </c>
      <c r="BP38" s="352">
        <v>8.8714969999999997</v>
      </c>
      <c r="BQ38" s="352">
        <v>9.01736</v>
      </c>
      <c r="BR38" s="352">
        <v>9.001906</v>
      </c>
      <c r="BS38" s="352">
        <v>8.6748320000000003</v>
      </c>
      <c r="BT38" s="352">
        <v>8.2390709999999991</v>
      </c>
      <c r="BU38" s="352">
        <v>8.1412230000000001</v>
      </c>
      <c r="BV38" s="352">
        <v>8.3742190000000001</v>
      </c>
    </row>
    <row r="39" spans="1:74" ht="11.1"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12.52</v>
      </c>
      <c r="AN39" s="341">
        <v>12.65</v>
      </c>
      <c r="AO39" s="341">
        <v>12.59</v>
      </c>
      <c r="AP39" s="341">
        <v>12.49</v>
      </c>
      <c r="AQ39" s="341">
        <v>12.42</v>
      </c>
      <c r="AR39" s="341">
        <v>13.01</v>
      </c>
      <c r="AS39" s="341">
        <v>13.5</v>
      </c>
      <c r="AT39" s="341">
        <v>13.29</v>
      </c>
      <c r="AU39" s="341">
        <v>13.38</v>
      </c>
      <c r="AV39" s="341">
        <v>13.12</v>
      </c>
      <c r="AW39" s="341">
        <v>12.15</v>
      </c>
      <c r="AX39" s="341">
        <v>12.76</v>
      </c>
      <c r="AY39" s="874">
        <v>12.89</v>
      </c>
      <c r="AZ39" s="874">
        <v>13.09</v>
      </c>
      <c r="BA39" s="874">
        <v>13.27</v>
      </c>
      <c r="BB39" s="874">
        <v>13.09</v>
      </c>
      <c r="BC39" s="874">
        <v>12.96</v>
      </c>
      <c r="BD39" s="874">
        <v>13.63</v>
      </c>
      <c r="BE39" s="874">
        <v>14.04312</v>
      </c>
      <c r="BF39" s="874">
        <v>13.83081</v>
      </c>
      <c r="BG39" s="352">
        <v>13.848610000000001</v>
      </c>
      <c r="BH39" s="352">
        <v>13.53421</v>
      </c>
      <c r="BI39" s="352">
        <v>12.56209</v>
      </c>
      <c r="BJ39" s="352">
        <v>13.152380000000001</v>
      </c>
      <c r="BK39" s="352">
        <v>13.21393</v>
      </c>
      <c r="BL39" s="352">
        <v>13.2707</v>
      </c>
      <c r="BM39" s="352">
        <v>13.472049999999999</v>
      </c>
      <c r="BN39" s="352">
        <v>13.34464</v>
      </c>
      <c r="BO39" s="352">
        <v>13.157120000000001</v>
      </c>
      <c r="BP39" s="352">
        <v>13.80118</v>
      </c>
      <c r="BQ39" s="352">
        <v>14.128450000000001</v>
      </c>
      <c r="BR39" s="352">
        <v>13.94279</v>
      </c>
      <c r="BS39" s="352">
        <v>13.90935</v>
      </c>
      <c r="BT39" s="352">
        <v>13.58436</v>
      </c>
      <c r="BU39" s="352">
        <v>12.60552</v>
      </c>
      <c r="BV39" s="352">
        <v>13.230689999999999</v>
      </c>
    </row>
    <row r="40" spans="1:74" ht="11.1"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15.44</v>
      </c>
      <c r="AN40" s="373">
        <v>16.11</v>
      </c>
      <c r="AO40" s="373">
        <v>16.68</v>
      </c>
      <c r="AP40" s="373">
        <v>16.86</v>
      </c>
      <c r="AQ40" s="373">
        <v>16.41</v>
      </c>
      <c r="AR40" s="373">
        <v>16.39</v>
      </c>
      <c r="AS40" s="373">
        <v>16.61</v>
      </c>
      <c r="AT40" s="373">
        <v>16.61</v>
      </c>
      <c r="AU40" s="373">
        <v>16.82</v>
      </c>
      <c r="AV40" s="373">
        <v>16.93</v>
      </c>
      <c r="AW40" s="373">
        <v>17</v>
      </c>
      <c r="AX40" s="373">
        <v>16.260000000000002</v>
      </c>
      <c r="AY40" s="887">
        <v>15.95</v>
      </c>
      <c r="AZ40" s="887">
        <v>16.440000000000001</v>
      </c>
      <c r="BA40" s="887">
        <v>17.11</v>
      </c>
      <c r="BB40" s="887">
        <v>17.45</v>
      </c>
      <c r="BC40" s="887">
        <v>17.47</v>
      </c>
      <c r="BD40" s="887">
        <v>17.47</v>
      </c>
      <c r="BE40" s="887">
        <v>17.457239999999999</v>
      </c>
      <c r="BF40" s="887">
        <v>17.569109999999998</v>
      </c>
      <c r="BG40" s="378">
        <v>17.818110000000001</v>
      </c>
      <c r="BH40" s="378">
        <v>17.683219999999999</v>
      </c>
      <c r="BI40" s="378">
        <v>17.722460000000002</v>
      </c>
      <c r="BJ40" s="378">
        <v>16.925049999999999</v>
      </c>
      <c r="BK40" s="378">
        <v>16.92259</v>
      </c>
      <c r="BL40" s="378">
        <v>17.331150000000001</v>
      </c>
      <c r="BM40" s="378">
        <v>17.714670000000002</v>
      </c>
      <c r="BN40" s="378">
        <v>18.18402</v>
      </c>
      <c r="BO40" s="378">
        <v>18.13983</v>
      </c>
      <c r="BP40" s="378">
        <v>18.152709999999999</v>
      </c>
      <c r="BQ40" s="378">
        <v>18.134160000000001</v>
      </c>
      <c r="BR40" s="378">
        <v>18.09947</v>
      </c>
      <c r="BS40" s="378">
        <v>18.327300000000001</v>
      </c>
      <c r="BT40" s="378">
        <v>18.182880000000001</v>
      </c>
      <c r="BU40" s="378">
        <v>18.29955</v>
      </c>
      <c r="BV40" s="378">
        <v>17.48011</v>
      </c>
    </row>
    <row r="41" spans="1:74" s="157" customFormat="1" ht="12" customHeight="1" x14ac:dyDescent="0.2">
      <c r="A41" s="156"/>
      <c r="B41" s="1010" t="s">
        <v>1424</v>
      </c>
      <c r="C41" s="986"/>
      <c r="D41" s="986"/>
      <c r="E41" s="986"/>
      <c r="F41" s="986"/>
      <c r="G41" s="986"/>
      <c r="H41" s="986"/>
      <c r="I41" s="986"/>
      <c r="J41" s="986"/>
      <c r="K41" s="986"/>
      <c r="L41" s="986"/>
      <c r="M41" s="986"/>
      <c r="N41" s="986"/>
      <c r="O41" s="986"/>
      <c r="P41" s="986"/>
      <c r="Q41" s="987"/>
      <c r="R41" s="806"/>
      <c r="AY41" s="816"/>
      <c r="AZ41" s="816"/>
      <c r="BA41" s="816"/>
      <c r="BB41" s="816"/>
      <c r="BC41" s="816"/>
      <c r="BD41" s="636"/>
      <c r="BE41" s="636"/>
      <c r="BF41" s="636"/>
      <c r="BG41" s="816"/>
      <c r="BH41" s="816"/>
      <c r="BI41" s="816"/>
      <c r="BJ41" s="198"/>
    </row>
    <row r="42" spans="1:74" s="157" customFormat="1" ht="12" customHeight="1" x14ac:dyDescent="0.2">
      <c r="A42" s="156"/>
      <c r="B42" s="1010" t="s">
        <v>1425</v>
      </c>
      <c r="C42" s="986"/>
      <c r="D42" s="986"/>
      <c r="E42" s="986"/>
      <c r="F42" s="986"/>
      <c r="G42" s="986"/>
      <c r="H42" s="986"/>
      <c r="I42" s="986"/>
      <c r="J42" s="986"/>
      <c r="K42" s="986"/>
      <c r="L42" s="986"/>
      <c r="M42" s="986"/>
      <c r="N42" s="986"/>
      <c r="O42" s="986"/>
      <c r="P42" s="986"/>
      <c r="Q42" s="987"/>
      <c r="R42" s="806"/>
      <c r="AY42" s="816"/>
      <c r="AZ42" s="816"/>
      <c r="BA42" s="816"/>
      <c r="BB42" s="816"/>
      <c r="BC42" s="816"/>
      <c r="BD42" s="636"/>
      <c r="BE42" s="636"/>
      <c r="BF42" s="636"/>
      <c r="BG42" s="816"/>
      <c r="BH42" s="816"/>
      <c r="BI42" s="816"/>
      <c r="BJ42" s="198"/>
    </row>
    <row r="43" spans="1:74" s="157" customFormat="1" ht="12" customHeight="1" x14ac:dyDescent="0.2">
      <c r="A43" s="156"/>
      <c r="B43" s="1010" t="s">
        <v>1426</v>
      </c>
      <c r="C43" s="986"/>
      <c r="D43" s="986"/>
      <c r="E43" s="986"/>
      <c r="F43" s="986"/>
      <c r="G43" s="986"/>
      <c r="H43" s="986"/>
      <c r="I43" s="986"/>
      <c r="J43" s="986"/>
      <c r="K43" s="986"/>
      <c r="L43" s="986"/>
      <c r="M43" s="986"/>
      <c r="N43" s="986"/>
      <c r="O43" s="986"/>
      <c r="P43" s="986"/>
      <c r="Q43" s="987"/>
      <c r="R43" s="806"/>
      <c r="AY43" s="816"/>
      <c r="AZ43" s="816"/>
      <c r="BA43" s="816"/>
      <c r="BB43" s="816"/>
      <c r="BC43" s="816"/>
      <c r="BD43" s="636"/>
      <c r="BE43" s="636"/>
      <c r="BF43" s="636"/>
      <c r="BG43" s="816"/>
      <c r="BH43" s="816"/>
      <c r="BI43" s="816"/>
      <c r="BJ43" s="198"/>
    </row>
    <row r="44" spans="1:74" s="157" customFormat="1" ht="12"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2" customHeight="1" x14ac:dyDescent="0.2">
      <c r="A45" s="159"/>
      <c r="B45" s="999" t="str">
        <f>Dates!$G$2</f>
        <v>EIA completed modeling and analysis for this report on Thursday, September 4, 2025.</v>
      </c>
      <c r="C45" s="1000"/>
      <c r="D45" s="1000"/>
      <c r="E45" s="1000"/>
      <c r="F45" s="1000"/>
      <c r="G45" s="1000"/>
      <c r="H45" s="1000"/>
      <c r="I45" s="1000"/>
      <c r="J45" s="1000"/>
      <c r="K45" s="1000"/>
      <c r="L45" s="1000"/>
      <c r="M45" s="1000"/>
      <c r="N45" s="1000"/>
      <c r="O45" s="1000"/>
      <c r="P45" s="1000"/>
      <c r="Q45" s="1000"/>
      <c r="R45" s="328"/>
      <c r="AY45" s="826"/>
      <c r="AZ45" s="826"/>
      <c r="BA45" s="826"/>
      <c r="BB45" s="826"/>
      <c r="BC45" s="826"/>
      <c r="BD45" s="635"/>
      <c r="BE45" s="635"/>
      <c r="BF45" s="635"/>
      <c r="BG45" s="826"/>
      <c r="BH45" s="826"/>
      <c r="BI45" s="826"/>
      <c r="BJ45" s="221"/>
    </row>
    <row r="46" spans="1:74" s="157" customFormat="1" ht="12" customHeight="1" x14ac:dyDescent="0.2">
      <c r="A46" s="156"/>
      <c r="B46" s="998" t="s">
        <v>483</v>
      </c>
      <c r="C46" s="991"/>
      <c r="D46" s="991"/>
      <c r="E46" s="991"/>
      <c r="F46" s="991"/>
      <c r="G46" s="991"/>
      <c r="H46" s="991"/>
      <c r="I46" s="991"/>
      <c r="J46" s="991"/>
      <c r="K46" s="991"/>
      <c r="L46" s="991"/>
      <c r="M46" s="991"/>
      <c r="N46" s="991"/>
      <c r="O46" s="991"/>
      <c r="P46" s="991"/>
      <c r="Q46" s="991"/>
      <c r="R46" s="806"/>
      <c r="AY46" s="816"/>
      <c r="AZ46" s="816"/>
      <c r="BA46" s="816"/>
      <c r="BB46" s="816"/>
      <c r="BC46" s="816"/>
      <c r="BD46" s="636"/>
      <c r="BE46" s="636"/>
      <c r="BF46" s="636"/>
      <c r="BG46" s="816"/>
      <c r="BH46" s="816"/>
      <c r="BI46" s="816"/>
      <c r="BJ46" s="198"/>
    </row>
    <row r="47" spans="1:74" s="157" customFormat="1" ht="12" customHeight="1" x14ac:dyDescent="0.2">
      <c r="A47" s="156"/>
      <c r="B47" s="990" t="s">
        <v>1418</v>
      </c>
      <c r="C47" s="991"/>
      <c r="D47" s="991"/>
      <c r="E47" s="991"/>
      <c r="F47" s="991"/>
      <c r="G47" s="991"/>
      <c r="H47" s="991"/>
      <c r="I47" s="991"/>
      <c r="J47" s="991"/>
      <c r="K47" s="991"/>
      <c r="L47" s="991"/>
      <c r="M47" s="991"/>
      <c r="N47" s="991"/>
      <c r="O47" s="991"/>
      <c r="P47" s="991"/>
      <c r="Q47" s="991"/>
      <c r="R47" s="806"/>
      <c r="AY47" s="816"/>
      <c r="AZ47" s="816"/>
      <c r="BA47" s="816"/>
      <c r="BB47" s="816"/>
      <c r="BC47" s="816"/>
      <c r="BD47" s="636"/>
      <c r="BE47" s="636"/>
      <c r="BF47" s="636"/>
      <c r="BG47" s="816"/>
      <c r="BH47" s="816"/>
      <c r="BI47" s="816"/>
      <c r="BJ47" s="198"/>
    </row>
    <row r="48" spans="1:74" s="157" customFormat="1" ht="12" customHeight="1" x14ac:dyDescent="0.2">
      <c r="A48" s="156"/>
      <c r="B48" s="992" t="s">
        <v>753</v>
      </c>
      <c r="C48" s="991"/>
      <c r="D48" s="991"/>
      <c r="E48" s="991"/>
      <c r="F48" s="991"/>
      <c r="G48" s="991"/>
      <c r="H48" s="991"/>
      <c r="I48" s="991"/>
      <c r="J48" s="991"/>
      <c r="K48" s="991"/>
      <c r="L48" s="991"/>
      <c r="M48" s="991"/>
      <c r="N48" s="991"/>
      <c r="O48" s="991"/>
      <c r="P48" s="991"/>
      <c r="Q48" s="991"/>
      <c r="R48" s="806"/>
      <c r="AY48" s="816"/>
      <c r="AZ48" s="816"/>
      <c r="BA48" s="816"/>
      <c r="BB48" s="816"/>
      <c r="BC48" s="816"/>
      <c r="BD48" s="636"/>
      <c r="BE48" s="636"/>
      <c r="BF48" s="636"/>
      <c r="BG48" s="816"/>
      <c r="BH48" s="816"/>
      <c r="BI48" s="816"/>
      <c r="BJ48" s="198"/>
    </row>
    <row r="49" spans="1:74" s="157" customFormat="1" ht="12" customHeight="1" x14ac:dyDescent="0.2">
      <c r="A49" s="156"/>
      <c r="B49" s="979" t="s">
        <v>827</v>
      </c>
      <c r="C49" s="979"/>
      <c r="D49" s="979"/>
      <c r="E49" s="979"/>
      <c r="F49" s="979"/>
      <c r="G49" s="979"/>
      <c r="H49" s="979"/>
      <c r="I49" s="979"/>
      <c r="J49" s="979"/>
      <c r="K49" s="979"/>
      <c r="L49" s="979"/>
      <c r="M49" s="979"/>
      <c r="N49" s="979"/>
      <c r="O49" s="979"/>
      <c r="P49" s="979"/>
      <c r="Q49" s="979"/>
      <c r="R49" s="979"/>
      <c r="AY49" s="816"/>
      <c r="AZ49" s="816"/>
      <c r="BA49" s="816"/>
      <c r="BB49" s="816"/>
      <c r="BC49" s="816"/>
      <c r="BD49" s="636"/>
      <c r="BE49" s="636"/>
      <c r="BF49" s="636"/>
      <c r="BG49" s="816"/>
      <c r="BH49" s="816"/>
      <c r="BI49" s="816"/>
      <c r="BJ49" s="198"/>
    </row>
    <row r="50" spans="1:74" s="815" customFormat="1" ht="12" customHeight="1" x14ac:dyDescent="0.2">
      <c r="A50" s="156"/>
      <c r="B50" s="1013" t="s">
        <v>1561</v>
      </c>
      <c r="C50" s="1009"/>
      <c r="D50" s="1009"/>
      <c r="E50" s="1009"/>
      <c r="F50" s="1009"/>
      <c r="G50" s="1009"/>
      <c r="H50" s="1009"/>
      <c r="I50" s="1009"/>
      <c r="J50" s="1009"/>
      <c r="K50" s="1009"/>
      <c r="L50" s="1009"/>
      <c r="M50" s="1009"/>
      <c r="N50" s="1009"/>
      <c r="O50" s="1009"/>
      <c r="P50" s="1009"/>
      <c r="Q50" s="1009"/>
      <c r="R50" s="814"/>
      <c r="AY50" s="816"/>
      <c r="AZ50" s="816"/>
      <c r="BA50" s="816"/>
      <c r="BB50" s="816"/>
      <c r="BC50" s="816"/>
      <c r="BD50" s="636"/>
      <c r="BE50" s="636"/>
      <c r="BF50" s="636"/>
      <c r="BG50" s="816"/>
      <c r="BH50" s="816"/>
      <c r="BI50" s="816"/>
      <c r="BJ50" s="816"/>
    </row>
    <row r="51" spans="1:74" s="815" customFormat="1" ht="12" customHeight="1" x14ac:dyDescent="0.2">
      <c r="A51" s="156"/>
      <c r="B51" s="1008" t="s">
        <v>1567</v>
      </c>
      <c r="C51" s="1009"/>
      <c r="D51" s="1009"/>
      <c r="E51" s="1009"/>
      <c r="F51" s="1009"/>
      <c r="G51" s="1009"/>
      <c r="H51" s="1009"/>
      <c r="I51" s="1009"/>
      <c r="J51" s="1009"/>
      <c r="K51" s="1009"/>
      <c r="L51" s="1009"/>
      <c r="M51" s="1009"/>
      <c r="N51" s="1009"/>
      <c r="O51" s="1009"/>
      <c r="P51" s="1009"/>
      <c r="Q51" s="1009"/>
      <c r="R51" s="814"/>
      <c r="AY51" s="816"/>
      <c r="AZ51" s="816"/>
      <c r="BA51" s="816"/>
      <c r="BB51" s="816"/>
      <c r="BC51" s="816"/>
      <c r="BD51" s="636"/>
      <c r="BE51" s="636"/>
      <c r="BF51" s="636"/>
      <c r="BG51" s="816"/>
      <c r="BH51" s="816"/>
      <c r="BI51" s="816"/>
      <c r="BJ51" s="816"/>
    </row>
    <row r="52" spans="1:74" s="815" customFormat="1" ht="12" customHeight="1" x14ac:dyDescent="0.2">
      <c r="A52" s="156"/>
      <c r="B52" s="1011" t="s">
        <v>1479</v>
      </c>
      <c r="C52" s="1009"/>
      <c r="D52" s="1009"/>
      <c r="E52" s="1009"/>
      <c r="F52" s="1009"/>
      <c r="G52" s="1009"/>
      <c r="H52" s="1009"/>
      <c r="I52" s="1009"/>
      <c r="J52" s="1009"/>
      <c r="K52" s="1009"/>
      <c r="L52" s="1009"/>
      <c r="M52" s="1009"/>
      <c r="N52" s="1009"/>
      <c r="O52" s="1009"/>
      <c r="P52" s="1009"/>
      <c r="Q52" s="1009"/>
      <c r="R52" s="814"/>
      <c r="AY52" s="816"/>
      <c r="AZ52" s="816"/>
      <c r="BA52" s="816"/>
      <c r="BB52" s="816"/>
      <c r="BC52" s="816"/>
      <c r="BD52" s="636"/>
      <c r="BE52" s="636"/>
      <c r="BF52" s="636"/>
      <c r="BG52" s="816"/>
      <c r="BH52" s="816"/>
      <c r="BI52" s="816"/>
      <c r="BJ52" s="816"/>
    </row>
    <row r="53" spans="1:74" s="815" customFormat="1" ht="12" customHeight="1" x14ac:dyDescent="0.2">
      <c r="A53" s="156"/>
      <c r="B53" s="1012" t="s">
        <v>1480</v>
      </c>
      <c r="C53" s="1012"/>
      <c r="D53" s="1012"/>
      <c r="E53" s="1012"/>
      <c r="F53" s="1012"/>
      <c r="G53" s="1012"/>
      <c r="H53" s="1012"/>
      <c r="I53" s="1012"/>
      <c r="J53" s="1012"/>
      <c r="K53" s="1012"/>
      <c r="L53" s="1012"/>
      <c r="M53" s="1012"/>
      <c r="N53" s="1012"/>
      <c r="O53" s="1012"/>
      <c r="P53" s="1012"/>
      <c r="Q53" s="1012"/>
      <c r="R53" s="814"/>
      <c r="AY53" s="816"/>
      <c r="AZ53" s="816"/>
      <c r="BA53" s="816"/>
      <c r="BB53" s="816"/>
      <c r="BC53" s="816"/>
      <c r="BD53" s="636"/>
      <c r="BE53" s="636"/>
      <c r="BF53" s="636"/>
      <c r="BG53" s="816"/>
      <c r="BH53" s="816"/>
      <c r="BI53" s="816"/>
      <c r="BJ53" s="816"/>
    </row>
    <row r="54" spans="1:74" ht="12.75" x14ac:dyDescent="0.2">
      <c r="A54" s="158"/>
      <c r="B54" s="985" t="s">
        <v>492</v>
      </c>
      <c r="C54" s="987"/>
      <c r="D54" s="987"/>
      <c r="E54" s="987"/>
      <c r="F54" s="987"/>
      <c r="G54" s="987"/>
      <c r="H54" s="987"/>
      <c r="I54" s="987"/>
      <c r="J54" s="987"/>
      <c r="K54" s="987"/>
      <c r="L54" s="987"/>
      <c r="M54" s="987"/>
      <c r="N54" s="987"/>
      <c r="O54" s="987"/>
      <c r="P54" s="987"/>
      <c r="Q54" s="987"/>
      <c r="R54" s="806"/>
      <c r="BK54" s="152"/>
      <c r="BL54" s="152"/>
      <c r="BM54" s="152"/>
      <c r="BN54" s="152"/>
      <c r="BO54" s="152"/>
      <c r="BP54" s="152"/>
      <c r="BQ54" s="152"/>
      <c r="BR54" s="152"/>
      <c r="BS54" s="152"/>
      <c r="BT54" s="152"/>
      <c r="BU54" s="152"/>
      <c r="BV54" s="152"/>
    </row>
    <row r="55" spans="1:74" ht="12.75" x14ac:dyDescent="0.2">
      <c r="A55" s="158"/>
      <c r="B55" s="1006" t="s">
        <v>829</v>
      </c>
      <c r="C55" s="987"/>
      <c r="D55" s="987"/>
      <c r="E55" s="987"/>
      <c r="F55" s="987"/>
      <c r="G55" s="987"/>
      <c r="H55" s="987"/>
      <c r="I55" s="987"/>
      <c r="J55" s="987"/>
      <c r="K55" s="987"/>
      <c r="L55" s="987"/>
      <c r="M55" s="987"/>
      <c r="N55" s="987"/>
      <c r="O55" s="987"/>
      <c r="P55" s="987"/>
      <c r="Q55" s="987"/>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7.42578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x14ac:dyDescent="0.2">
      <c r="A1" s="1001" t="s">
        <v>479</v>
      </c>
      <c r="B1" s="1019" t="s">
        <v>893</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September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764</v>
      </c>
      <c r="B3" s="332"/>
      <c r="C3" s="1020">
        <f>Dates!D3</f>
        <v>2021</v>
      </c>
      <c r="D3" s="1021"/>
      <c r="E3" s="1021"/>
      <c r="F3" s="1021"/>
      <c r="G3" s="1021"/>
      <c r="H3" s="1021"/>
      <c r="I3" s="1021"/>
      <c r="J3" s="1021"/>
      <c r="K3" s="1021"/>
      <c r="L3" s="1021"/>
      <c r="M3" s="1021"/>
      <c r="N3" s="1022"/>
      <c r="O3" s="1020">
        <f>C3+1</f>
        <v>2022</v>
      </c>
      <c r="P3" s="1023"/>
      <c r="Q3" s="1023"/>
      <c r="R3" s="1023"/>
      <c r="S3" s="1023"/>
      <c r="T3" s="1023"/>
      <c r="U3" s="1023"/>
      <c r="V3" s="1023"/>
      <c r="W3" s="1023"/>
      <c r="X3" s="1021"/>
      <c r="Y3" s="1021"/>
      <c r="Z3" s="1022"/>
      <c r="AA3" s="1024">
        <f>O3+1</f>
        <v>2023</v>
      </c>
      <c r="AB3" s="1021"/>
      <c r="AC3" s="1021"/>
      <c r="AD3" s="1021"/>
      <c r="AE3" s="1021"/>
      <c r="AF3" s="1021"/>
      <c r="AG3" s="1021"/>
      <c r="AH3" s="1021"/>
      <c r="AI3" s="1021"/>
      <c r="AJ3" s="1021"/>
      <c r="AK3" s="1021"/>
      <c r="AL3" s="1022"/>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8"/>
      <c r="BE5" s="888"/>
      <c r="BF5" s="888"/>
      <c r="BG5" s="388"/>
      <c r="BH5" s="388"/>
      <c r="BI5" s="388"/>
      <c r="BJ5" s="355"/>
      <c r="BK5" s="355"/>
      <c r="BL5" s="355"/>
      <c r="BM5" s="355"/>
      <c r="BN5" s="355"/>
      <c r="BO5" s="355"/>
      <c r="BP5" s="355"/>
      <c r="BQ5" s="355"/>
      <c r="BR5" s="355"/>
      <c r="BS5" s="355"/>
      <c r="BT5" s="355"/>
      <c r="BU5" s="355"/>
      <c r="BV5" s="355"/>
    </row>
    <row r="6" spans="1:74" s="272" customFormat="1" ht="11.1" customHeight="1" x14ac:dyDescent="0.2">
      <c r="A6" s="395" t="s">
        <v>179</v>
      </c>
      <c r="B6" s="389" t="s">
        <v>814</v>
      </c>
      <c r="C6" s="105">
        <v>93.716378882000001</v>
      </c>
      <c r="D6" s="105">
        <v>90.554373716000001</v>
      </c>
      <c r="E6" s="105">
        <v>93.748988479999994</v>
      </c>
      <c r="F6" s="105">
        <v>93.962906348999994</v>
      </c>
      <c r="G6" s="105">
        <v>94.921081591999993</v>
      </c>
      <c r="H6" s="105">
        <v>95.341934813999998</v>
      </c>
      <c r="I6" s="105">
        <v>96.985691067000005</v>
      </c>
      <c r="J6" s="105">
        <v>96.399713051999996</v>
      </c>
      <c r="K6" s="105">
        <v>96.692250555000001</v>
      </c>
      <c r="L6" s="105">
        <v>98.051937140999996</v>
      </c>
      <c r="M6" s="105">
        <v>98.931753150000006</v>
      </c>
      <c r="N6" s="105">
        <v>98.312525031000007</v>
      </c>
      <c r="O6" s="105">
        <v>98.199653214999998</v>
      </c>
      <c r="P6" s="105">
        <v>99.361819041000004</v>
      </c>
      <c r="Q6" s="105">
        <v>99.865392561999997</v>
      </c>
      <c r="R6" s="105">
        <v>99.224655127999995</v>
      </c>
      <c r="S6" s="105">
        <v>99.233769609999996</v>
      </c>
      <c r="T6" s="105">
        <v>99.749642796000003</v>
      </c>
      <c r="U6" s="105">
        <v>100.87448916</v>
      </c>
      <c r="V6" s="105">
        <v>101.41998263000001</v>
      </c>
      <c r="W6" s="105">
        <v>101.9500237</v>
      </c>
      <c r="X6" s="105">
        <v>102.11537435</v>
      </c>
      <c r="Y6" s="105">
        <v>102.29103743</v>
      </c>
      <c r="Z6" s="105">
        <v>100.65342518</v>
      </c>
      <c r="AA6" s="105">
        <v>101.39285776</v>
      </c>
      <c r="AB6" s="105">
        <v>101.99252675</v>
      </c>
      <c r="AC6" s="105">
        <v>102.33564533000001</v>
      </c>
      <c r="AD6" s="105">
        <v>102.13080481</v>
      </c>
      <c r="AE6" s="105">
        <v>101.61838683000001</v>
      </c>
      <c r="AF6" s="105">
        <v>102.53371891</v>
      </c>
      <c r="AG6" s="105">
        <v>102.04207142999999</v>
      </c>
      <c r="AH6" s="105">
        <v>101.73492509</v>
      </c>
      <c r="AI6" s="105">
        <v>102.83302576</v>
      </c>
      <c r="AJ6" s="105">
        <v>103.0850162</v>
      </c>
      <c r="AK6" s="105">
        <v>103.87780088</v>
      </c>
      <c r="AL6" s="105">
        <v>103.89029506999999</v>
      </c>
      <c r="AM6" s="105">
        <v>101.48665066</v>
      </c>
      <c r="AN6" s="105">
        <v>102.76739959</v>
      </c>
      <c r="AO6" s="105">
        <v>103.55739844999999</v>
      </c>
      <c r="AP6" s="105">
        <v>103.46377321999999</v>
      </c>
      <c r="AQ6" s="105">
        <v>103.10491913</v>
      </c>
      <c r="AR6" s="105">
        <v>103.10332538999999</v>
      </c>
      <c r="AS6" s="105">
        <v>103.20147931</v>
      </c>
      <c r="AT6" s="105">
        <v>103.581501</v>
      </c>
      <c r="AU6" s="105">
        <v>102.47110565</v>
      </c>
      <c r="AV6" s="105">
        <v>103.79189499</v>
      </c>
      <c r="AW6" s="105">
        <v>103.92718815000001</v>
      </c>
      <c r="AX6" s="105">
        <v>103.81080297</v>
      </c>
      <c r="AY6" s="888">
        <v>102.79507357</v>
      </c>
      <c r="AZ6" s="888">
        <v>103.29770078999999</v>
      </c>
      <c r="BA6" s="888">
        <v>104.74632739</v>
      </c>
      <c r="BB6" s="888">
        <v>104.48754447</v>
      </c>
      <c r="BC6" s="888">
        <v>104.84974665</v>
      </c>
      <c r="BD6" s="888">
        <v>105.74013592</v>
      </c>
      <c r="BE6" s="888">
        <v>106.17292084</v>
      </c>
      <c r="BF6" s="888">
        <v>106.68844445000001</v>
      </c>
      <c r="BG6" s="388">
        <v>106.99906863</v>
      </c>
      <c r="BH6" s="388">
        <v>106.90856807999999</v>
      </c>
      <c r="BI6" s="388">
        <v>107.05082996</v>
      </c>
      <c r="BJ6" s="388">
        <v>106.6016158</v>
      </c>
      <c r="BK6" s="388">
        <v>106.16704747999999</v>
      </c>
      <c r="BL6" s="388">
        <v>106.1491035</v>
      </c>
      <c r="BM6" s="388">
        <v>105.9009935</v>
      </c>
      <c r="BN6" s="388">
        <v>106.44363128000001</v>
      </c>
      <c r="BO6" s="388">
        <v>106.43535902000001</v>
      </c>
      <c r="BP6" s="388">
        <v>107.07513041999999</v>
      </c>
      <c r="BQ6" s="388">
        <v>107.06278239</v>
      </c>
      <c r="BR6" s="388">
        <v>106.82871663</v>
      </c>
      <c r="BS6" s="388">
        <v>106.66621264</v>
      </c>
      <c r="BT6" s="388">
        <v>106.95897567</v>
      </c>
      <c r="BU6" s="388">
        <v>107.36264763</v>
      </c>
      <c r="BV6" s="388">
        <v>106.67061253999999</v>
      </c>
    </row>
    <row r="7" spans="1:74" ht="11.1" customHeight="1" x14ac:dyDescent="0.2">
      <c r="A7" s="323" t="s">
        <v>815</v>
      </c>
      <c r="B7" s="391" t="s">
        <v>937</v>
      </c>
      <c r="C7" s="289">
        <v>71.045062978000004</v>
      </c>
      <c r="D7" s="289">
        <v>69.189011288000003</v>
      </c>
      <c r="E7" s="289">
        <v>71.087354801999993</v>
      </c>
      <c r="F7" s="289">
        <v>70.645990648999998</v>
      </c>
      <c r="G7" s="289">
        <v>71.155075302</v>
      </c>
      <c r="H7" s="289">
        <v>71.735742646999995</v>
      </c>
      <c r="I7" s="289">
        <v>72.974662840999997</v>
      </c>
      <c r="J7" s="289">
        <v>72.674407794000004</v>
      </c>
      <c r="K7" s="289">
        <v>72.931541288000005</v>
      </c>
      <c r="L7" s="289">
        <v>74.197079173000006</v>
      </c>
      <c r="M7" s="289">
        <v>74.961943649999995</v>
      </c>
      <c r="N7" s="289">
        <v>74.541122192000003</v>
      </c>
      <c r="O7" s="289">
        <v>74.626758699000007</v>
      </c>
      <c r="P7" s="289">
        <v>75.869191506000007</v>
      </c>
      <c r="Q7" s="289">
        <v>75.768207853000007</v>
      </c>
      <c r="R7" s="289">
        <v>75.106664362000004</v>
      </c>
      <c r="S7" s="289">
        <v>74.487752674999996</v>
      </c>
      <c r="T7" s="289">
        <v>74.781797295999993</v>
      </c>
      <c r="U7" s="289">
        <v>75.730030002999996</v>
      </c>
      <c r="V7" s="289">
        <v>76.772449502000001</v>
      </c>
      <c r="W7" s="289">
        <v>77.303501935</v>
      </c>
      <c r="X7" s="289">
        <v>77.251387062000006</v>
      </c>
      <c r="Y7" s="289">
        <v>77.370835893999995</v>
      </c>
      <c r="Z7" s="289">
        <v>76.788279826999997</v>
      </c>
      <c r="AA7" s="289">
        <v>76.812725017999995</v>
      </c>
      <c r="AB7" s="289">
        <v>77.413200388999996</v>
      </c>
      <c r="AC7" s="289">
        <v>77.418212034999996</v>
      </c>
      <c r="AD7" s="289">
        <v>76.773633215000004</v>
      </c>
      <c r="AE7" s="289">
        <v>76.172943024999995</v>
      </c>
      <c r="AF7" s="289">
        <v>76.649082476999993</v>
      </c>
      <c r="AG7" s="289">
        <v>76.032262849000006</v>
      </c>
      <c r="AH7" s="289">
        <v>75.57167699</v>
      </c>
      <c r="AI7" s="289">
        <v>76.536395764000005</v>
      </c>
      <c r="AJ7" s="289">
        <v>76.736738978999995</v>
      </c>
      <c r="AK7" s="289">
        <v>77.503321110000002</v>
      </c>
      <c r="AL7" s="289">
        <v>77.758352263000006</v>
      </c>
      <c r="AM7" s="289">
        <v>76.373399978999998</v>
      </c>
      <c r="AN7" s="289">
        <v>77.063476042000005</v>
      </c>
      <c r="AO7" s="289">
        <v>77.510330124999996</v>
      </c>
      <c r="AP7" s="289">
        <v>77.033028947999995</v>
      </c>
      <c r="AQ7" s="289">
        <v>76.365467713000001</v>
      </c>
      <c r="AR7" s="289">
        <v>76.085008191</v>
      </c>
      <c r="AS7" s="289">
        <v>76.365516955000004</v>
      </c>
      <c r="AT7" s="289">
        <v>76.594830513000005</v>
      </c>
      <c r="AU7" s="289">
        <v>75.502122553999996</v>
      </c>
      <c r="AV7" s="289">
        <v>76.489557539000003</v>
      </c>
      <c r="AW7" s="289">
        <v>76.666818153999998</v>
      </c>
      <c r="AX7" s="289">
        <v>77.061948583000003</v>
      </c>
      <c r="AY7" s="877">
        <v>76.733330280999994</v>
      </c>
      <c r="AZ7" s="877">
        <v>76.914749999999998</v>
      </c>
      <c r="BA7" s="877">
        <v>78.019255999999999</v>
      </c>
      <c r="BB7" s="877">
        <v>77.611411000000004</v>
      </c>
      <c r="BC7" s="877">
        <v>77.595049000000003</v>
      </c>
      <c r="BD7" s="877">
        <v>78.332107698000002</v>
      </c>
      <c r="BE7" s="877">
        <v>78.684728727999996</v>
      </c>
      <c r="BF7" s="877">
        <v>78.980150566000006</v>
      </c>
      <c r="BG7" s="355">
        <v>79.494643589999995</v>
      </c>
      <c r="BH7" s="355">
        <v>79.273728019999993</v>
      </c>
      <c r="BI7" s="355">
        <v>79.543181578000002</v>
      </c>
      <c r="BJ7" s="355">
        <v>79.448827425999994</v>
      </c>
      <c r="BK7" s="355">
        <v>79.179729186000003</v>
      </c>
      <c r="BL7" s="355">
        <v>79.140570740000001</v>
      </c>
      <c r="BM7" s="355">
        <v>78.697127398000006</v>
      </c>
      <c r="BN7" s="355">
        <v>78.907999615999998</v>
      </c>
      <c r="BO7" s="355">
        <v>78.599691617999994</v>
      </c>
      <c r="BP7" s="355">
        <v>79.081136747000002</v>
      </c>
      <c r="BQ7" s="355">
        <v>79.001086150000006</v>
      </c>
      <c r="BR7" s="355">
        <v>78.700803891999996</v>
      </c>
      <c r="BS7" s="355">
        <v>78.696767788000002</v>
      </c>
      <c r="BT7" s="355">
        <v>78.798011075999995</v>
      </c>
      <c r="BU7" s="355">
        <v>79.190184313000003</v>
      </c>
      <c r="BV7" s="355">
        <v>78.861684945999997</v>
      </c>
    </row>
    <row r="8" spans="1:74" ht="11.1" customHeight="1" x14ac:dyDescent="0.2">
      <c r="A8" s="323" t="s">
        <v>816</v>
      </c>
      <c r="B8" s="391" t="s">
        <v>938</v>
      </c>
      <c r="C8" s="289">
        <v>22.671315903</v>
      </c>
      <c r="D8" s="289">
        <v>21.365362429000001</v>
      </c>
      <c r="E8" s="289">
        <v>22.661633677000001</v>
      </c>
      <c r="F8" s="289">
        <v>23.316915699999999</v>
      </c>
      <c r="G8" s="289">
        <v>23.76600629</v>
      </c>
      <c r="H8" s="289">
        <v>23.606192167</v>
      </c>
      <c r="I8" s="289">
        <v>24.011028226000001</v>
      </c>
      <c r="J8" s="289">
        <v>23.725305257999999</v>
      </c>
      <c r="K8" s="289">
        <v>23.760709266999999</v>
      </c>
      <c r="L8" s="289">
        <v>23.854857968000001</v>
      </c>
      <c r="M8" s="289">
        <v>23.9698095</v>
      </c>
      <c r="N8" s="289">
        <v>23.771402839</v>
      </c>
      <c r="O8" s="289">
        <v>23.572894516000002</v>
      </c>
      <c r="P8" s="289">
        <v>23.492627536000001</v>
      </c>
      <c r="Q8" s="289">
        <v>24.097184710000001</v>
      </c>
      <c r="R8" s="289">
        <v>24.117990766999998</v>
      </c>
      <c r="S8" s="289">
        <v>24.746016935</v>
      </c>
      <c r="T8" s="289">
        <v>24.967845499999999</v>
      </c>
      <c r="U8" s="289">
        <v>25.144459161</v>
      </c>
      <c r="V8" s="289">
        <v>24.647533128999999</v>
      </c>
      <c r="W8" s="289">
        <v>24.646521766999999</v>
      </c>
      <c r="X8" s="289">
        <v>24.863987290000001</v>
      </c>
      <c r="Y8" s="289">
        <v>24.920201533</v>
      </c>
      <c r="Z8" s="289">
        <v>23.865145354999999</v>
      </c>
      <c r="AA8" s="289">
        <v>24.580132742</v>
      </c>
      <c r="AB8" s="289">
        <v>24.579326356999999</v>
      </c>
      <c r="AC8" s="289">
        <v>24.917433290000002</v>
      </c>
      <c r="AD8" s="289">
        <v>25.357171600000001</v>
      </c>
      <c r="AE8" s="289">
        <v>25.445443806</v>
      </c>
      <c r="AF8" s="289">
        <v>25.884636433000001</v>
      </c>
      <c r="AG8" s="289">
        <v>26.009808581000001</v>
      </c>
      <c r="AH8" s="289">
        <v>26.163248097</v>
      </c>
      <c r="AI8" s="289">
        <v>26.29663</v>
      </c>
      <c r="AJ8" s="289">
        <v>26.348277226</v>
      </c>
      <c r="AK8" s="289">
        <v>26.374479767</v>
      </c>
      <c r="AL8" s="289">
        <v>26.131942806000001</v>
      </c>
      <c r="AM8" s="289">
        <v>25.113250677</v>
      </c>
      <c r="AN8" s="289">
        <v>25.703923551999999</v>
      </c>
      <c r="AO8" s="289">
        <v>26.047068323000001</v>
      </c>
      <c r="AP8" s="289">
        <v>26.430744267000001</v>
      </c>
      <c r="AQ8" s="289">
        <v>26.739451419000002</v>
      </c>
      <c r="AR8" s="289">
        <v>27.018317199999998</v>
      </c>
      <c r="AS8" s="289">
        <v>26.835962354999999</v>
      </c>
      <c r="AT8" s="289">
        <v>26.986670484000001</v>
      </c>
      <c r="AU8" s="289">
        <v>26.968983099999999</v>
      </c>
      <c r="AV8" s="289">
        <v>27.302337452</v>
      </c>
      <c r="AW8" s="289">
        <v>27.260370000000002</v>
      </c>
      <c r="AX8" s="289">
        <v>26.748854387000002</v>
      </c>
      <c r="AY8" s="877">
        <v>26.061743289999999</v>
      </c>
      <c r="AZ8" s="877">
        <v>26.382950785999999</v>
      </c>
      <c r="BA8" s="877">
        <v>26.727071386999999</v>
      </c>
      <c r="BB8" s="877">
        <v>26.876133466999999</v>
      </c>
      <c r="BC8" s="877">
        <v>27.254697645</v>
      </c>
      <c r="BD8" s="877">
        <v>27.408028219999998</v>
      </c>
      <c r="BE8" s="877">
        <v>27.488192108</v>
      </c>
      <c r="BF8" s="877">
        <v>27.708293887</v>
      </c>
      <c r="BG8" s="355">
        <v>27.504425038000001</v>
      </c>
      <c r="BH8" s="355">
        <v>27.634840058999998</v>
      </c>
      <c r="BI8" s="355">
        <v>27.507648382999999</v>
      </c>
      <c r="BJ8" s="355">
        <v>27.152788375</v>
      </c>
      <c r="BK8" s="355">
        <v>26.987318296000002</v>
      </c>
      <c r="BL8" s="355">
        <v>27.008532757000001</v>
      </c>
      <c r="BM8" s="355">
        <v>27.203866106</v>
      </c>
      <c r="BN8" s="355">
        <v>27.53563166</v>
      </c>
      <c r="BO8" s="355">
        <v>27.835667403999999</v>
      </c>
      <c r="BP8" s="355">
        <v>27.993993669000002</v>
      </c>
      <c r="BQ8" s="355">
        <v>28.061696243</v>
      </c>
      <c r="BR8" s="355">
        <v>28.127912743</v>
      </c>
      <c r="BS8" s="355">
        <v>27.969444852999999</v>
      </c>
      <c r="BT8" s="355">
        <v>28.160964592999999</v>
      </c>
      <c r="BU8" s="355">
        <v>28.172463320999999</v>
      </c>
      <c r="BV8" s="355">
        <v>27.808927593</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7"/>
      <c r="AZ9" s="877"/>
      <c r="BA9" s="877"/>
      <c r="BB9" s="877"/>
      <c r="BC9" s="877"/>
      <c r="BD9" s="877"/>
      <c r="BE9" s="877"/>
      <c r="BF9" s="877"/>
      <c r="BG9" s="355"/>
      <c r="BH9" s="355"/>
      <c r="BI9" s="355"/>
      <c r="BJ9" s="355"/>
      <c r="BK9" s="355"/>
      <c r="BL9" s="355"/>
      <c r="BM9" s="355"/>
      <c r="BN9" s="355"/>
      <c r="BO9" s="355"/>
      <c r="BP9" s="355"/>
      <c r="BQ9" s="355"/>
      <c r="BR9" s="355"/>
      <c r="BS9" s="355"/>
      <c r="BT9" s="355"/>
      <c r="BU9" s="355"/>
      <c r="BV9" s="355"/>
    </row>
    <row r="10" spans="1:74" s="272" customFormat="1" ht="11.1" customHeight="1" x14ac:dyDescent="0.2">
      <c r="A10" s="395" t="s">
        <v>179</v>
      </c>
      <c r="B10" s="389" t="s">
        <v>814</v>
      </c>
      <c r="C10" s="105">
        <v>93.716378882000001</v>
      </c>
      <c r="D10" s="105">
        <v>90.554373716000001</v>
      </c>
      <c r="E10" s="105">
        <v>93.748988479999994</v>
      </c>
      <c r="F10" s="105">
        <v>93.962906348999994</v>
      </c>
      <c r="G10" s="105">
        <v>94.921081591999993</v>
      </c>
      <c r="H10" s="105">
        <v>95.341934813999998</v>
      </c>
      <c r="I10" s="105">
        <v>96.985691067000005</v>
      </c>
      <c r="J10" s="105">
        <v>96.399713051999996</v>
      </c>
      <c r="K10" s="105">
        <v>96.692250555000001</v>
      </c>
      <c r="L10" s="105">
        <v>98.051937140999996</v>
      </c>
      <c r="M10" s="105">
        <v>98.931753150000006</v>
      </c>
      <c r="N10" s="105">
        <v>98.312525031000007</v>
      </c>
      <c r="O10" s="105">
        <v>98.199653214999998</v>
      </c>
      <c r="P10" s="105">
        <v>99.361819041000004</v>
      </c>
      <c r="Q10" s="105">
        <v>99.865392561999997</v>
      </c>
      <c r="R10" s="105">
        <v>99.224655127999995</v>
      </c>
      <c r="S10" s="105">
        <v>99.233769609999996</v>
      </c>
      <c r="T10" s="105">
        <v>99.749642796000003</v>
      </c>
      <c r="U10" s="105">
        <v>100.87448916</v>
      </c>
      <c r="V10" s="105">
        <v>101.41998263000001</v>
      </c>
      <c r="W10" s="105">
        <v>101.9500237</v>
      </c>
      <c r="X10" s="105">
        <v>102.11537435</v>
      </c>
      <c r="Y10" s="105">
        <v>102.29103743</v>
      </c>
      <c r="Z10" s="105">
        <v>100.65342518</v>
      </c>
      <c r="AA10" s="105">
        <v>101.39285776</v>
      </c>
      <c r="AB10" s="105">
        <v>101.99252675</v>
      </c>
      <c r="AC10" s="105">
        <v>102.33564533000001</v>
      </c>
      <c r="AD10" s="105">
        <v>102.13080481</v>
      </c>
      <c r="AE10" s="105">
        <v>101.61838683000001</v>
      </c>
      <c r="AF10" s="105">
        <v>102.53371891</v>
      </c>
      <c r="AG10" s="105">
        <v>102.04207142999999</v>
      </c>
      <c r="AH10" s="105">
        <v>101.73492509</v>
      </c>
      <c r="AI10" s="105">
        <v>102.83302576</v>
      </c>
      <c r="AJ10" s="105">
        <v>103.0850162</v>
      </c>
      <c r="AK10" s="105">
        <v>103.87780088</v>
      </c>
      <c r="AL10" s="105">
        <v>103.89029506999999</v>
      </c>
      <c r="AM10" s="105">
        <v>101.48665066</v>
      </c>
      <c r="AN10" s="105">
        <v>102.76739959</v>
      </c>
      <c r="AO10" s="105">
        <v>103.55739844999999</v>
      </c>
      <c r="AP10" s="105">
        <v>103.46377321999999</v>
      </c>
      <c r="AQ10" s="105">
        <v>103.10491913</v>
      </c>
      <c r="AR10" s="105">
        <v>103.10332538999999</v>
      </c>
      <c r="AS10" s="105">
        <v>103.20147931</v>
      </c>
      <c r="AT10" s="105">
        <v>103.581501</v>
      </c>
      <c r="AU10" s="105">
        <v>102.47110565</v>
      </c>
      <c r="AV10" s="105">
        <v>103.79189499</v>
      </c>
      <c r="AW10" s="105">
        <v>103.92718815000001</v>
      </c>
      <c r="AX10" s="105">
        <v>103.81080297</v>
      </c>
      <c r="AY10" s="888">
        <v>102.79507357</v>
      </c>
      <c r="AZ10" s="888">
        <v>103.29770078999999</v>
      </c>
      <c r="BA10" s="888">
        <v>104.74632739</v>
      </c>
      <c r="BB10" s="888">
        <v>104.48754447</v>
      </c>
      <c r="BC10" s="888">
        <v>104.84974665</v>
      </c>
      <c r="BD10" s="888">
        <v>105.74013592</v>
      </c>
      <c r="BE10" s="888">
        <v>106.17292084</v>
      </c>
      <c r="BF10" s="888">
        <v>106.68844445000001</v>
      </c>
      <c r="BG10" s="388">
        <v>106.99906863</v>
      </c>
      <c r="BH10" s="388">
        <v>106.90856807999999</v>
      </c>
      <c r="BI10" s="388">
        <v>107.05082996</v>
      </c>
      <c r="BJ10" s="388">
        <v>106.6016158</v>
      </c>
      <c r="BK10" s="388">
        <v>106.16704747999999</v>
      </c>
      <c r="BL10" s="388">
        <v>106.1491035</v>
      </c>
      <c r="BM10" s="388">
        <v>105.9009935</v>
      </c>
      <c r="BN10" s="388">
        <v>106.44363128000001</v>
      </c>
      <c r="BO10" s="388">
        <v>106.43535902000001</v>
      </c>
      <c r="BP10" s="388">
        <v>107.07513041999999</v>
      </c>
      <c r="BQ10" s="388">
        <v>107.06278239</v>
      </c>
      <c r="BR10" s="388">
        <v>106.82871663</v>
      </c>
      <c r="BS10" s="388">
        <v>106.66621264</v>
      </c>
      <c r="BT10" s="388">
        <v>106.95897567</v>
      </c>
      <c r="BU10" s="388">
        <v>107.36264763</v>
      </c>
      <c r="BV10" s="388">
        <v>106.67061253999999</v>
      </c>
    </row>
    <row r="11" spans="1:74" s="272" customFormat="1" ht="11.1"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33.367199999999997</v>
      </c>
      <c r="BD11" s="888">
        <v>33.848971464999998</v>
      </c>
      <c r="BE11" s="888">
        <v>33.666186811999999</v>
      </c>
      <c r="BF11" s="888">
        <v>33.539057256</v>
      </c>
      <c r="BG11" s="388">
        <v>34.082271278999997</v>
      </c>
      <c r="BH11" s="388">
        <v>33.817742762000002</v>
      </c>
      <c r="BI11" s="388">
        <v>33.614219003999999</v>
      </c>
      <c r="BJ11" s="388">
        <v>33.621721577999999</v>
      </c>
      <c r="BK11" s="388">
        <v>33.544015708000003</v>
      </c>
      <c r="BL11" s="388">
        <v>33.232198048000001</v>
      </c>
      <c r="BM11" s="388">
        <v>33.229115114999999</v>
      </c>
      <c r="BN11" s="388">
        <v>33.426743842999997</v>
      </c>
      <c r="BO11" s="388">
        <v>33.664150708999998</v>
      </c>
      <c r="BP11" s="388">
        <v>33.862406630000002</v>
      </c>
      <c r="BQ11" s="388">
        <v>33.849999390000001</v>
      </c>
      <c r="BR11" s="388">
        <v>33.887600741999997</v>
      </c>
      <c r="BS11" s="388">
        <v>33.855337261000003</v>
      </c>
      <c r="BT11" s="388">
        <v>33.802214579999998</v>
      </c>
      <c r="BU11" s="388">
        <v>33.720260318000001</v>
      </c>
      <c r="BV11" s="388">
        <v>33.518322787999999</v>
      </c>
    </row>
    <row r="12" spans="1:74" ht="11.1"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7">
        <v>27.04</v>
      </c>
      <c r="AZ12" s="877">
        <v>27.13</v>
      </c>
      <c r="BA12" s="877">
        <v>27.37</v>
      </c>
      <c r="BB12" s="877">
        <v>27.225000000000001</v>
      </c>
      <c r="BC12" s="877">
        <v>27.65</v>
      </c>
      <c r="BD12" s="877">
        <v>28.18</v>
      </c>
      <c r="BE12" s="877">
        <v>27.96</v>
      </c>
      <c r="BF12" s="877">
        <v>27.835332999999999</v>
      </c>
      <c r="BG12" s="355">
        <v>28.380993</v>
      </c>
      <c r="BH12" s="355">
        <v>28.079651999999999</v>
      </c>
      <c r="BI12" s="355">
        <v>27.878312000000001</v>
      </c>
      <c r="BJ12" s="355">
        <v>27.866972000000001</v>
      </c>
      <c r="BK12" s="355">
        <v>27.749966000000001</v>
      </c>
      <c r="BL12" s="355">
        <v>27.439125000000001</v>
      </c>
      <c r="BM12" s="355">
        <v>27.438285</v>
      </c>
      <c r="BN12" s="355">
        <v>27.637445</v>
      </c>
      <c r="BO12" s="355">
        <v>27.836604999999999</v>
      </c>
      <c r="BP12" s="355">
        <v>28.035764</v>
      </c>
      <c r="BQ12" s="355">
        <v>28.024923999999999</v>
      </c>
      <c r="BR12" s="355">
        <v>28.024083999999998</v>
      </c>
      <c r="BS12" s="355">
        <v>27.973243</v>
      </c>
      <c r="BT12" s="355">
        <v>27.922402999999999</v>
      </c>
      <c r="BU12" s="355">
        <v>27.821563000000001</v>
      </c>
      <c r="BV12" s="355">
        <v>27.620723000000002</v>
      </c>
    </row>
    <row r="13" spans="1:74" ht="11.1"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7">
        <v>5.7096</v>
      </c>
      <c r="AZ13" s="877">
        <v>5.7062999999999997</v>
      </c>
      <c r="BA13" s="877">
        <v>5.7031000000000001</v>
      </c>
      <c r="BB13" s="877">
        <v>5.7202000000000002</v>
      </c>
      <c r="BC13" s="877">
        <v>5.7172000000000001</v>
      </c>
      <c r="BD13" s="877">
        <v>5.6689714651000003</v>
      </c>
      <c r="BE13" s="877">
        <v>5.7061868116000003</v>
      </c>
      <c r="BF13" s="877">
        <v>5.7037242563000001</v>
      </c>
      <c r="BG13" s="355">
        <v>5.7012782787000003</v>
      </c>
      <c r="BH13" s="355">
        <v>5.7380907615999996</v>
      </c>
      <c r="BI13" s="355">
        <v>5.7359070040000004</v>
      </c>
      <c r="BJ13" s="355">
        <v>5.7547495781000002</v>
      </c>
      <c r="BK13" s="355">
        <v>5.7940497083000002</v>
      </c>
      <c r="BL13" s="355">
        <v>5.7930730476000001</v>
      </c>
      <c r="BM13" s="355">
        <v>5.7908301146000003</v>
      </c>
      <c r="BN13" s="355">
        <v>5.7892988429000001</v>
      </c>
      <c r="BO13" s="355">
        <v>5.8275457091999998</v>
      </c>
      <c r="BP13" s="355">
        <v>5.8266426305000003</v>
      </c>
      <c r="BQ13" s="355">
        <v>5.8250753902000003</v>
      </c>
      <c r="BR13" s="355">
        <v>5.8635167424999999</v>
      </c>
      <c r="BS13" s="355">
        <v>5.8820942606999997</v>
      </c>
      <c r="BT13" s="355">
        <v>5.8798115799000001</v>
      </c>
      <c r="BU13" s="355">
        <v>5.8986973175999999</v>
      </c>
      <c r="BV13" s="355">
        <v>5.8975997881</v>
      </c>
    </row>
    <row r="14" spans="1:74" s="272" customFormat="1" ht="11.1" customHeight="1" x14ac:dyDescent="0.2">
      <c r="A14" s="395" t="s">
        <v>212</v>
      </c>
      <c r="B14" s="392" t="s">
        <v>838</v>
      </c>
      <c r="C14" s="105">
        <v>64.392778882000002</v>
      </c>
      <c r="D14" s="105">
        <v>61.655073715999997</v>
      </c>
      <c r="E14" s="105">
        <v>64.737388480000007</v>
      </c>
      <c r="F14" s="105">
        <v>64.875606348999995</v>
      </c>
      <c r="G14" s="105">
        <v>65.319981592000005</v>
      </c>
      <c r="H14" s="105">
        <v>65.181634814000006</v>
      </c>
      <c r="I14" s="105">
        <v>66.142591066999998</v>
      </c>
      <c r="J14" s="105">
        <v>65.525213051999998</v>
      </c>
      <c r="K14" s="105">
        <v>65.484050554999996</v>
      </c>
      <c r="L14" s="105">
        <v>66.527937140999995</v>
      </c>
      <c r="M14" s="105">
        <v>67.022953150000006</v>
      </c>
      <c r="N14" s="105">
        <v>66.288725030999998</v>
      </c>
      <c r="O14" s="105">
        <v>66.051353215000006</v>
      </c>
      <c r="P14" s="105">
        <v>66.385619040999998</v>
      </c>
      <c r="Q14" s="105">
        <v>67.271292561999999</v>
      </c>
      <c r="R14" s="105">
        <v>66.220255128000005</v>
      </c>
      <c r="S14" s="105">
        <v>66.641569610000005</v>
      </c>
      <c r="T14" s="105">
        <v>66.952642796000006</v>
      </c>
      <c r="U14" s="105">
        <v>67.932589164000007</v>
      </c>
      <c r="V14" s="105">
        <v>67.516082631000003</v>
      </c>
      <c r="W14" s="105">
        <v>67.864423701999996</v>
      </c>
      <c r="X14" s="105">
        <v>68.360874351999996</v>
      </c>
      <c r="Y14" s="105">
        <v>68.911437426999996</v>
      </c>
      <c r="Z14" s="105">
        <v>67.331125181999994</v>
      </c>
      <c r="AA14" s="105">
        <v>68.59495776</v>
      </c>
      <c r="AB14" s="105">
        <v>68.891326746000004</v>
      </c>
      <c r="AC14" s="105">
        <v>68.969445324999995</v>
      </c>
      <c r="AD14" s="105">
        <v>68.792904815</v>
      </c>
      <c r="AE14" s="105">
        <v>68.841386831999998</v>
      </c>
      <c r="AF14" s="105">
        <v>69.601118909999997</v>
      </c>
      <c r="AG14" s="105">
        <v>69.962571429999997</v>
      </c>
      <c r="AH14" s="105">
        <v>69.929525087000002</v>
      </c>
      <c r="AI14" s="105">
        <v>70.347825764000007</v>
      </c>
      <c r="AJ14" s="105">
        <v>70.630816205000002</v>
      </c>
      <c r="AK14" s="105">
        <v>71.318400875999998</v>
      </c>
      <c r="AL14" s="105">
        <v>71.340795068999995</v>
      </c>
      <c r="AM14" s="105">
        <v>69.066550656000004</v>
      </c>
      <c r="AN14" s="105">
        <v>70.046799593000003</v>
      </c>
      <c r="AO14" s="105">
        <v>70.538598446999998</v>
      </c>
      <c r="AP14" s="105">
        <v>70.491073215</v>
      </c>
      <c r="AQ14" s="105">
        <v>70.240919133000006</v>
      </c>
      <c r="AR14" s="105">
        <v>70.648025391000004</v>
      </c>
      <c r="AS14" s="105">
        <v>70.307279309999998</v>
      </c>
      <c r="AT14" s="105">
        <v>70.757300997000002</v>
      </c>
      <c r="AU14" s="105">
        <v>70.265505653999995</v>
      </c>
      <c r="AV14" s="105">
        <v>71.06749499</v>
      </c>
      <c r="AW14" s="105">
        <v>71.188488153999998</v>
      </c>
      <c r="AX14" s="105">
        <v>70.961602970000001</v>
      </c>
      <c r="AY14" s="888">
        <v>70.045473571000002</v>
      </c>
      <c r="AZ14" s="888">
        <v>70.461400785999999</v>
      </c>
      <c r="BA14" s="888">
        <v>71.673227386999997</v>
      </c>
      <c r="BB14" s="888">
        <v>71.542344467000007</v>
      </c>
      <c r="BC14" s="888">
        <v>71.482546644999999</v>
      </c>
      <c r="BD14" s="888">
        <v>71.891164453000002</v>
      </c>
      <c r="BE14" s="888">
        <v>72.506734023999996</v>
      </c>
      <c r="BF14" s="888">
        <v>73.149387196999996</v>
      </c>
      <c r="BG14" s="388">
        <v>72.916797349999996</v>
      </c>
      <c r="BH14" s="388">
        <v>73.090825316999997</v>
      </c>
      <c r="BI14" s="388">
        <v>73.436610956999999</v>
      </c>
      <c r="BJ14" s="388">
        <v>72.979894221999999</v>
      </c>
      <c r="BK14" s="388">
        <v>72.623031773999998</v>
      </c>
      <c r="BL14" s="388">
        <v>72.916905450000002</v>
      </c>
      <c r="BM14" s="388">
        <v>72.671878390000003</v>
      </c>
      <c r="BN14" s="388">
        <v>73.016887432999994</v>
      </c>
      <c r="BO14" s="388">
        <v>72.771208313000002</v>
      </c>
      <c r="BP14" s="388">
        <v>73.212723785999998</v>
      </c>
      <c r="BQ14" s="388">
        <v>73.212783001999995</v>
      </c>
      <c r="BR14" s="388">
        <v>72.941115891999999</v>
      </c>
      <c r="BS14" s="388">
        <v>72.810875379999999</v>
      </c>
      <c r="BT14" s="388">
        <v>73.156761089</v>
      </c>
      <c r="BU14" s="388">
        <v>73.642387315999997</v>
      </c>
      <c r="BV14" s="388">
        <v>73.152289750999998</v>
      </c>
    </row>
    <row r="15" spans="1:74" ht="11.1" customHeight="1" x14ac:dyDescent="0.2">
      <c r="A15" s="323" t="s">
        <v>817</v>
      </c>
      <c r="B15" s="393" t="s">
        <v>937</v>
      </c>
      <c r="C15" s="289">
        <v>46.840062977999999</v>
      </c>
      <c r="D15" s="289">
        <v>45.404011288</v>
      </c>
      <c r="E15" s="289">
        <v>47.192354801999997</v>
      </c>
      <c r="F15" s="289">
        <v>46.760990649</v>
      </c>
      <c r="G15" s="289">
        <v>46.763075301999997</v>
      </c>
      <c r="H15" s="289">
        <v>46.780742646999997</v>
      </c>
      <c r="I15" s="289">
        <v>47.364662840999998</v>
      </c>
      <c r="J15" s="289">
        <v>47.039407793999999</v>
      </c>
      <c r="K15" s="289">
        <v>46.966541288000002</v>
      </c>
      <c r="L15" s="289">
        <v>47.912079173000002</v>
      </c>
      <c r="M15" s="289">
        <v>48.326943649999997</v>
      </c>
      <c r="N15" s="289">
        <v>47.841122192</v>
      </c>
      <c r="O15" s="289">
        <v>47.876758699</v>
      </c>
      <c r="P15" s="289">
        <v>48.269191505999999</v>
      </c>
      <c r="Q15" s="289">
        <v>48.553207853000004</v>
      </c>
      <c r="R15" s="289">
        <v>47.486664361999999</v>
      </c>
      <c r="S15" s="289">
        <v>47.283152674999997</v>
      </c>
      <c r="T15" s="289">
        <v>47.381797296000002</v>
      </c>
      <c r="U15" s="289">
        <v>48.190030002999997</v>
      </c>
      <c r="V15" s="289">
        <v>48.252449501999997</v>
      </c>
      <c r="W15" s="289">
        <v>48.603501934999997</v>
      </c>
      <c r="X15" s="289">
        <v>48.886387061999997</v>
      </c>
      <c r="Y15" s="289">
        <v>49.380835894000001</v>
      </c>
      <c r="Z15" s="289">
        <v>48.788279826999997</v>
      </c>
      <c r="AA15" s="289">
        <v>49.417725017999999</v>
      </c>
      <c r="AB15" s="289">
        <v>49.733200388999997</v>
      </c>
      <c r="AC15" s="289">
        <v>49.503212034999997</v>
      </c>
      <c r="AD15" s="289">
        <v>48.953633215000004</v>
      </c>
      <c r="AE15" s="289">
        <v>48.857943024999997</v>
      </c>
      <c r="AF15" s="289">
        <v>49.244082476999999</v>
      </c>
      <c r="AG15" s="289">
        <v>49.482262849000001</v>
      </c>
      <c r="AH15" s="289">
        <v>49.326676990000003</v>
      </c>
      <c r="AI15" s="289">
        <v>49.631395763999997</v>
      </c>
      <c r="AJ15" s="289">
        <v>49.881738978999998</v>
      </c>
      <c r="AK15" s="289">
        <v>50.553321109999999</v>
      </c>
      <c r="AL15" s="289">
        <v>50.818352263000001</v>
      </c>
      <c r="AM15" s="289">
        <v>49.563399979000003</v>
      </c>
      <c r="AN15" s="289">
        <v>49.968476041999999</v>
      </c>
      <c r="AO15" s="289">
        <v>50.115330125</v>
      </c>
      <c r="AP15" s="289">
        <v>49.693028947999998</v>
      </c>
      <c r="AQ15" s="289">
        <v>49.135467712999997</v>
      </c>
      <c r="AR15" s="289">
        <v>49.265008191</v>
      </c>
      <c r="AS15" s="289">
        <v>49.115516954999997</v>
      </c>
      <c r="AT15" s="289">
        <v>49.414830512999998</v>
      </c>
      <c r="AU15" s="289">
        <v>48.942122554000001</v>
      </c>
      <c r="AV15" s="289">
        <v>49.409557538999998</v>
      </c>
      <c r="AW15" s="289">
        <v>49.571818153999999</v>
      </c>
      <c r="AX15" s="289">
        <v>49.881948583000003</v>
      </c>
      <c r="AY15" s="877">
        <v>49.693330281000001</v>
      </c>
      <c r="AZ15" s="877">
        <v>49.784750000000003</v>
      </c>
      <c r="BA15" s="877">
        <v>50.649256000000001</v>
      </c>
      <c r="BB15" s="877">
        <v>50.386411000000003</v>
      </c>
      <c r="BC15" s="877">
        <v>49.945048999999997</v>
      </c>
      <c r="BD15" s="877">
        <v>50.152107698000002</v>
      </c>
      <c r="BE15" s="877">
        <v>50.724728728000002</v>
      </c>
      <c r="BF15" s="877">
        <v>51.144817566</v>
      </c>
      <c r="BG15" s="355">
        <v>51.113650589999999</v>
      </c>
      <c r="BH15" s="355">
        <v>51.194076019999997</v>
      </c>
      <c r="BI15" s="355">
        <v>51.664869578000001</v>
      </c>
      <c r="BJ15" s="355">
        <v>51.581855425999997</v>
      </c>
      <c r="BK15" s="355">
        <v>51.429763186000002</v>
      </c>
      <c r="BL15" s="355">
        <v>51.701445739999997</v>
      </c>
      <c r="BM15" s="355">
        <v>51.258842397999999</v>
      </c>
      <c r="BN15" s="355">
        <v>51.270554615999998</v>
      </c>
      <c r="BO15" s="355">
        <v>50.763086618000003</v>
      </c>
      <c r="BP15" s="355">
        <v>51.045372747000002</v>
      </c>
      <c r="BQ15" s="355">
        <v>50.97616215</v>
      </c>
      <c r="BR15" s="355">
        <v>50.676719892000001</v>
      </c>
      <c r="BS15" s="355">
        <v>50.723524787999999</v>
      </c>
      <c r="BT15" s="355">
        <v>50.875608075999999</v>
      </c>
      <c r="BU15" s="355">
        <v>51.368621312999998</v>
      </c>
      <c r="BV15" s="355">
        <v>51.240961945999999</v>
      </c>
    </row>
    <row r="16" spans="1:74" ht="11.1" customHeight="1" x14ac:dyDescent="0.2">
      <c r="A16" s="323" t="s">
        <v>818</v>
      </c>
      <c r="B16" s="393" t="s">
        <v>938</v>
      </c>
      <c r="C16" s="289">
        <v>17.552715902999999</v>
      </c>
      <c r="D16" s="289">
        <v>16.251062429000001</v>
      </c>
      <c r="E16" s="289">
        <v>17.545033676999999</v>
      </c>
      <c r="F16" s="289">
        <v>18.114615700000002</v>
      </c>
      <c r="G16" s="289">
        <v>18.556906290000001</v>
      </c>
      <c r="H16" s="289">
        <v>18.400892166999999</v>
      </c>
      <c r="I16" s="289">
        <v>18.777928226</v>
      </c>
      <c r="J16" s="289">
        <v>18.485805257999999</v>
      </c>
      <c r="K16" s="289">
        <v>18.517509267000001</v>
      </c>
      <c r="L16" s="289">
        <v>18.615857968</v>
      </c>
      <c r="M16" s="289">
        <v>18.696009499999999</v>
      </c>
      <c r="N16" s="289">
        <v>18.447602839000002</v>
      </c>
      <c r="O16" s="289">
        <v>18.174594515999999</v>
      </c>
      <c r="P16" s="289">
        <v>18.116427536</v>
      </c>
      <c r="Q16" s="289">
        <v>18.718084709999999</v>
      </c>
      <c r="R16" s="289">
        <v>18.733590766999999</v>
      </c>
      <c r="S16" s="289">
        <v>19.358416935000001</v>
      </c>
      <c r="T16" s="289">
        <v>19.570845500000001</v>
      </c>
      <c r="U16" s="289">
        <v>19.742559160999999</v>
      </c>
      <c r="V16" s="289">
        <v>19.263633128999999</v>
      </c>
      <c r="W16" s="289">
        <v>19.260921766999999</v>
      </c>
      <c r="X16" s="289">
        <v>19.474487289999999</v>
      </c>
      <c r="Y16" s="289">
        <v>19.530601532999999</v>
      </c>
      <c r="Z16" s="289">
        <v>18.542845355000001</v>
      </c>
      <c r="AA16" s="289">
        <v>19.177232742000001</v>
      </c>
      <c r="AB16" s="289">
        <v>19.158126357</v>
      </c>
      <c r="AC16" s="289">
        <v>19.466233290000002</v>
      </c>
      <c r="AD16" s="289">
        <v>19.8392716</v>
      </c>
      <c r="AE16" s="289">
        <v>19.983443806</v>
      </c>
      <c r="AF16" s="289">
        <v>20.357036433000001</v>
      </c>
      <c r="AG16" s="289">
        <v>20.480308580999999</v>
      </c>
      <c r="AH16" s="289">
        <v>20.602848096999999</v>
      </c>
      <c r="AI16" s="289">
        <v>20.716429999999999</v>
      </c>
      <c r="AJ16" s="289">
        <v>20.749077226000001</v>
      </c>
      <c r="AK16" s="289">
        <v>20.765079767</v>
      </c>
      <c r="AL16" s="289">
        <v>20.522442806000001</v>
      </c>
      <c r="AM16" s="289">
        <v>19.503150677000001</v>
      </c>
      <c r="AN16" s="289">
        <v>20.078323552000001</v>
      </c>
      <c r="AO16" s="289">
        <v>20.423268322999999</v>
      </c>
      <c r="AP16" s="289">
        <v>20.798044267000002</v>
      </c>
      <c r="AQ16" s="289">
        <v>21.105451419000001</v>
      </c>
      <c r="AR16" s="289">
        <v>21.383017200000001</v>
      </c>
      <c r="AS16" s="289">
        <v>21.191762355000002</v>
      </c>
      <c r="AT16" s="289">
        <v>21.342470484</v>
      </c>
      <c r="AU16" s="289">
        <v>21.323383100000001</v>
      </c>
      <c r="AV16" s="289">
        <v>21.657937451999999</v>
      </c>
      <c r="AW16" s="289">
        <v>21.616669999999999</v>
      </c>
      <c r="AX16" s="289">
        <v>21.079654387000001</v>
      </c>
      <c r="AY16" s="877">
        <v>20.352143290000001</v>
      </c>
      <c r="AZ16" s="877">
        <v>20.676650786</v>
      </c>
      <c r="BA16" s="877">
        <v>21.023971387</v>
      </c>
      <c r="BB16" s="877">
        <v>21.155933467000001</v>
      </c>
      <c r="BC16" s="877">
        <v>21.537497644999998</v>
      </c>
      <c r="BD16" s="877">
        <v>21.739056755</v>
      </c>
      <c r="BE16" s="877">
        <v>21.782005296000001</v>
      </c>
      <c r="BF16" s="877">
        <v>22.004569630999999</v>
      </c>
      <c r="BG16" s="355">
        <v>21.803146760000001</v>
      </c>
      <c r="BH16" s="355">
        <v>21.896749297</v>
      </c>
      <c r="BI16" s="355">
        <v>21.771741379000002</v>
      </c>
      <c r="BJ16" s="355">
        <v>21.398038797000002</v>
      </c>
      <c r="BK16" s="355">
        <v>21.193268586999999</v>
      </c>
      <c r="BL16" s="355">
        <v>21.215459710000001</v>
      </c>
      <c r="BM16" s="355">
        <v>21.413035992000001</v>
      </c>
      <c r="BN16" s="355">
        <v>21.746332816999999</v>
      </c>
      <c r="BO16" s="355">
        <v>22.008121695</v>
      </c>
      <c r="BP16" s="355">
        <v>22.167351039</v>
      </c>
      <c r="BQ16" s="355">
        <v>22.236620853000002</v>
      </c>
      <c r="BR16" s="355">
        <v>22.264396000000001</v>
      </c>
      <c r="BS16" s="355">
        <v>22.087350592</v>
      </c>
      <c r="BT16" s="355">
        <v>22.281153013000001</v>
      </c>
      <c r="BU16" s="355">
        <v>22.273766002999999</v>
      </c>
      <c r="BV16" s="355">
        <v>21.911327804999999</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7"/>
      <c r="AZ17" s="877"/>
      <c r="BA17" s="877"/>
      <c r="BB17" s="877"/>
      <c r="BC17" s="877"/>
      <c r="BD17" s="877"/>
      <c r="BE17" s="877"/>
      <c r="BF17" s="877"/>
      <c r="BG17" s="355"/>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877"/>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174</v>
      </c>
      <c r="B19" s="389" t="s">
        <v>814</v>
      </c>
      <c r="C19" s="105">
        <v>92.214912751</v>
      </c>
      <c r="D19" s="105">
        <v>93.638247320999994</v>
      </c>
      <c r="E19" s="105">
        <v>95.055488120999996</v>
      </c>
      <c r="F19" s="105">
        <v>95.110853746000004</v>
      </c>
      <c r="G19" s="105">
        <v>95.426486173000001</v>
      </c>
      <c r="H19" s="105">
        <v>98.247915473999996</v>
      </c>
      <c r="I19" s="105">
        <v>97.920969792999998</v>
      </c>
      <c r="J19" s="105">
        <v>97.661283131000005</v>
      </c>
      <c r="K19" s="105">
        <v>98.641265105000002</v>
      </c>
      <c r="L19" s="105">
        <v>97.823150053999996</v>
      </c>
      <c r="M19" s="105">
        <v>98.942119173999998</v>
      </c>
      <c r="N19" s="105">
        <v>100.36944339999999</v>
      </c>
      <c r="O19" s="105">
        <v>97.066471070999995</v>
      </c>
      <c r="P19" s="105">
        <v>100.30829447000001</v>
      </c>
      <c r="Q19" s="105">
        <v>99.089784531000006</v>
      </c>
      <c r="R19" s="105">
        <v>97.791221030000003</v>
      </c>
      <c r="S19" s="105">
        <v>99.020479769999994</v>
      </c>
      <c r="T19" s="105">
        <v>100.82338455</v>
      </c>
      <c r="U19" s="105">
        <v>100.0274203</v>
      </c>
      <c r="V19" s="105">
        <v>100.62627362000001</v>
      </c>
      <c r="W19" s="105">
        <v>100.88338459000001</v>
      </c>
      <c r="X19" s="105">
        <v>98.615722227000006</v>
      </c>
      <c r="Y19" s="105">
        <v>100.20500955</v>
      </c>
      <c r="Z19" s="105">
        <v>100.80193538</v>
      </c>
      <c r="AA19" s="105">
        <v>98.379439047000005</v>
      </c>
      <c r="AB19" s="105">
        <v>101.97247165</v>
      </c>
      <c r="AC19" s="105">
        <v>101.42707104</v>
      </c>
      <c r="AD19" s="105">
        <v>100.47520050999999</v>
      </c>
      <c r="AE19" s="105">
        <v>102.04230446</v>
      </c>
      <c r="AF19" s="105">
        <v>103.4890302</v>
      </c>
      <c r="AG19" s="105">
        <v>102.23921656</v>
      </c>
      <c r="AH19" s="105">
        <v>102.53126671</v>
      </c>
      <c r="AI19" s="105">
        <v>102.55503877</v>
      </c>
      <c r="AJ19" s="105">
        <v>101.81113883</v>
      </c>
      <c r="AK19" s="105">
        <v>102.68885591999999</v>
      </c>
      <c r="AL19" s="105">
        <v>102.86270337000001</v>
      </c>
      <c r="AM19" s="105">
        <v>100.76767547999999</v>
      </c>
      <c r="AN19" s="105">
        <v>102.88255408000001</v>
      </c>
      <c r="AO19" s="105">
        <v>101.79980440999999</v>
      </c>
      <c r="AP19" s="105">
        <v>102.04956687000001</v>
      </c>
      <c r="AQ19" s="105">
        <v>102.99200442</v>
      </c>
      <c r="AR19" s="105">
        <v>103.75466178000001</v>
      </c>
      <c r="AS19" s="105">
        <v>103.81691435</v>
      </c>
      <c r="AT19" s="105">
        <v>103.36144388</v>
      </c>
      <c r="AU19" s="105">
        <v>103.16742571</v>
      </c>
      <c r="AV19" s="105">
        <v>103.2273373</v>
      </c>
      <c r="AW19" s="105">
        <v>103.18180558</v>
      </c>
      <c r="AX19" s="105">
        <v>103.96288078000001</v>
      </c>
      <c r="AY19" s="888">
        <v>101.58220304</v>
      </c>
      <c r="AZ19" s="888">
        <v>103.1447703</v>
      </c>
      <c r="BA19" s="888">
        <v>101.9012307</v>
      </c>
      <c r="BB19" s="888">
        <v>103.15953811</v>
      </c>
      <c r="BC19" s="888">
        <v>103.01244896999999</v>
      </c>
      <c r="BD19" s="888">
        <v>105.1475496</v>
      </c>
      <c r="BE19" s="888">
        <v>104.51767933000001</v>
      </c>
      <c r="BF19" s="888">
        <v>104.56585336000001</v>
      </c>
      <c r="BG19" s="388">
        <v>104.75234506</v>
      </c>
      <c r="BH19" s="388">
        <v>103.79804996999999</v>
      </c>
      <c r="BI19" s="388">
        <v>104.62745990000001</v>
      </c>
      <c r="BJ19" s="388">
        <v>105.50907989</v>
      </c>
      <c r="BK19" s="388">
        <v>102.52787745000001</v>
      </c>
      <c r="BL19" s="388">
        <v>104.75298607000001</v>
      </c>
      <c r="BM19" s="388">
        <v>103.7032263</v>
      </c>
      <c r="BN19" s="388">
        <v>104.46771262999999</v>
      </c>
      <c r="BO19" s="388">
        <v>104.64491106</v>
      </c>
      <c r="BP19" s="388">
        <v>106.18751107</v>
      </c>
      <c r="BQ19" s="388">
        <v>106.05010191</v>
      </c>
      <c r="BR19" s="388">
        <v>105.78481748999999</v>
      </c>
      <c r="BS19" s="388">
        <v>105.96621223</v>
      </c>
      <c r="BT19" s="388">
        <v>104.70222348999999</v>
      </c>
      <c r="BU19" s="388">
        <v>105.64627901999999</v>
      </c>
      <c r="BV19" s="388">
        <v>106.61855928</v>
      </c>
    </row>
    <row r="20" spans="1:74" s="272" customFormat="1" ht="11.1" customHeight="1" x14ac:dyDescent="0.2">
      <c r="A20" s="395" t="s">
        <v>167</v>
      </c>
      <c r="B20" s="392" t="s">
        <v>939</v>
      </c>
      <c r="C20" s="105">
        <v>41.907694433000003</v>
      </c>
      <c r="D20" s="105">
        <v>42.033758231999997</v>
      </c>
      <c r="E20" s="105">
        <v>43.639150063000002</v>
      </c>
      <c r="F20" s="105">
        <v>43.329762475999999</v>
      </c>
      <c r="G20" s="105">
        <v>43.218002163000001</v>
      </c>
      <c r="H20" s="105">
        <v>45.523418990000003</v>
      </c>
      <c r="I20" s="105">
        <v>45.580479971999999</v>
      </c>
      <c r="J20" s="105">
        <v>45.645953962999997</v>
      </c>
      <c r="K20" s="105">
        <v>46.011766649999998</v>
      </c>
      <c r="L20" s="105">
        <v>46.281535744999999</v>
      </c>
      <c r="M20" s="105">
        <v>46.695690675999998</v>
      </c>
      <c r="N20" s="105">
        <v>47.562469845999999</v>
      </c>
      <c r="O20" s="105">
        <v>44.457138114000003</v>
      </c>
      <c r="P20" s="105">
        <v>46.615634870000001</v>
      </c>
      <c r="Q20" s="105">
        <v>46.159755310999998</v>
      </c>
      <c r="R20" s="105">
        <v>44.517142270999997</v>
      </c>
      <c r="S20" s="105">
        <v>44.935808631</v>
      </c>
      <c r="T20" s="105">
        <v>46.118582781000001</v>
      </c>
      <c r="U20" s="105">
        <v>45.686742969000001</v>
      </c>
      <c r="V20" s="105">
        <v>46.540584377000002</v>
      </c>
      <c r="W20" s="105">
        <v>46.130044648000002</v>
      </c>
      <c r="X20" s="105">
        <v>44.973995131999999</v>
      </c>
      <c r="Y20" s="105">
        <v>45.996591684000002</v>
      </c>
      <c r="Z20" s="105">
        <v>45.962727503000004</v>
      </c>
      <c r="AA20" s="105">
        <v>43.982298319000002</v>
      </c>
      <c r="AB20" s="105">
        <v>46.173925226000001</v>
      </c>
      <c r="AC20" s="105">
        <v>45.833956243999999</v>
      </c>
      <c r="AD20" s="105">
        <v>44.501905078999997</v>
      </c>
      <c r="AE20" s="105">
        <v>45.613585724000004</v>
      </c>
      <c r="AF20" s="105">
        <v>46.522734974999999</v>
      </c>
      <c r="AG20" s="105">
        <v>45.700887280000003</v>
      </c>
      <c r="AH20" s="105">
        <v>46.344746690999997</v>
      </c>
      <c r="AI20" s="105">
        <v>45.714190252999998</v>
      </c>
      <c r="AJ20" s="105">
        <v>46.106922294</v>
      </c>
      <c r="AK20" s="105">
        <v>46.21585425</v>
      </c>
      <c r="AL20" s="105">
        <v>45.782099119000002</v>
      </c>
      <c r="AM20" s="105">
        <v>44.564694318999997</v>
      </c>
      <c r="AN20" s="105">
        <v>45.283379226000001</v>
      </c>
      <c r="AO20" s="105">
        <v>44.952251244000003</v>
      </c>
      <c r="AP20" s="105">
        <v>45.382769078999999</v>
      </c>
      <c r="AQ20" s="105">
        <v>45.923776724</v>
      </c>
      <c r="AR20" s="105">
        <v>46.018225975</v>
      </c>
      <c r="AS20" s="105">
        <v>46.505476280000003</v>
      </c>
      <c r="AT20" s="105">
        <v>46.749423690999997</v>
      </c>
      <c r="AU20" s="105">
        <v>45.920602252999998</v>
      </c>
      <c r="AV20" s="105">
        <v>47.072250294</v>
      </c>
      <c r="AW20" s="105">
        <v>45.893078250000002</v>
      </c>
      <c r="AX20" s="105">
        <v>45.819162118999998</v>
      </c>
      <c r="AY20" s="888">
        <v>45.114912553000003</v>
      </c>
      <c r="AZ20" s="888">
        <v>45.656619734000003</v>
      </c>
      <c r="BA20" s="888">
        <v>44.800483782000001</v>
      </c>
      <c r="BB20" s="888">
        <v>45.638074060999998</v>
      </c>
      <c r="BC20" s="888">
        <v>44.814401707000002</v>
      </c>
      <c r="BD20" s="888">
        <v>46.185200899999998</v>
      </c>
      <c r="BE20" s="888">
        <v>46.073184132999998</v>
      </c>
      <c r="BF20" s="888">
        <v>46.459855390000001</v>
      </c>
      <c r="BG20" s="388">
        <v>45.917582551000002</v>
      </c>
      <c r="BH20" s="388">
        <v>46.133158469000001</v>
      </c>
      <c r="BI20" s="388">
        <v>45.863909346</v>
      </c>
      <c r="BJ20" s="388">
        <v>46.029945605000002</v>
      </c>
      <c r="BK20" s="388">
        <v>44.935791537</v>
      </c>
      <c r="BL20" s="388">
        <v>46.209287019000001</v>
      </c>
      <c r="BM20" s="388">
        <v>45.549425952</v>
      </c>
      <c r="BN20" s="388">
        <v>45.527171985000003</v>
      </c>
      <c r="BO20" s="388">
        <v>45.385670466000001</v>
      </c>
      <c r="BP20" s="388">
        <v>46.189866537999997</v>
      </c>
      <c r="BQ20" s="388">
        <v>46.509766904000003</v>
      </c>
      <c r="BR20" s="388">
        <v>46.656521746999999</v>
      </c>
      <c r="BS20" s="388">
        <v>46.029407565</v>
      </c>
      <c r="BT20" s="388">
        <v>46.198595058000002</v>
      </c>
      <c r="BU20" s="388">
        <v>46.002001730000003</v>
      </c>
      <c r="BV20" s="388">
        <v>46.157063497999999</v>
      </c>
    </row>
    <row r="21" spans="1:74" ht="11.1" customHeight="1" x14ac:dyDescent="0.2">
      <c r="A21" s="323" t="s">
        <v>163</v>
      </c>
      <c r="B21" s="393" t="s">
        <v>944</v>
      </c>
      <c r="C21" s="289">
        <v>2.2532999999999999</v>
      </c>
      <c r="D21" s="289">
        <v>2.2033999999999998</v>
      </c>
      <c r="E21" s="289">
        <v>2.2884000000000002</v>
      </c>
      <c r="F21" s="289">
        <v>2.0512999999999999</v>
      </c>
      <c r="G21" s="289">
        <v>2.0794999999999999</v>
      </c>
      <c r="H21" s="289">
        <v>2.3266</v>
      </c>
      <c r="I21" s="289">
        <v>2.4796999999999998</v>
      </c>
      <c r="J21" s="289">
        <v>2.3553000000000002</v>
      </c>
      <c r="K21" s="289">
        <v>2.3001</v>
      </c>
      <c r="L21" s="289">
        <v>2.3826000000000001</v>
      </c>
      <c r="M21" s="289">
        <v>2.4169999999999998</v>
      </c>
      <c r="N21" s="289">
        <v>2.3298000000000001</v>
      </c>
      <c r="O21" s="289">
        <v>2.3759000000000001</v>
      </c>
      <c r="P21" s="289">
        <v>2.4607000000000001</v>
      </c>
      <c r="Q21" s="289">
        <v>2.2360000000000002</v>
      </c>
      <c r="R21" s="289">
        <v>2.2698</v>
      </c>
      <c r="S21" s="289">
        <v>2.2747999999999999</v>
      </c>
      <c r="T21" s="289">
        <v>2.5112999999999999</v>
      </c>
      <c r="U21" s="289">
        <v>2.4826999999999999</v>
      </c>
      <c r="V21" s="289">
        <v>2.4209999999999998</v>
      </c>
      <c r="W21" s="289">
        <v>2.4074</v>
      </c>
      <c r="X21" s="289">
        <v>2.3578000000000001</v>
      </c>
      <c r="Y21" s="289">
        <v>2.4929999999999999</v>
      </c>
      <c r="Z21" s="289">
        <v>2.5352000000000001</v>
      </c>
      <c r="AA21" s="289">
        <v>2.3007</v>
      </c>
      <c r="AB21" s="289">
        <v>2.3675000000000002</v>
      </c>
      <c r="AC21" s="289">
        <v>2.3197999999999999</v>
      </c>
      <c r="AD21" s="289">
        <v>2.2911000000000001</v>
      </c>
      <c r="AE21" s="289">
        <v>2.4828999999999999</v>
      </c>
      <c r="AF21" s="289">
        <v>2.6297000000000001</v>
      </c>
      <c r="AG21" s="289">
        <v>2.7273999999999998</v>
      </c>
      <c r="AH21" s="289">
        <v>2.6598999999999999</v>
      </c>
      <c r="AI21" s="289">
        <v>2.4817</v>
      </c>
      <c r="AJ21" s="289">
        <v>2.4912999999999998</v>
      </c>
      <c r="AK21" s="289">
        <v>2.2745000000000002</v>
      </c>
      <c r="AL21" s="289">
        <v>2.3140999999999998</v>
      </c>
      <c r="AM21" s="289">
        <v>2.4039999999999999</v>
      </c>
      <c r="AN21" s="289">
        <v>2.4024000000000001</v>
      </c>
      <c r="AO21" s="289">
        <v>2.2909999999999999</v>
      </c>
      <c r="AP21" s="289">
        <v>2.1076000000000001</v>
      </c>
      <c r="AQ21" s="289">
        <v>2.3273000000000001</v>
      </c>
      <c r="AR21" s="289">
        <v>2.4500999999999999</v>
      </c>
      <c r="AS21" s="289">
        <v>2.5373000000000001</v>
      </c>
      <c r="AT21" s="289">
        <v>2.4828999999999999</v>
      </c>
      <c r="AU21" s="289">
        <v>2.3048999999999999</v>
      </c>
      <c r="AV21" s="289">
        <v>2.3077000000000001</v>
      </c>
      <c r="AW21" s="289">
        <v>2.4119999999999999</v>
      </c>
      <c r="AX21" s="289">
        <v>2.4062000000000001</v>
      </c>
      <c r="AY21" s="877">
        <v>2.4137</v>
      </c>
      <c r="AZ21" s="877">
        <v>2.3742999999999999</v>
      </c>
      <c r="BA21" s="877">
        <v>2.3811</v>
      </c>
      <c r="BB21" s="877">
        <v>2.3685999999999998</v>
      </c>
      <c r="BC21" s="877">
        <v>2.4384999999999999</v>
      </c>
      <c r="BD21" s="877">
        <v>2.4286461463000002</v>
      </c>
      <c r="BE21" s="877">
        <v>2.4837244911999998</v>
      </c>
      <c r="BF21" s="877">
        <v>2.4703079176</v>
      </c>
      <c r="BG21" s="355">
        <v>2.4248890161999999</v>
      </c>
      <c r="BH21" s="355">
        <v>2.3968068244</v>
      </c>
      <c r="BI21" s="355">
        <v>2.4000803603</v>
      </c>
      <c r="BJ21" s="355">
        <v>2.3766487953</v>
      </c>
      <c r="BK21" s="355">
        <v>2.3667894711000002</v>
      </c>
      <c r="BL21" s="355">
        <v>2.3977723634000001</v>
      </c>
      <c r="BM21" s="355">
        <v>2.3377938315</v>
      </c>
      <c r="BN21" s="355">
        <v>2.2761976544000002</v>
      </c>
      <c r="BO21" s="355">
        <v>2.3479031694999999</v>
      </c>
      <c r="BP21" s="355">
        <v>2.4102286553000001</v>
      </c>
      <c r="BQ21" s="355">
        <v>2.4651145181</v>
      </c>
      <c r="BR21" s="355">
        <v>2.4716749374</v>
      </c>
      <c r="BS21" s="355">
        <v>2.4264147612999998</v>
      </c>
      <c r="BT21" s="355">
        <v>2.3984307082999998</v>
      </c>
      <c r="BU21" s="355">
        <v>2.4016928041000001</v>
      </c>
      <c r="BV21" s="355">
        <v>2.3783431254999998</v>
      </c>
    </row>
    <row r="22" spans="1:74" ht="11.1" customHeight="1" x14ac:dyDescent="0.2">
      <c r="A22" s="323" t="s">
        <v>164</v>
      </c>
      <c r="B22" s="393" t="s">
        <v>945</v>
      </c>
      <c r="C22" s="289">
        <v>11.285</v>
      </c>
      <c r="D22" s="289">
        <v>12.077500000000001</v>
      </c>
      <c r="E22" s="289">
        <v>12.4811</v>
      </c>
      <c r="F22" s="289">
        <v>12.361700000000001</v>
      </c>
      <c r="G22" s="289">
        <v>12.160399999999999</v>
      </c>
      <c r="H22" s="289">
        <v>13.424799999999999</v>
      </c>
      <c r="I22" s="289">
        <v>13.7722</v>
      </c>
      <c r="J22" s="289">
        <v>13.673299999999999</v>
      </c>
      <c r="K22" s="289">
        <v>14.2255</v>
      </c>
      <c r="L22" s="289">
        <v>14.1975</v>
      </c>
      <c r="M22" s="289">
        <v>13.8752</v>
      </c>
      <c r="N22" s="289">
        <v>13.791499999999999</v>
      </c>
      <c r="O22" s="289">
        <v>12.4656</v>
      </c>
      <c r="P22" s="289">
        <v>13.8146</v>
      </c>
      <c r="Q22" s="289">
        <v>13.5626</v>
      </c>
      <c r="R22" s="289">
        <v>13.2898</v>
      </c>
      <c r="S22" s="289">
        <v>13.460100000000001</v>
      </c>
      <c r="T22" s="289">
        <v>13.873900000000001</v>
      </c>
      <c r="U22" s="289">
        <v>13.852</v>
      </c>
      <c r="V22" s="289">
        <v>14.136799999999999</v>
      </c>
      <c r="W22" s="289">
        <v>14.2507</v>
      </c>
      <c r="X22" s="289">
        <v>13.284800000000001</v>
      </c>
      <c r="Y22" s="289">
        <v>13.470599999999999</v>
      </c>
      <c r="Z22" s="289">
        <v>13.4839</v>
      </c>
      <c r="AA22" s="289">
        <v>12.382300000000001</v>
      </c>
      <c r="AB22" s="289">
        <v>13.602499999999999</v>
      </c>
      <c r="AC22" s="289">
        <v>13.3696</v>
      </c>
      <c r="AD22" s="289">
        <v>13.0617</v>
      </c>
      <c r="AE22" s="289">
        <v>13.658099999999999</v>
      </c>
      <c r="AF22" s="289">
        <v>13.924799999999999</v>
      </c>
      <c r="AG22" s="289">
        <v>13.615600000000001</v>
      </c>
      <c r="AH22" s="289">
        <v>13.5541</v>
      </c>
      <c r="AI22" s="289">
        <v>13.799099999999999</v>
      </c>
      <c r="AJ22" s="289">
        <v>13.7408</v>
      </c>
      <c r="AK22" s="289">
        <v>13.3697</v>
      </c>
      <c r="AL22" s="289">
        <v>12.9758</v>
      </c>
      <c r="AM22" s="289">
        <v>12.564399999999999</v>
      </c>
      <c r="AN22" s="289">
        <v>12.968299999999999</v>
      </c>
      <c r="AO22" s="289">
        <v>12.917400000000001</v>
      </c>
      <c r="AP22" s="289">
        <v>13.6747</v>
      </c>
      <c r="AQ22" s="289">
        <v>13.4193</v>
      </c>
      <c r="AR22" s="289">
        <v>13.700100000000001</v>
      </c>
      <c r="AS22" s="289">
        <v>14.212899999999999</v>
      </c>
      <c r="AT22" s="289">
        <v>13.840400000000001</v>
      </c>
      <c r="AU22" s="289">
        <v>13.9658</v>
      </c>
      <c r="AV22" s="289">
        <v>14.104699999999999</v>
      </c>
      <c r="AW22" s="289">
        <v>13.4072</v>
      </c>
      <c r="AX22" s="289">
        <v>12.9077</v>
      </c>
      <c r="AY22" s="877">
        <v>12.4793</v>
      </c>
      <c r="AZ22" s="877">
        <v>13.2454</v>
      </c>
      <c r="BA22" s="877">
        <v>13.053900000000001</v>
      </c>
      <c r="BB22" s="877">
        <v>13.7324</v>
      </c>
      <c r="BC22" s="877">
        <v>13.2331</v>
      </c>
      <c r="BD22" s="877">
        <v>13.646850386000001</v>
      </c>
      <c r="BE22" s="877">
        <v>13.953431917</v>
      </c>
      <c r="BF22" s="877">
        <v>13.830226435</v>
      </c>
      <c r="BG22" s="355">
        <v>13.913874063</v>
      </c>
      <c r="BH22" s="355">
        <v>13.847566064</v>
      </c>
      <c r="BI22" s="355">
        <v>13.431799089</v>
      </c>
      <c r="BJ22" s="355">
        <v>13.243715693</v>
      </c>
      <c r="BK22" s="355">
        <v>12.677942205000001</v>
      </c>
      <c r="BL22" s="355">
        <v>13.478243995</v>
      </c>
      <c r="BM22" s="355">
        <v>13.30220907</v>
      </c>
      <c r="BN22" s="355">
        <v>13.528907971000001</v>
      </c>
      <c r="BO22" s="355">
        <v>13.403225867</v>
      </c>
      <c r="BP22" s="355">
        <v>13.769825128000001</v>
      </c>
      <c r="BQ22" s="355">
        <v>13.997281721</v>
      </c>
      <c r="BR22" s="355">
        <v>13.873600418000001</v>
      </c>
      <c r="BS22" s="355">
        <v>14.037880056000001</v>
      </c>
      <c r="BT22" s="355">
        <v>13.840813912</v>
      </c>
      <c r="BU22" s="355">
        <v>13.463595717</v>
      </c>
      <c r="BV22" s="355">
        <v>13.274785938999999</v>
      </c>
    </row>
    <row r="23" spans="1:74" ht="11.1" customHeight="1" x14ac:dyDescent="0.2">
      <c r="A23" s="323" t="s">
        <v>165</v>
      </c>
      <c r="B23" s="393" t="s">
        <v>946</v>
      </c>
      <c r="C23" s="289">
        <v>3.8090999999999999</v>
      </c>
      <c r="D23" s="289">
        <v>3.8679000000000001</v>
      </c>
      <c r="E23" s="289">
        <v>3.6118999999999999</v>
      </c>
      <c r="F23" s="289">
        <v>3.2250999999999999</v>
      </c>
      <c r="G23" s="289">
        <v>2.8965000000000001</v>
      </c>
      <c r="H23" s="289">
        <v>3.0312999999999999</v>
      </c>
      <c r="I23" s="289">
        <v>3.0924</v>
      </c>
      <c r="J23" s="289">
        <v>3.0798000000000001</v>
      </c>
      <c r="K23" s="289">
        <v>3.2871999999999999</v>
      </c>
      <c r="L23" s="289">
        <v>3.3134000000000001</v>
      </c>
      <c r="M23" s="289">
        <v>3.4885000000000002</v>
      </c>
      <c r="N23" s="289">
        <v>4.1078999999999999</v>
      </c>
      <c r="O23" s="289">
        <v>3.7709999999999999</v>
      </c>
      <c r="P23" s="289">
        <v>3.8090999999999999</v>
      </c>
      <c r="Q23" s="289">
        <v>3.4796999999999998</v>
      </c>
      <c r="R23" s="289">
        <v>2.9710999999999999</v>
      </c>
      <c r="S23" s="289">
        <v>2.9194</v>
      </c>
      <c r="T23" s="289">
        <v>3.0842999999999998</v>
      </c>
      <c r="U23" s="289">
        <v>3.0636999999999999</v>
      </c>
      <c r="V23" s="289">
        <v>3.2801999999999998</v>
      </c>
      <c r="W23" s="289">
        <v>3.1183999999999998</v>
      </c>
      <c r="X23" s="289">
        <v>3.1932</v>
      </c>
      <c r="Y23" s="289">
        <v>3.4176000000000002</v>
      </c>
      <c r="Z23" s="289">
        <v>3.9664999999999999</v>
      </c>
      <c r="AA23" s="289">
        <v>3.7176</v>
      </c>
      <c r="AB23" s="289">
        <v>3.8746</v>
      </c>
      <c r="AC23" s="289">
        <v>3.4718</v>
      </c>
      <c r="AD23" s="289">
        <v>3.1440999999999999</v>
      </c>
      <c r="AE23" s="289">
        <v>2.9523000000000001</v>
      </c>
      <c r="AF23" s="289">
        <v>3.0402999999999998</v>
      </c>
      <c r="AG23" s="289">
        <v>3.0221</v>
      </c>
      <c r="AH23" s="289">
        <v>3.0800999999999998</v>
      </c>
      <c r="AI23" s="289">
        <v>3.0510000000000002</v>
      </c>
      <c r="AJ23" s="289">
        <v>3.0369000000000002</v>
      </c>
      <c r="AK23" s="289">
        <v>3.3893</v>
      </c>
      <c r="AL23" s="289">
        <v>3.6996000000000002</v>
      </c>
      <c r="AM23" s="289">
        <v>3.4416000000000002</v>
      </c>
      <c r="AN23" s="289">
        <v>3.5148000000000001</v>
      </c>
      <c r="AO23" s="289">
        <v>3.3511000000000002</v>
      </c>
      <c r="AP23" s="289">
        <v>3.0954999999999999</v>
      </c>
      <c r="AQ23" s="289">
        <v>2.8754</v>
      </c>
      <c r="AR23" s="289">
        <v>2.8786</v>
      </c>
      <c r="AS23" s="289">
        <v>2.8611</v>
      </c>
      <c r="AT23" s="289">
        <v>2.9569999999999999</v>
      </c>
      <c r="AU23" s="289">
        <v>2.9098000000000002</v>
      </c>
      <c r="AV23" s="289">
        <v>2.9548000000000001</v>
      </c>
      <c r="AW23" s="289">
        <v>3.2989000000000002</v>
      </c>
      <c r="AX23" s="289">
        <v>3.5568</v>
      </c>
      <c r="AY23" s="877">
        <v>3.3774000000000002</v>
      </c>
      <c r="AZ23" s="877">
        <v>3.4581</v>
      </c>
      <c r="BA23" s="877">
        <v>3.2111000000000001</v>
      </c>
      <c r="BB23" s="877">
        <v>3.0531000000000001</v>
      </c>
      <c r="BC23" s="877">
        <v>2.7181000000000002</v>
      </c>
      <c r="BD23" s="877">
        <v>2.7481596304</v>
      </c>
      <c r="BE23" s="877">
        <v>2.8490910317</v>
      </c>
      <c r="BF23" s="877">
        <v>2.9167946284999999</v>
      </c>
      <c r="BG23" s="355">
        <v>2.8449802307000001</v>
      </c>
      <c r="BH23" s="355">
        <v>2.8697546061999999</v>
      </c>
      <c r="BI23" s="355">
        <v>3.1558134104</v>
      </c>
      <c r="BJ23" s="355">
        <v>3.5142415449</v>
      </c>
      <c r="BK23" s="355">
        <v>3.3470614136000001</v>
      </c>
      <c r="BL23" s="355">
        <v>3.5293118494</v>
      </c>
      <c r="BM23" s="355">
        <v>3.2224183336999999</v>
      </c>
      <c r="BN23" s="355">
        <v>2.9011094252</v>
      </c>
      <c r="BO23" s="355">
        <v>2.6940701346</v>
      </c>
      <c r="BP23" s="355">
        <v>2.6893412338</v>
      </c>
      <c r="BQ23" s="355">
        <v>2.7881124172999998</v>
      </c>
      <c r="BR23" s="355">
        <v>2.8543669654000001</v>
      </c>
      <c r="BS23" s="355">
        <v>2.7840895991000001</v>
      </c>
      <c r="BT23" s="355">
        <v>2.8083337328</v>
      </c>
      <c r="BU23" s="355">
        <v>3.0882700687</v>
      </c>
      <c r="BV23" s="355">
        <v>3.4390268263000001</v>
      </c>
    </row>
    <row r="24" spans="1:74" ht="11.1"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19.789279000000001</v>
      </c>
      <c r="AN24" s="289">
        <v>19.972377999999999</v>
      </c>
      <c r="AO24" s="289">
        <v>20.011388</v>
      </c>
      <c r="AP24" s="289">
        <v>20.155279</v>
      </c>
      <c r="AQ24" s="289">
        <v>20.887834000000002</v>
      </c>
      <c r="AR24" s="289">
        <v>20.536577000000001</v>
      </c>
      <c r="AS24" s="289">
        <v>20.593178000000002</v>
      </c>
      <c r="AT24" s="289">
        <v>20.984949</v>
      </c>
      <c r="AU24" s="289">
        <v>20.356294999999999</v>
      </c>
      <c r="AV24" s="289">
        <v>21.249372000000001</v>
      </c>
      <c r="AW24" s="289">
        <v>20.367204000000001</v>
      </c>
      <c r="AX24" s="289">
        <v>20.615046</v>
      </c>
      <c r="AY24" s="877">
        <v>20.735623</v>
      </c>
      <c r="AZ24" s="877">
        <v>20.225491000000002</v>
      </c>
      <c r="BA24" s="877">
        <v>19.949864000000002</v>
      </c>
      <c r="BB24" s="877">
        <v>20.212610000000002</v>
      </c>
      <c r="BC24" s="877">
        <v>20.322931000000001</v>
      </c>
      <c r="BD24" s="877">
        <v>21.007196</v>
      </c>
      <c r="BE24" s="877">
        <v>20.4416343</v>
      </c>
      <c r="BF24" s="877">
        <v>20.826037557999999</v>
      </c>
      <c r="BG24" s="355">
        <v>20.469850000000001</v>
      </c>
      <c r="BH24" s="355">
        <v>20.751449999999998</v>
      </c>
      <c r="BI24" s="355">
        <v>20.439959999999999</v>
      </c>
      <c r="BJ24" s="355">
        <v>20.42597</v>
      </c>
      <c r="BK24" s="355">
        <v>20.19735</v>
      </c>
      <c r="BL24" s="355">
        <v>20.297149999999998</v>
      </c>
      <c r="BM24" s="355">
        <v>20.30911</v>
      </c>
      <c r="BN24" s="355">
        <v>20.514869999999998</v>
      </c>
      <c r="BO24" s="355">
        <v>20.59864</v>
      </c>
      <c r="BP24" s="355">
        <v>20.952259999999999</v>
      </c>
      <c r="BQ24" s="355">
        <v>20.90025</v>
      </c>
      <c r="BR24" s="355">
        <v>21.026299999999999</v>
      </c>
      <c r="BS24" s="355">
        <v>20.502839999999999</v>
      </c>
      <c r="BT24" s="355">
        <v>20.86956</v>
      </c>
      <c r="BU24" s="355">
        <v>20.59694</v>
      </c>
      <c r="BV24" s="355">
        <v>20.580120000000001</v>
      </c>
    </row>
    <row r="25" spans="1:74" ht="11.1"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0.10962711360000001</v>
      </c>
      <c r="P25" s="289">
        <v>0.10722187012000001</v>
      </c>
      <c r="Q25" s="289">
        <v>0.11366931057</v>
      </c>
      <c r="R25" s="289">
        <v>0.11450127112</v>
      </c>
      <c r="S25" s="289">
        <v>0.11884163111</v>
      </c>
      <c r="T25" s="289">
        <v>0.12074578119</v>
      </c>
      <c r="U25" s="289">
        <v>0.1305819691</v>
      </c>
      <c r="V25" s="289">
        <v>0.13065537666999999</v>
      </c>
      <c r="W25" s="289">
        <v>0.13118664793000001</v>
      </c>
      <c r="X25" s="289">
        <v>0.12327713223</v>
      </c>
      <c r="Y25" s="289">
        <v>0.12197768376</v>
      </c>
      <c r="Z25" s="289">
        <v>0.12371850298000001</v>
      </c>
      <c r="AA25" s="289">
        <v>0.10961531935</v>
      </c>
      <c r="AB25" s="289">
        <v>0.10720122594000001</v>
      </c>
      <c r="AC25" s="289">
        <v>0.11366324407</v>
      </c>
      <c r="AD25" s="289">
        <v>0.11449007877</v>
      </c>
      <c r="AE25" s="289">
        <v>0.11884272369</v>
      </c>
      <c r="AF25" s="289">
        <v>0.12074897502</v>
      </c>
      <c r="AG25" s="289">
        <v>0.13059827985</v>
      </c>
      <c r="AH25" s="289">
        <v>0.13067469063000001</v>
      </c>
      <c r="AI25" s="289">
        <v>0.13120725295999999</v>
      </c>
      <c r="AJ25" s="289">
        <v>0.12327829367</v>
      </c>
      <c r="AK25" s="289">
        <v>0.12197424991</v>
      </c>
      <c r="AL25" s="289">
        <v>0.12371611891000001</v>
      </c>
      <c r="AM25" s="289">
        <v>0.10961531935</v>
      </c>
      <c r="AN25" s="289">
        <v>0.10720122594000001</v>
      </c>
      <c r="AO25" s="289">
        <v>0.11366324407</v>
      </c>
      <c r="AP25" s="289">
        <v>0.11449007877</v>
      </c>
      <c r="AQ25" s="289">
        <v>0.11884272369</v>
      </c>
      <c r="AR25" s="289">
        <v>0.12074897502</v>
      </c>
      <c r="AS25" s="289">
        <v>0.13059827985</v>
      </c>
      <c r="AT25" s="289">
        <v>0.13067469063000001</v>
      </c>
      <c r="AU25" s="289">
        <v>0.13120725295999999</v>
      </c>
      <c r="AV25" s="289">
        <v>0.12327829367</v>
      </c>
      <c r="AW25" s="289">
        <v>0.12197424991</v>
      </c>
      <c r="AX25" s="289">
        <v>0.12371611891000001</v>
      </c>
      <c r="AY25" s="877">
        <v>0.11138955287000001</v>
      </c>
      <c r="AZ25" s="877">
        <v>0.10972873394</v>
      </c>
      <c r="BA25" s="877">
        <v>0.12841978162000001</v>
      </c>
      <c r="BB25" s="877">
        <v>0.1057640606</v>
      </c>
      <c r="BC25" s="877">
        <v>0.12207070697</v>
      </c>
      <c r="BD25" s="877">
        <v>0.12028938271</v>
      </c>
      <c r="BE25" s="877">
        <v>0.1245074375</v>
      </c>
      <c r="BF25" s="877">
        <v>0.12943727757000001</v>
      </c>
      <c r="BG25" s="355">
        <v>0.12222734226</v>
      </c>
      <c r="BH25" s="355">
        <v>0.13215449791</v>
      </c>
      <c r="BI25" s="355">
        <v>0.12386965687</v>
      </c>
      <c r="BJ25" s="355">
        <v>0.11462956917</v>
      </c>
      <c r="BK25" s="355">
        <v>0.10815056185999999</v>
      </c>
      <c r="BL25" s="355">
        <v>0.10655033312999999</v>
      </c>
      <c r="BM25" s="355">
        <v>0.12462219393</v>
      </c>
      <c r="BN25" s="355">
        <v>0.10270693104</v>
      </c>
      <c r="BO25" s="355">
        <v>0.11847746834</v>
      </c>
      <c r="BP25" s="355">
        <v>0.11674890452</v>
      </c>
      <c r="BQ25" s="355">
        <v>0.12082566264</v>
      </c>
      <c r="BR25" s="355">
        <v>0.12559498645</v>
      </c>
      <c r="BS25" s="355">
        <v>0.11861718222000001</v>
      </c>
      <c r="BT25" s="355">
        <v>0.12824657313000001</v>
      </c>
      <c r="BU25" s="355">
        <v>0.12023208386000001</v>
      </c>
      <c r="BV25" s="355">
        <v>0.11128311890000001</v>
      </c>
    </row>
    <row r="26" spans="1:74" ht="11.1" customHeight="1" x14ac:dyDescent="0.2">
      <c r="A26" s="323" t="s">
        <v>166</v>
      </c>
      <c r="B26" s="393" t="s">
        <v>941</v>
      </c>
      <c r="C26" s="289">
        <v>5.6371000000000002</v>
      </c>
      <c r="D26" s="289">
        <v>6.0792999999999999</v>
      </c>
      <c r="E26" s="289">
        <v>6.0128000000000004</v>
      </c>
      <c r="F26" s="289">
        <v>5.8342999999999998</v>
      </c>
      <c r="G26" s="289">
        <v>5.9139999999999997</v>
      </c>
      <c r="H26" s="289">
        <v>6.0350999999999999</v>
      </c>
      <c r="I26" s="289">
        <v>5.9349999999999996</v>
      </c>
      <c r="J26" s="289">
        <v>5.8356000000000003</v>
      </c>
      <c r="K26" s="289">
        <v>5.9305000000000003</v>
      </c>
      <c r="L26" s="289">
        <v>5.8887</v>
      </c>
      <c r="M26" s="289">
        <v>6.2214</v>
      </c>
      <c r="N26" s="289">
        <v>6.5538999999999996</v>
      </c>
      <c r="O26" s="289">
        <v>6.1219000000000001</v>
      </c>
      <c r="P26" s="289">
        <v>6.2336</v>
      </c>
      <c r="Q26" s="289">
        <v>6.2843</v>
      </c>
      <c r="R26" s="289">
        <v>6.1445999999999996</v>
      </c>
      <c r="S26" s="289">
        <v>6.3231000000000002</v>
      </c>
      <c r="T26" s="289">
        <v>6.0951000000000004</v>
      </c>
      <c r="U26" s="289">
        <v>6.2321999999999997</v>
      </c>
      <c r="V26" s="289">
        <v>6.3068999999999997</v>
      </c>
      <c r="W26" s="289">
        <v>6.0933000000000002</v>
      </c>
      <c r="X26" s="289">
        <v>6.0083000000000002</v>
      </c>
      <c r="Y26" s="289">
        <v>6.2792000000000003</v>
      </c>
      <c r="Z26" s="289">
        <v>6.5262000000000002</v>
      </c>
      <c r="AA26" s="289">
        <v>6.1185999999999998</v>
      </c>
      <c r="AB26" s="289">
        <v>6.2805999999999997</v>
      </c>
      <c r="AC26" s="289">
        <v>6.3517999999999999</v>
      </c>
      <c r="AD26" s="289">
        <v>5.9185999999999996</v>
      </c>
      <c r="AE26" s="289">
        <v>6.0780000000000003</v>
      </c>
      <c r="AF26" s="289">
        <v>6.0519999999999996</v>
      </c>
      <c r="AG26" s="289">
        <v>6.1623999999999999</v>
      </c>
      <c r="AH26" s="289">
        <v>6.1520999999999999</v>
      </c>
      <c r="AI26" s="289">
        <v>6.0965999999999996</v>
      </c>
      <c r="AJ26" s="289">
        <v>6.0831999999999997</v>
      </c>
      <c r="AK26" s="289">
        <v>6.3213999999999997</v>
      </c>
      <c r="AL26" s="289">
        <v>6.2727000000000004</v>
      </c>
      <c r="AM26" s="289">
        <v>6.2557999999999998</v>
      </c>
      <c r="AN26" s="289">
        <v>6.3182999999999998</v>
      </c>
      <c r="AO26" s="289">
        <v>6.2676999999999996</v>
      </c>
      <c r="AP26" s="289">
        <v>6.2351999999999999</v>
      </c>
      <c r="AQ26" s="289">
        <v>6.2950999999999997</v>
      </c>
      <c r="AR26" s="289">
        <v>6.3320999999999996</v>
      </c>
      <c r="AS26" s="289">
        <v>6.1703999999999999</v>
      </c>
      <c r="AT26" s="289">
        <v>6.3535000000000004</v>
      </c>
      <c r="AU26" s="289">
        <v>6.2526000000000002</v>
      </c>
      <c r="AV26" s="289">
        <v>6.3323999999999998</v>
      </c>
      <c r="AW26" s="289">
        <v>6.2858000000000001</v>
      </c>
      <c r="AX26" s="289">
        <v>6.2096999999999998</v>
      </c>
      <c r="AY26" s="877">
        <v>5.9974999999999996</v>
      </c>
      <c r="AZ26" s="877">
        <v>6.2435999999999998</v>
      </c>
      <c r="BA26" s="877">
        <v>6.0761000000000003</v>
      </c>
      <c r="BB26" s="877">
        <v>6.1656000000000004</v>
      </c>
      <c r="BC26" s="877">
        <v>5.9797000000000002</v>
      </c>
      <c r="BD26" s="877">
        <v>6.2340593548000003</v>
      </c>
      <c r="BE26" s="877">
        <v>6.2207949562999998</v>
      </c>
      <c r="BF26" s="877">
        <v>6.2870515732000003</v>
      </c>
      <c r="BG26" s="355">
        <v>6.1417618994999996</v>
      </c>
      <c r="BH26" s="355">
        <v>6.1354264765000002</v>
      </c>
      <c r="BI26" s="355">
        <v>6.3123868296000003</v>
      </c>
      <c r="BJ26" s="355">
        <v>6.3547400027999998</v>
      </c>
      <c r="BK26" s="355">
        <v>6.2384978859000002</v>
      </c>
      <c r="BL26" s="355">
        <v>6.4002584779999996</v>
      </c>
      <c r="BM26" s="355">
        <v>6.2532725232999997</v>
      </c>
      <c r="BN26" s="355">
        <v>6.2033800036000004</v>
      </c>
      <c r="BO26" s="355">
        <v>6.2233538265000004</v>
      </c>
      <c r="BP26" s="355">
        <v>6.2514626156000004</v>
      </c>
      <c r="BQ26" s="355">
        <v>6.2381825845999996</v>
      </c>
      <c r="BR26" s="355">
        <v>6.3049844404000002</v>
      </c>
      <c r="BS26" s="355">
        <v>6.1595659666999998</v>
      </c>
      <c r="BT26" s="355">
        <v>6.1532101323999999</v>
      </c>
      <c r="BU26" s="355">
        <v>6.3312710556000003</v>
      </c>
      <c r="BV26" s="355">
        <v>6.3735044875</v>
      </c>
    </row>
    <row r="27" spans="1:74" s="272" customFormat="1" ht="11.1" customHeight="1" x14ac:dyDescent="0.2">
      <c r="A27" s="395" t="s">
        <v>173</v>
      </c>
      <c r="B27" s="392" t="s">
        <v>940</v>
      </c>
      <c r="C27" s="105">
        <v>50.307218319</v>
      </c>
      <c r="D27" s="105">
        <v>51.604489088999998</v>
      </c>
      <c r="E27" s="105">
        <v>51.416338058999997</v>
      </c>
      <c r="F27" s="105">
        <v>51.781091269999997</v>
      </c>
      <c r="G27" s="105">
        <v>52.208484009999999</v>
      </c>
      <c r="H27" s="105">
        <v>52.724496483999999</v>
      </c>
      <c r="I27" s="105">
        <v>52.340489820999998</v>
      </c>
      <c r="J27" s="105">
        <v>52.015329168000001</v>
      </c>
      <c r="K27" s="105">
        <v>52.629498454999997</v>
      </c>
      <c r="L27" s="105">
        <v>51.541614309000003</v>
      </c>
      <c r="M27" s="105">
        <v>52.246428498</v>
      </c>
      <c r="N27" s="105">
        <v>52.806973550000002</v>
      </c>
      <c r="O27" s="105">
        <v>52.609332956999999</v>
      </c>
      <c r="P27" s="105">
        <v>53.692659605000003</v>
      </c>
      <c r="Q27" s="105">
        <v>52.930029220000002</v>
      </c>
      <c r="R27" s="105">
        <v>53.274078758999998</v>
      </c>
      <c r="S27" s="105">
        <v>54.084671139000001</v>
      </c>
      <c r="T27" s="105">
        <v>54.704801766000003</v>
      </c>
      <c r="U27" s="105">
        <v>54.340677331999999</v>
      </c>
      <c r="V27" s="105">
        <v>54.085689246999998</v>
      </c>
      <c r="W27" s="105">
        <v>54.753339945</v>
      </c>
      <c r="X27" s="105">
        <v>53.641727095</v>
      </c>
      <c r="Y27" s="105">
        <v>54.208417867999998</v>
      </c>
      <c r="Z27" s="105">
        <v>54.839207878000003</v>
      </c>
      <c r="AA27" s="105">
        <v>54.397140727999997</v>
      </c>
      <c r="AB27" s="105">
        <v>55.798546420999998</v>
      </c>
      <c r="AC27" s="105">
        <v>55.593114790999998</v>
      </c>
      <c r="AD27" s="105">
        <v>55.973295434999997</v>
      </c>
      <c r="AE27" s="105">
        <v>56.428718736</v>
      </c>
      <c r="AF27" s="105">
        <v>56.966295228</v>
      </c>
      <c r="AG27" s="105">
        <v>56.538329277000003</v>
      </c>
      <c r="AH27" s="105">
        <v>56.186520019</v>
      </c>
      <c r="AI27" s="105">
        <v>56.840848518000001</v>
      </c>
      <c r="AJ27" s="105">
        <v>55.704216539000001</v>
      </c>
      <c r="AK27" s="105">
        <v>56.473001672000002</v>
      </c>
      <c r="AL27" s="105">
        <v>57.080604252999997</v>
      </c>
      <c r="AM27" s="105">
        <v>56.202981162</v>
      </c>
      <c r="AN27" s="105">
        <v>57.599174853999997</v>
      </c>
      <c r="AO27" s="105">
        <v>56.847553167999997</v>
      </c>
      <c r="AP27" s="105">
        <v>56.666797791</v>
      </c>
      <c r="AQ27" s="105">
        <v>57.068227700000001</v>
      </c>
      <c r="AR27" s="105">
        <v>57.736435810000003</v>
      </c>
      <c r="AS27" s="105">
        <v>57.311438074000002</v>
      </c>
      <c r="AT27" s="105">
        <v>56.612020192000003</v>
      </c>
      <c r="AU27" s="105">
        <v>57.246823454999998</v>
      </c>
      <c r="AV27" s="105">
        <v>56.155087006000002</v>
      </c>
      <c r="AW27" s="105">
        <v>57.288727326</v>
      </c>
      <c r="AX27" s="105">
        <v>58.143718665000002</v>
      </c>
      <c r="AY27" s="888">
        <v>56.467290486000003</v>
      </c>
      <c r="AZ27" s="888">
        <v>57.488150570000002</v>
      </c>
      <c r="BA27" s="888">
        <v>57.100746919999999</v>
      </c>
      <c r="BB27" s="888">
        <v>57.521464053000003</v>
      </c>
      <c r="BC27" s="888">
        <v>58.198047260000003</v>
      </c>
      <c r="BD27" s="888">
        <v>58.962348699000003</v>
      </c>
      <c r="BE27" s="888">
        <v>58.444495191999998</v>
      </c>
      <c r="BF27" s="888">
        <v>58.105997971000001</v>
      </c>
      <c r="BG27" s="388">
        <v>58.834762513000001</v>
      </c>
      <c r="BH27" s="388">
        <v>57.664891503</v>
      </c>
      <c r="BI27" s="388">
        <v>58.763550549999998</v>
      </c>
      <c r="BJ27" s="388">
        <v>59.479134281999997</v>
      </c>
      <c r="BK27" s="388">
        <v>57.592085912999998</v>
      </c>
      <c r="BL27" s="388">
        <v>58.543699052000001</v>
      </c>
      <c r="BM27" s="388">
        <v>58.153800343</v>
      </c>
      <c r="BN27" s="388">
        <v>58.940540646999999</v>
      </c>
      <c r="BO27" s="388">
        <v>59.259240597999998</v>
      </c>
      <c r="BP27" s="388">
        <v>59.997644534000003</v>
      </c>
      <c r="BQ27" s="388">
        <v>59.540335001000003</v>
      </c>
      <c r="BR27" s="388">
        <v>59.128295743000002</v>
      </c>
      <c r="BS27" s="388">
        <v>59.936804664999997</v>
      </c>
      <c r="BT27" s="388">
        <v>58.503628427000002</v>
      </c>
      <c r="BU27" s="388">
        <v>59.644277291000002</v>
      </c>
      <c r="BV27" s="388">
        <v>60.461495786</v>
      </c>
    </row>
    <row r="28" spans="1:74" ht="11.1"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15.995278580000001</v>
      </c>
      <c r="AN28" s="289">
        <v>16.464857769999998</v>
      </c>
      <c r="AO28" s="289">
        <v>16.36218178</v>
      </c>
      <c r="AP28" s="289">
        <v>16.690882040000002</v>
      </c>
      <c r="AQ28" s="289">
        <v>16.44969227</v>
      </c>
      <c r="AR28" s="289">
        <v>16.262073820000001</v>
      </c>
      <c r="AS28" s="289">
        <v>16.193429729999998</v>
      </c>
      <c r="AT28" s="289">
        <v>15.70000769</v>
      </c>
      <c r="AU28" s="289">
        <v>16.530637460000001</v>
      </c>
      <c r="AV28" s="289">
        <v>15.57238669</v>
      </c>
      <c r="AW28" s="289">
        <v>16.526236860000001</v>
      </c>
      <c r="AX28" s="289">
        <v>16.974302009999999</v>
      </c>
      <c r="AY28" s="877">
        <v>16.213037608</v>
      </c>
      <c r="AZ28" s="877">
        <v>16.610662216000001</v>
      </c>
      <c r="BA28" s="877">
        <v>16.360668428</v>
      </c>
      <c r="BB28" s="877">
        <v>16.720032525000001</v>
      </c>
      <c r="BC28" s="877">
        <v>16.600508844</v>
      </c>
      <c r="BD28" s="877">
        <v>16.619499861000001</v>
      </c>
      <c r="BE28" s="877">
        <v>16.379749832000002</v>
      </c>
      <c r="BF28" s="877">
        <v>15.900101394</v>
      </c>
      <c r="BG28" s="355">
        <v>16.958487505000001</v>
      </c>
      <c r="BH28" s="355">
        <v>15.826796592000001</v>
      </c>
      <c r="BI28" s="355">
        <v>16.971912025000002</v>
      </c>
      <c r="BJ28" s="355">
        <v>17.509103169999999</v>
      </c>
      <c r="BK28" s="355">
        <v>16.655752566</v>
      </c>
      <c r="BL28" s="355">
        <v>16.938334755</v>
      </c>
      <c r="BM28" s="355">
        <v>16.582091079000001</v>
      </c>
      <c r="BN28" s="355">
        <v>17.161586677999999</v>
      </c>
      <c r="BO28" s="355">
        <v>16.704035787999999</v>
      </c>
      <c r="BP28" s="355">
        <v>16.774258787000001</v>
      </c>
      <c r="BQ28" s="355">
        <v>16.620816792999999</v>
      </c>
      <c r="BR28" s="355">
        <v>16.068478205000002</v>
      </c>
      <c r="BS28" s="355">
        <v>17.209889066999999</v>
      </c>
      <c r="BT28" s="355">
        <v>15.937882245999999</v>
      </c>
      <c r="BU28" s="355">
        <v>17.116678311000001</v>
      </c>
      <c r="BV28" s="355">
        <v>17.752015726</v>
      </c>
    </row>
    <row r="29" spans="1:74" ht="11.1" customHeight="1" x14ac:dyDescent="0.2">
      <c r="A29" s="323" t="s">
        <v>168</v>
      </c>
      <c r="B29" s="393" t="s">
        <v>949</v>
      </c>
      <c r="C29" s="289">
        <v>4.5382595706000002</v>
      </c>
      <c r="D29" s="289">
        <v>4.7747305562999998</v>
      </c>
      <c r="E29" s="289">
        <v>4.6655855950999996</v>
      </c>
      <c r="F29" s="289">
        <v>4.5919990743000003</v>
      </c>
      <c r="G29" s="289">
        <v>4.7293658334000002</v>
      </c>
      <c r="H29" s="289">
        <v>4.9298481951999999</v>
      </c>
      <c r="I29" s="289">
        <v>4.9942548158999998</v>
      </c>
      <c r="J29" s="289">
        <v>5.1140433140999999</v>
      </c>
      <c r="K29" s="289">
        <v>5.0207990902999997</v>
      </c>
      <c r="L29" s="289">
        <v>4.8433680090999998</v>
      </c>
      <c r="M29" s="289">
        <v>4.9106966646999997</v>
      </c>
      <c r="N29" s="289">
        <v>4.9555020130000003</v>
      </c>
      <c r="O29" s="289">
        <v>4.6543011721000003</v>
      </c>
      <c r="P29" s="289">
        <v>4.8993362029999998</v>
      </c>
      <c r="Q29" s="289">
        <v>4.7862219004000002</v>
      </c>
      <c r="R29" s="289">
        <v>4.7099444466999998</v>
      </c>
      <c r="S29" s="289">
        <v>4.8522854478999999</v>
      </c>
      <c r="T29" s="289">
        <v>5.0600243214000002</v>
      </c>
      <c r="U29" s="289">
        <v>5.1267458708999998</v>
      </c>
      <c r="V29" s="289">
        <v>5.2508654320000003</v>
      </c>
      <c r="W29" s="289">
        <v>5.1542355090000003</v>
      </c>
      <c r="X29" s="289">
        <v>4.9704054886</v>
      </c>
      <c r="Y29" s="289">
        <v>5.0401684445999999</v>
      </c>
      <c r="Z29" s="289">
        <v>5.0866070963999999</v>
      </c>
      <c r="AA29" s="289">
        <v>4.7508831251999997</v>
      </c>
      <c r="AB29" s="289">
        <v>5.0025094315</v>
      </c>
      <c r="AC29" s="289">
        <v>4.8863508434999998</v>
      </c>
      <c r="AD29" s="289">
        <v>4.8079632601000002</v>
      </c>
      <c r="AE29" s="289">
        <v>4.9541328074999997</v>
      </c>
      <c r="AF29" s="289">
        <v>5.1674591734000002</v>
      </c>
      <c r="AG29" s="289">
        <v>5.2359639411999996</v>
      </c>
      <c r="AH29" s="289">
        <v>5.3634213655999998</v>
      </c>
      <c r="AI29" s="289">
        <v>5.2641909656000001</v>
      </c>
      <c r="AJ29" s="289">
        <v>5.0753395860000001</v>
      </c>
      <c r="AK29" s="289">
        <v>5.1469783651999998</v>
      </c>
      <c r="AL29" s="289">
        <v>5.1946658467000004</v>
      </c>
      <c r="AM29" s="289">
        <v>4.6979268769999996</v>
      </c>
      <c r="AN29" s="289">
        <v>4.9769071479999996</v>
      </c>
      <c r="AO29" s="289">
        <v>4.8532985880000004</v>
      </c>
      <c r="AP29" s="289">
        <v>4.826920769</v>
      </c>
      <c r="AQ29" s="289">
        <v>4.9762175710000003</v>
      </c>
      <c r="AR29" s="289">
        <v>5.2102828810000004</v>
      </c>
      <c r="AS29" s="289">
        <v>5.2934718409999997</v>
      </c>
      <c r="AT29" s="289">
        <v>5.4301757019999997</v>
      </c>
      <c r="AU29" s="289">
        <v>5.3371249130000002</v>
      </c>
      <c r="AV29" s="289">
        <v>5.2116657850000001</v>
      </c>
      <c r="AW29" s="289">
        <v>5.2699642789999999</v>
      </c>
      <c r="AX29" s="289">
        <v>5.2792776180000001</v>
      </c>
      <c r="AY29" s="877">
        <v>4.7104741405999997</v>
      </c>
      <c r="AZ29" s="877">
        <v>4.9824839047999996</v>
      </c>
      <c r="BA29" s="877">
        <v>4.8411682328000003</v>
      </c>
      <c r="BB29" s="877">
        <v>4.8167363609000002</v>
      </c>
      <c r="BC29" s="877">
        <v>4.9858764290000002</v>
      </c>
      <c r="BD29" s="877">
        <v>5.2072915484999998</v>
      </c>
      <c r="BE29" s="877">
        <v>5.2899081286999996</v>
      </c>
      <c r="BF29" s="877">
        <v>5.4121585572999997</v>
      </c>
      <c r="BG29" s="355">
        <v>5.2955495371000003</v>
      </c>
      <c r="BH29" s="355">
        <v>5.1815746061999999</v>
      </c>
      <c r="BI29" s="355">
        <v>5.2255950697999998</v>
      </c>
      <c r="BJ29" s="355">
        <v>5.2524674842000003</v>
      </c>
      <c r="BK29" s="355">
        <v>4.7492015528999998</v>
      </c>
      <c r="BL29" s="355">
        <v>5.0239191045</v>
      </c>
      <c r="BM29" s="355">
        <v>4.8812308564000002</v>
      </c>
      <c r="BN29" s="355">
        <v>4.856642913</v>
      </c>
      <c r="BO29" s="355">
        <v>5.0274002114999998</v>
      </c>
      <c r="BP29" s="355">
        <v>5.2509548631999996</v>
      </c>
      <c r="BQ29" s="355">
        <v>5.3343897518999999</v>
      </c>
      <c r="BR29" s="355">
        <v>5.4578135172</v>
      </c>
      <c r="BS29" s="355">
        <v>5.3400976440000001</v>
      </c>
      <c r="BT29" s="355">
        <v>5.2251890426000003</v>
      </c>
      <c r="BU29" s="355">
        <v>5.2695914197000002</v>
      </c>
      <c r="BV29" s="355">
        <v>5.2966411228999997</v>
      </c>
    </row>
    <row r="30" spans="1:74" ht="11.1" customHeight="1" x14ac:dyDescent="0.2">
      <c r="A30" s="323" t="s">
        <v>169</v>
      </c>
      <c r="B30" s="393" t="s">
        <v>945</v>
      </c>
      <c r="C30" s="289">
        <v>0.69375165453999998</v>
      </c>
      <c r="D30" s="289">
        <v>0.71512549145000004</v>
      </c>
      <c r="E30" s="289">
        <v>0.72263278559999999</v>
      </c>
      <c r="F30" s="289">
        <v>0.73265324612000005</v>
      </c>
      <c r="G30" s="289">
        <v>0.75462051868000002</v>
      </c>
      <c r="H30" s="289">
        <v>0.75005742354000005</v>
      </c>
      <c r="I30" s="289">
        <v>0.76223114437999995</v>
      </c>
      <c r="J30" s="289">
        <v>0.76625728483</v>
      </c>
      <c r="K30" s="289">
        <v>0.76468995357000002</v>
      </c>
      <c r="L30" s="289">
        <v>0.78360733145999995</v>
      </c>
      <c r="M30" s="289">
        <v>0.77224652019999995</v>
      </c>
      <c r="N30" s="289">
        <v>0.73817579459000005</v>
      </c>
      <c r="O30" s="289">
        <v>0.72533537400000003</v>
      </c>
      <c r="P30" s="289">
        <v>0.74698626835000004</v>
      </c>
      <c r="Q30" s="289">
        <v>0.75351150694000002</v>
      </c>
      <c r="R30" s="289">
        <v>0.76191409362999996</v>
      </c>
      <c r="S30" s="289">
        <v>0.78420946571000005</v>
      </c>
      <c r="T30" s="289">
        <v>0.78047981566000002</v>
      </c>
      <c r="U30" s="289">
        <v>0.79004523339999999</v>
      </c>
      <c r="V30" s="289">
        <v>0.79392872776000001</v>
      </c>
      <c r="W30" s="289">
        <v>0.79176073792000001</v>
      </c>
      <c r="X30" s="289">
        <v>0.81309697118000002</v>
      </c>
      <c r="Y30" s="289">
        <v>0.80123932494000005</v>
      </c>
      <c r="Z30" s="289">
        <v>0.76769740880000004</v>
      </c>
      <c r="AA30" s="289">
        <v>0.72114925432999999</v>
      </c>
      <c r="AB30" s="289">
        <v>0.74298428175999998</v>
      </c>
      <c r="AC30" s="289">
        <v>0.74964156830999995</v>
      </c>
      <c r="AD30" s="289">
        <v>0.75860665646000003</v>
      </c>
      <c r="AE30" s="289">
        <v>0.78101383789000001</v>
      </c>
      <c r="AF30" s="289">
        <v>0.77728229781000002</v>
      </c>
      <c r="AG30" s="289">
        <v>0.78749801651999995</v>
      </c>
      <c r="AH30" s="289">
        <v>0.79143067812000001</v>
      </c>
      <c r="AI30" s="289">
        <v>0.78923943229000004</v>
      </c>
      <c r="AJ30" s="289">
        <v>0.81017158912999998</v>
      </c>
      <c r="AK30" s="289">
        <v>0.79828319317999996</v>
      </c>
      <c r="AL30" s="289">
        <v>0.76445288534</v>
      </c>
      <c r="AM30" s="289">
        <v>0.739859869</v>
      </c>
      <c r="AN30" s="289">
        <v>0.75851427699999996</v>
      </c>
      <c r="AO30" s="289">
        <v>0.77077556000000003</v>
      </c>
      <c r="AP30" s="289">
        <v>0.76296572799999995</v>
      </c>
      <c r="AQ30" s="289">
        <v>0.77800269799999999</v>
      </c>
      <c r="AR30" s="289">
        <v>0.78488884199999998</v>
      </c>
      <c r="AS30" s="289">
        <v>0.77459179899999997</v>
      </c>
      <c r="AT30" s="289">
        <v>0.77767991700000005</v>
      </c>
      <c r="AU30" s="289">
        <v>0.78536036399999998</v>
      </c>
      <c r="AV30" s="289">
        <v>0.79744674599999998</v>
      </c>
      <c r="AW30" s="289">
        <v>0.78841692600000002</v>
      </c>
      <c r="AX30" s="289">
        <v>0.76318567299999995</v>
      </c>
      <c r="AY30" s="877">
        <v>0.72233054449</v>
      </c>
      <c r="AZ30" s="877">
        <v>0.74490645683000001</v>
      </c>
      <c r="BA30" s="877">
        <v>0.75425185906000003</v>
      </c>
      <c r="BB30" s="877">
        <v>0.75707259218</v>
      </c>
      <c r="BC30" s="877">
        <v>0.77726514641</v>
      </c>
      <c r="BD30" s="877">
        <v>0.77847336601999995</v>
      </c>
      <c r="BE30" s="877">
        <v>0.78494779323999997</v>
      </c>
      <c r="BF30" s="877">
        <v>0.78422941585999995</v>
      </c>
      <c r="BG30" s="355">
        <v>0.78598214928999999</v>
      </c>
      <c r="BH30" s="355">
        <v>0.80345260030999999</v>
      </c>
      <c r="BI30" s="355">
        <v>0.79272219576000003</v>
      </c>
      <c r="BJ30" s="355">
        <v>0.76288588053999995</v>
      </c>
      <c r="BK30" s="355">
        <v>0.72287413638999998</v>
      </c>
      <c r="BL30" s="355">
        <v>0.74546703830000005</v>
      </c>
      <c r="BM30" s="355">
        <v>0.75481947344</v>
      </c>
      <c r="BN30" s="355">
        <v>0.75764232930999997</v>
      </c>
      <c r="BO30" s="355">
        <v>0.77785007949999996</v>
      </c>
      <c r="BP30" s="355">
        <v>0.77905920835999998</v>
      </c>
      <c r="BQ30" s="355">
        <v>0.78553850793000002</v>
      </c>
      <c r="BR30" s="355">
        <v>0.78481958994000001</v>
      </c>
      <c r="BS30" s="355">
        <v>0.78657364239000005</v>
      </c>
      <c r="BT30" s="355">
        <v>0.80405724084999997</v>
      </c>
      <c r="BU30" s="355">
        <v>0.79331876109999999</v>
      </c>
      <c r="BV30" s="355">
        <v>0.76345999246999996</v>
      </c>
    </row>
    <row r="31" spans="1:74" ht="11.1" customHeight="1" x14ac:dyDescent="0.2">
      <c r="A31" s="323" t="s">
        <v>171</v>
      </c>
      <c r="B31" s="393" t="s">
        <v>950</v>
      </c>
      <c r="C31" s="289">
        <v>12.617934529999999</v>
      </c>
      <c r="D31" s="289">
        <v>12.974784516</v>
      </c>
      <c r="E31" s="289">
        <v>12.939722172</v>
      </c>
      <c r="F31" s="289">
        <v>12.889269286999999</v>
      </c>
      <c r="G31" s="289">
        <v>12.954783841999999</v>
      </c>
      <c r="H31" s="289">
        <v>12.87756473</v>
      </c>
      <c r="I31" s="289">
        <v>12.621839384999999</v>
      </c>
      <c r="J31" s="289">
        <v>12.518527839000001</v>
      </c>
      <c r="K31" s="289">
        <v>12.595485667</v>
      </c>
      <c r="L31" s="289">
        <v>12.739305823</v>
      </c>
      <c r="M31" s="289">
        <v>12.939408160999999</v>
      </c>
      <c r="N31" s="289">
        <v>12.991602479999999</v>
      </c>
      <c r="O31" s="289">
        <v>13.304449798</v>
      </c>
      <c r="P31" s="289">
        <v>13.686821739000001</v>
      </c>
      <c r="Q31" s="289">
        <v>13.649872252</v>
      </c>
      <c r="R31" s="289">
        <v>13.595368653</v>
      </c>
      <c r="S31" s="289">
        <v>13.665470229</v>
      </c>
      <c r="T31" s="289">
        <v>13.583361746</v>
      </c>
      <c r="U31" s="289">
        <v>13.309025181999999</v>
      </c>
      <c r="V31" s="289">
        <v>13.198301549</v>
      </c>
      <c r="W31" s="289">
        <v>13.280859153</v>
      </c>
      <c r="X31" s="289">
        <v>13.434138362000001</v>
      </c>
      <c r="Y31" s="289">
        <v>13.648289189</v>
      </c>
      <c r="Z31" s="289">
        <v>13.704456469</v>
      </c>
      <c r="AA31" s="289">
        <v>14.014248335</v>
      </c>
      <c r="AB31" s="289">
        <v>14.413552444</v>
      </c>
      <c r="AC31" s="289">
        <v>14.374856492999999</v>
      </c>
      <c r="AD31" s="289">
        <v>14.318166571000001</v>
      </c>
      <c r="AE31" s="289">
        <v>14.391289898</v>
      </c>
      <c r="AF31" s="289">
        <v>14.305579009000001</v>
      </c>
      <c r="AG31" s="289">
        <v>14.019025599000001</v>
      </c>
      <c r="AH31" s="289">
        <v>13.903393250000001</v>
      </c>
      <c r="AI31" s="289">
        <v>13.989606301</v>
      </c>
      <c r="AJ31" s="289">
        <v>14.150023818999999</v>
      </c>
      <c r="AK31" s="289">
        <v>14.373691661000001</v>
      </c>
      <c r="AL31" s="289">
        <v>14.432298907</v>
      </c>
      <c r="AM31" s="289">
        <v>14.711336712</v>
      </c>
      <c r="AN31" s="289">
        <v>15.131119971</v>
      </c>
      <c r="AO31" s="289">
        <v>15.13743144</v>
      </c>
      <c r="AP31" s="289">
        <v>14.82359744</v>
      </c>
      <c r="AQ31" s="289">
        <v>14.926807342</v>
      </c>
      <c r="AR31" s="289">
        <v>14.759109283000001</v>
      </c>
      <c r="AS31" s="289">
        <v>14.514102286</v>
      </c>
      <c r="AT31" s="289">
        <v>14.028893034999999</v>
      </c>
      <c r="AU31" s="289">
        <v>13.952122473999999</v>
      </c>
      <c r="AV31" s="289">
        <v>14.376256336999999</v>
      </c>
      <c r="AW31" s="289">
        <v>14.738224616</v>
      </c>
      <c r="AX31" s="289">
        <v>14.672523905</v>
      </c>
      <c r="AY31" s="877">
        <v>14.919496280000001</v>
      </c>
      <c r="AZ31" s="877">
        <v>15.036309991</v>
      </c>
      <c r="BA31" s="877">
        <v>15.017593556</v>
      </c>
      <c r="BB31" s="877">
        <v>14.968127997</v>
      </c>
      <c r="BC31" s="877">
        <v>15.156869274</v>
      </c>
      <c r="BD31" s="877">
        <v>15.022921341</v>
      </c>
      <c r="BE31" s="877">
        <v>14.786636984999999</v>
      </c>
      <c r="BF31" s="877">
        <v>14.674393879</v>
      </c>
      <c r="BG31" s="355">
        <v>14.661100387999999</v>
      </c>
      <c r="BH31" s="355">
        <v>15.030985696</v>
      </c>
      <c r="BI31" s="355">
        <v>15.352924343</v>
      </c>
      <c r="BJ31" s="355">
        <v>15.401016271</v>
      </c>
      <c r="BK31" s="355">
        <v>15.265281067</v>
      </c>
      <c r="BL31" s="355">
        <v>15.421808601</v>
      </c>
      <c r="BM31" s="355">
        <v>15.507746246</v>
      </c>
      <c r="BN31" s="355">
        <v>15.602256901000001</v>
      </c>
      <c r="BO31" s="355">
        <v>15.763899851</v>
      </c>
      <c r="BP31" s="355">
        <v>15.540663186</v>
      </c>
      <c r="BQ31" s="355">
        <v>15.281963674</v>
      </c>
      <c r="BR31" s="355">
        <v>15.16524697</v>
      </c>
      <c r="BS31" s="355">
        <v>15.151256976000001</v>
      </c>
      <c r="BT31" s="355">
        <v>15.402438834</v>
      </c>
      <c r="BU31" s="355">
        <v>15.737412749000001</v>
      </c>
      <c r="BV31" s="355">
        <v>15.786952943999999</v>
      </c>
    </row>
    <row r="32" spans="1:74" ht="11.1" customHeight="1" x14ac:dyDescent="0.2">
      <c r="A32" s="323" t="s">
        <v>172</v>
      </c>
      <c r="B32" s="393" t="s">
        <v>951</v>
      </c>
      <c r="C32" s="289">
        <v>17.660202149</v>
      </c>
      <c r="D32" s="289">
        <v>17.893972448</v>
      </c>
      <c r="E32" s="289">
        <v>17.934151741000001</v>
      </c>
      <c r="F32" s="289">
        <v>18.096805555</v>
      </c>
      <c r="G32" s="289">
        <v>18.521432870000002</v>
      </c>
      <c r="H32" s="289">
        <v>19.090012355999999</v>
      </c>
      <c r="I32" s="289">
        <v>18.943812084000001</v>
      </c>
      <c r="J32" s="289">
        <v>19.057916037999998</v>
      </c>
      <c r="K32" s="289">
        <v>18.898599518000001</v>
      </c>
      <c r="L32" s="289">
        <v>18.723916745</v>
      </c>
      <c r="M32" s="289">
        <v>18.264499708999999</v>
      </c>
      <c r="N32" s="289">
        <v>18.331592802999999</v>
      </c>
      <c r="O32" s="289">
        <v>18.722391843</v>
      </c>
      <c r="P32" s="289">
        <v>18.968604091</v>
      </c>
      <c r="Q32" s="289">
        <v>19.007483564000001</v>
      </c>
      <c r="R32" s="289">
        <v>19.177589928</v>
      </c>
      <c r="S32" s="289">
        <v>19.621533709000001</v>
      </c>
      <c r="T32" s="289">
        <v>20.213955843000001</v>
      </c>
      <c r="U32" s="289">
        <v>20.059735195999998</v>
      </c>
      <c r="V32" s="289">
        <v>20.178840683000001</v>
      </c>
      <c r="W32" s="289">
        <v>20.006963962</v>
      </c>
      <c r="X32" s="289">
        <v>19.835843754999999</v>
      </c>
      <c r="Y32" s="289">
        <v>19.357234798</v>
      </c>
      <c r="Z32" s="289">
        <v>19.430324459000001</v>
      </c>
      <c r="AA32" s="289">
        <v>19.071790616000001</v>
      </c>
      <c r="AB32" s="289">
        <v>19.320020635999999</v>
      </c>
      <c r="AC32" s="289">
        <v>19.360869109999999</v>
      </c>
      <c r="AD32" s="289">
        <v>19.528783005000001</v>
      </c>
      <c r="AE32" s="289">
        <v>19.980228348000001</v>
      </c>
      <c r="AF32" s="289">
        <v>20.577248578999999</v>
      </c>
      <c r="AG32" s="289">
        <v>20.41990783</v>
      </c>
      <c r="AH32" s="289">
        <v>20.544485044999998</v>
      </c>
      <c r="AI32" s="289">
        <v>20.366957046</v>
      </c>
      <c r="AJ32" s="289">
        <v>20.199606868</v>
      </c>
      <c r="AK32" s="289">
        <v>19.712860689999999</v>
      </c>
      <c r="AL32" s="289">
        <v>19.787158718000001</v>
      </c>
      <c r="AM32" s="289">
        <v>20.058579124000001</v>
      </c>
      <c r="AN32" s="289">
        <v>20.267775688</v>
      </c>
      <c r="AO32" s="289">
        <v>19.723865799999999</v>
      </c>
      <c r="AP32" s="289">
        <v>19.562431814</v>
      </c>
      <c r="AQ32" s="289">
        <v>19.937507819</v>
      </c>
      <c r="AR32" s="289">
        <v>20.720080983999999</v>
      </c>
      <c r="AS32" s="289">
        <v>20.535842418000001</v>
      </c>
      <c r="AT32" s="289">
        <v>20.675263848</v>
      </c>
      <c r="AU32" s="289">
        <v>20.641578244000002</v>
      </c>
      <c r="AV32" s="289">
        <v>20.197331448</v>
      </c>
      <c r="AW32" s="289">
        <v>19.965884644999999</v>
      </c>
      <c r="AX32" s="289">
        <v>20.454429459</v>
      </c>
      <c r="AY32" s="877">
        <v>19.901951913000001</v>
      </c>
      <c r="AZ32" s="877">
        <v>20.113788002</v>
      </c>
      <c r="BA32" s="877">
        <v>20.127064844</v>
      </c>
      <c r="BB32" s="877">
        <v>20.259494578000002</v>
      </c>
      <c r="BC32" s="877">
        <v>20.677527566999998</v>
      </c>
      <c r="BD32" s="877">
        <v>21.334162583000001</v>
      </c>
      <c r="BE32" s="877">
        <v>21.203252454000001</v>
      </c>
      <c r="BF32" s="877">
        <v>21.335114725</v>
      </c>
      <c r="BG32" s="355">
        <v>21.133642935000001</v>
      </c>
      <c r="BH32" s="355">
        <v>20.822082007999999</v>
      </c>
      <c r="BI32" s="355">
        <v>20.420396916000001</v>
      </c>
      <c r="BJ32" s="355">
        <v>20.553661475999998</v>
      </c>
      <c r="BK32" s="355">
        <v>20.198976591000001</v>
      </c>
      <c r="BL32" s="355">
        <v>20.414169553000001</v>
      </c>
      <c r="BM32" s="355">
        <v>20.427912687999999</v>
      </c>
      <c r="BN32" s="355">
        <v>20.562411826000002</v>
      </c>
      <c r="BO32" s="355">
        <v>20.986054668000001</v>
      </c>
      <c r="BP32" s="355">
        <v>21.652708488999998</v>
      </c>
      <c r="BQ32" s="355">
        <v>21.517626274000001</v>
      </c>
      <c r="BR32" s="355">
        <v>21.651937460999999</v>
      </c>
      <c r="BS32" s="355">
        <v>21.448987335000002</v>
      </c>
      <c r="BT32" s="355">
        <v>21.134061064000001</v>
      </c>
      <c r="BU32" s="355">
        <v>20.727276051</v>
      </c>
      <c r="BV32" s="355">
        <v>20.862425999999999</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7"/>
      <c r="AZ33" s="877"/>
      <c r="BA33" s="877"/>
      <c r="BB33" s="877"/>
      <c r="BC33" s="877"/>
      <c r="BD33" s="877"/>
      <c r="BE33" s="877"/>
      <c r="BF33" s="877"/>
      <c r="BG33" s="355"/>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7"/>
      <c r="AZ34" s="877"/>
      <c r="BA34" s="877"/>
      <c r="BB34" s="877"/>
      <c r="BC34" s="877"/>
      <c r="BD34" s="877"/>
      <c r="BE34" s="877"/>
      <c r="BF34" s="877"/>
      <c r="BG34" s="355"/>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184</v>
      </c>
      <c r="B35" s="389" t="s">
        <v>814</v>
      </c>
      <c r="C35" s="105">
        <v>-1.5014661301000001</v>
      </c>
      <c r="D35" s="105">
        <v>3.0838736045999999</v>
      </c>
      <c r="E35" s="105">
        <v>1.3064996415000001</v>
      </c>
      <c r="F35" s="105">
        <v>1.1479473969</v>
      </c>
      <c r="G35" s="105">
        <v>0.50540458088999995</v>
      </c>
      <c r="H35" s="105">
        <v>2.9059806605</v>
      </c>
      <c r="I35" s="105">
        <v>0.93527872624999997</v>
      </c>
      <c r="J35" s="105">
        <v>1.261570079</v>
      </c>
      <c r="K35" s="105">
        <v>1.9490145504</v>
      </c>
      <c r="L35" s="105">
        <v>-0.22878708657999999</v>
      </c>
      <c r="M35" s="105">
        <v>1.0366024596000001E-2</v>
      </c>
      <c r="N35" s="105">
        <v>2.0569183649</v>
      </c>
      <c r="O35" s="105">
        <v>-1.1331821441000001</v>
      </c>
      <c r="P35" s="105">
        <v>0.94647543329999995</v>
      </c>
      <c r="Q35" s="105">
        <v>-0.77560803152000002</v>
      </c>
      <c r="R35" s="105">
        <v>-1.4334340987</v>
      </c>
      <c r="S35" s="105">
        <v>-0.21328984004000001</v>
      </c>
      <c r="T35" s="105">
        <v>1.0737417511</v>
      </c>
      <c r="U35" s="105">
        <v>-0.84706886277000004</v>
      </c>
      <c r="V35" s="105">
        <v>-0.79370900778999998</v>
      </c>
      <c r="W35" s="105">
        <v>-1.0666391091</v>
      </c>
      <c r="X35" s="105">
        <v>-3.4996521251999999</v>
      </c>
      <c r="Y35" s="105">
        <v>-2.0860278752000001</v>
      </c>
      <c r="Z35" s="105">
        <v>0.14851019953</v>
      </c>
      <c r="AA35" s="105">
        <v>-3.0134187131000001</v>
      </c>
      <c r="AB35" s="105">
        <v>-2.0055098846E-2</v>
      </c>
      <c r="AC35" s="105">
        <v>-0.90857429038000004</v>
      </c>
      <c r="AD35" s="105">
        <v>-1.6556043012999999</v>
      </c>
      <c r="AE35" s="105">
        <v>0.42391762798999999</v>
      </c>
      <c r="AF35" s="105">
        <v>0.95531129317999997</v>
      </c>
      <c r="AG35" s="105">
        <v>0.19714512670000001</v>
      </c>
      <c r="AH35" s="105">
        <v>0.79634162277999998</v>
      </c>
      <c r="AI35" s="105">
        <v>-0.27798699305000002</v>
      </c>
      <c r="AJ35" s="105">
        <v>-1.2738773723000001</v>
      </c>
      <c r="AK35" s="105">
        <v>-1.1889449548</v>
      </c>
      <c r="AL35" s="105">
        <v>-1.0275916970000001</v>
      </c>
      <c r="AM35" s="105">
        <v>-0.71897517486999996</v>
      </c>
      <c r="AN35" s="105">
        <v>0.11515448639</v>
      </c>
      <c r="AO35" s="105">
        <v>-1.7575940353999999</v>
      </c>
      <c r="AP35" s="105">
        <v>-1.4142063453</v>
      </c>
      <c r="AQ35" s="105">
        <v>-0.11291470898</v>
      </c>
      <c r="AR35" s="105">
        <v>0.65133639392999998</v>
      </c>
      <c r="AS35" s="105">
        <v>0.61543504344</v>
      </c>
      <c r="AT35" s="105">
        <v>-0.22005711422999999</v>
      </c>
      <c r="AU35" s="105">
        <v>0.69632005420999998</v>
      </c>
      <c r="AV35" s="105">
        <v>-0.56455769073999995</v>
      </c>
      <c r="AW35" s="105">
        <v>-0.74538257852000001</v>
      </c>
      <c r="AX35" s="105">
        <v>0.15207781413999999</v>
      </c>
      <c r="AY35" s="888">
        <v>-1.2128705328</v>
      </c>
      <c r="AZ35" s="888">
        <v>-0.15293048142999999</v>
      </c>
      <c r="BA35" s="888">
        <v>-2.8450966853000001</v>
      </c>
      <c r="BB35" s="888">
        <v>-1.3280063526999999</v>
      </c>
      <c r="BC35" s="888">
        <v>-1.8372976779000001</v>
      </c>
      <c r="BD35" s="888">
        <v>-0.59258631856999999</v>
      </c>
      <c r="BE35" s="888">
        <v>-1.6552415105</v>
      </c>
      <c r="BF35" s="888">
        <v>-2.1225910927</v>
      </c>
      <c r="BG35" s="388">
        <v>-2.2467235637999998</v>
      </c>
      <c r="BH35" s="388">
        <v>-3.1105181069999999</v>
      </c>
      <c r="BI35" s="388">
        <v>-2.4233700653999999</v>
      </c>
      <c r="BJ35" s="388">
        <v>-1.0925359136999999</v>
      </c>
      <c r="BK35" s="388">
        <v>-3.6391700311999999</v>
      </c>
      <c r="BL35" s="388">
        <v>-1.3961174262</v>
      </c>
      <c r="BM35" s="388">
        <v>-2.1977672093999998</v>
      </c>
      <c r="BN35" s="388">
        <v>-1.9759186439</v>
      </c>
      <c r="BO35" s="388">
        <v>-1.7904479579999999</v>
      </c>
      <c r="BP35" s="388">
        <v>-0.88761934528999997</v>
      </c>
      <c r="BQ35" s="388">
        <v>-1.0126804871999999</v>
      </c>
      <c r="BR35" s="388">
        <v>-1.0438991445000001</v>
      </c>
      <c r="BS35" s="388">
        <v>-0.70000041062999996</v>
      </c>
      <c r="BT35" s="388">
        <v>-2.2567521836000002</v>
      </c>
      <c r="BU35" s="388">
        <v>-1.7163686136</v>
      </c>
      <c r="BV35" s="388">
        <v>-5.2053254957E-2</v>
      </c>
    </row>
    <row r="36" spans="1:74" ht="11.1"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0.51444277418999995</v>
      </c>
      <c r="AN36" s="289">
        <v>0.2370452069</v>
      </c>
      <c r="AO36" s="289">
        <v>-0.39262683870999998</v>
      </c>
      <c r="AP36" s="289">
        <v>-1.0217893667</v>
      </c>
      <c r="AQ36" s="289">
        <v>-0.66181035483999995</v>
      </c>
      <c r="AR36" s="289">
        <v>-0.19307316666999999</v>
      </c>
      <c r="AS36" s="289">
        <v>-0.32514799999999999</v>
      </c>
      <c r="AT36" s="289">
        <v>0.20009067742</v>
      </c>
      <c r="AU36" s="289">
        <v>0.2001636</v>
      </c>
      <c r="AV36" s="289">
        <v>0.45918406451999999</v>
      </c>
      <c r="AW36" s="289">
        <v>-8.6984900000000004E-2</v>
      </c>
      <c r="AX36" s="289">
        <v>0.28875683871000002</v>
      </c>
      <c r="AY36" s="877">
        <v>0.76942274194000004</v>
      </c>
      <c r="AZ36" s="877">
        <v>0.32942839285999997</v>
      </c>
      <c r="BA36" s="877">
        <v>-0.15307729032</v>
      </c>
      <c r="BB36" s="877">
        <v>-0.43503946666999999</v>
      </c>
      <c r="BC36" s="877">
        <v>-0.96627570967999998</v>
      </c>
      <c r="BD36" s="877">
        <v>-0.1068093</v>
      </c>
      <c r="BE36" s="877">
        <v>-0.72811713452000004</v>
      </c>
      <c r="BF36" s="877">
        <v>-0.30882736131999999</v>
      </c>
      <c r="BG36" s="355">
        <v>-0.22811692097</v>
      </c>
      <c r="BH36" s="355">
        <v>-0.16087096774000001</v>
      </c>
      <c r="BI36" s="355">
        <v>2.6700000000000002E-2</v>
      </c>
      <c r="BJ36" s="355">
        <v>0.25712903226</v>
      </c>
      <c r="BK36" s="355">
        <v>-0.51758064516000002</v>
      </c>
      <c r="BL36" s="355">
        <v>0.38021428570999999</v>
      </c>
      <c r="BM36" s="355">
        <v>-0.11587096774</v>
      </c>
      <c r="BN36" s="355">
        <v>-0.49756666666999999</v>
      </c>
      <c r="BO36" s="355">
        <v>-0.54877419355000001</v>
      </c>
      <c r="BP36" s="355">
        <v>-2.9833333332999999E-2</v>
      </c>
      <c r="BQ36" s="355">
        <v>-0.14103225806</v>
      </c>
      <c r="BR36" s="355">
        <v>5.6032258065E-2</v>
      </c>
      <c r="BS36" s="355">
        <v>7.0066666666999997E-2</v>
      </c>
      <c r="BT36" s="355">
        <v>0.25551612902999998</v>
      </c>
      <c r="BU36" s="355">
        <v>5.0866666667000002E-2</v>
      </c>
      <c r="BV36" s="355">
        <v>0.38170967742</v>
      </c>
    </row>
    <row r="37" spans="1:74" ht="11.1"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7.0967741934999995E-2</v>
      </c>
      <c r="AR37" s="289">
        <v>0.28016666667000001</v>
      </c>
      <c r="AS37" s="289">
        <v>0.76138709677000005</v>
      </c>
      <c r="AT37" s="289">
        <v>-0.69541935483999995</v>
      </c>
      <c r="AU37" s="289">
        <v>0.84970000000000001</v>
      </c>
      <c r="AV37" s="289">
        <v>0.58709677418999995</v>
      </c>
      <c r="AW37" s="289">
        <v>0.17749999999999999</v>
      </c>
      <c r="AX37" s="289">
        <v>-9.6096774194000006E-2</v>
      </c>
      <c r="AY37" s="877">
        <v>-0.79635483871000001</v>
      </c>
      <c r="AZ37" s="877">
        <v>0.19092857143</v>
      </c>
      <c r="BA37" s="877">
        <v>-0.27516129031999997</v>
      </c>
      <c r="BB37" s="877">
        <v>0.24406666666999999</v>
      </c>
      <c r="BC37" s="877">
        <v>-0.23283870968000001</v>
      </c>
      <c r="BD37" s="877">
        <v>-0.14536302298000001</v>
      </c>
      <c r="BE37" s="877">
        <v>-0.28264453491000002</v>
      </c>
      <c r="BF37" s="877">
        <v>-0.55521604190999996</v>
      </c>
      <c r="BG37" s="355">
        <v>-0.60948553948999995</v>
      </c>
      <c r="BH37" s="355">
        <v>-0.90150691057999999</v>
      </c>
      <c r="BI37" s="355">
        <v>-0.73990149741</v>
      </c>
      <c r="BJ37" s="355">
        <v>-0.40615332932999998</v>
      </c>
      <c r="BK37" s="355">
        <v>-0.9379662553</v>
      </c>
      <c r="BL37" s="355">
        <v>-0.54500142147999997</v>
      </c>
      <c r="BM37" s="355">
        <v>-0.63011302541000003</v>
      </c>
      <c r="BN37" s="355">
        <v>-0.44044948254999999</v>
      </c>
      <c r="BO37" s="355">
        <v>-0.36619596609999999</v>
      </c>
      <c r="BP37" s="355">
        <v>-0.25398488995000001</v>
      </c>
      <c r="BQ37" s="355">
        <v>-0.26215535972999998</v>
      </c>
      <c r="BR37" s="355">
        <v>-0.33260947205000002</v>
      </c>
      <c r="BS37" s="355">
        <v>-0.23000694643</v>
      </c>
      <c r="BT37" s="355">
        <v>-0.75905177672000002</v>
      </c>
      <c r="BU37" s="355">
        <v>-0.52789030345999999</v>
      </c>
      <c r="BV37" s="355">
        <v>-0.12894620247999999</v>
      </c>
    </row>
    <row r="38" spans="1:74" ht="11.1" customHeight="1" x14ac:dyDescent="0.2">
      <c r="A38" s="323" t="s">
        <v>183</v>
      </c>
      <c r="B38" s="391" t="s">
        <v>942</v>
      </c>
      <c r="C38" s="289">
        <v>-1.1970910011</v>
      </c>
      <c r="D38" s="289">
        <v>0.60546574748000004</v>
      </c>
      <c r="E38" s="289">
        <v>-0.38616842301999998</v>
      </c>
      <c r="F38" s="289">
        <v>0.88180689688000002</v>
      </c>
      <c r="G38" s="289">
        <v>0.92951458089000005</v>
      </c>
      <c r="H38" s="289">
        <v>0.76979992718000001</v>
      </c>
      <c r="I38" s="289">
        <v>3.4643069000000002E-3</v>
      </c>
      <c r="J38" s="289">
        <v>0.21569869193999999</v>
      </c>
      <c r="K38" s="289">
        <v>9.9713083773999997E-2</v>
      </c>
      <c r="L38" s="289">
        <v>-0.66384389304000002</v>
      </c>
      <c r="M38" s="289">
        <v>-0.99096860874000003</v>
      </c>
      <c r="N38" s="289">
        <v>-1.0788380544</v>
      </c>
      <c r="O38" s="289">
        <v>-1.1801040796</v>
      </c>
      <c r="P38" s="289">
        <v>-0.36240392384999998</v>
      </c>
      <c r="Q38" s="289">
        <v>-1.6464509025</v>
      </c>
      <c r="R38" s="289">
        <v>-0.371064432</v>
      </c>
      <c r="S38" s="289">
        <v>-0.63876671101000004</v>
      </c>
      <c r="T38" s="289">
        <v>-0.31365168223000001</v>
      </c>
      <c r="U38" s="289">
        <v>0.24775323400999999</v>
      </c>
      <c r="V38" s="289">
        <v>-1.4764350722999999</v>
      </c>
      <c r="W38" s="289">
        <v>-1.2018548425</v>
      </c>
      <c r="X38" s="289">
        <v>-3.3678250929</v>
      </c>
      <c r="Y38" s="289">
        <v>-1.7031535085</v>
      </c>
      <c r="Z38" s="289">
        <v>-0.77706767144</v>
      </c>
      <c r="AA38" s="289">
        <v>-1.5176831647</v>
      </c>
      <c r="AB38" s="289">
        <v>-0.55400063456000004</v>
      </c>
      <c r="AC38" s="289">
        <v>-2.6516014838999999</v>
      </c>
      <c r="AD38" s="289">
        <v>0.20842696533999999</v>
      </c>
      <c r="AE38" s="289">
        <v>-9.5887791367E-2</v>
      </c>
      <c r="AF38" s="289">
        <v>-0.11070144016</v>
      </c>
      <c r="AG38" s="289">
        <v>1.1084495137999999</v>
      </c>
      <c r="AH38" s="289">
        <v>1.0255433647000001</v>
      </c>
      <c r="AI38" s="289">
        <v>-0.10182412638</v>
      </c>
      <c r="AJ38" s="289">
        <v>-2.4394408884000001</v>
      </c>
      <c r="AK38" s="289">
        <v>-1.3486743215000001</v>
      </c>
      <c r="AL38" s="289">
        <v>-1.2388140840999999</v>
      </c>
      <c r="AM38" s="289">
        <v>-0.67799859422999997</v>
      </c>
      <c r="AN38" s="289">
        <v>0.24566100363000001</v>
      </c>
      <c r="AO38" s="289">
        <v>-1.8888704224999999</v>
      </c>
      <c r="AP38" s="289">
        <v>0.88801635466999995</v>
      </c>
      <c r="AQ38" s="289">
        <v>0.47792790392000001</v>
      </c>
      <c r="AR38" s="289">
        <v>0.56424289393000004</v>
      </c>
      <c r="AS38" s="289">
        <v>0.17919594665999999</v>
      </c>
      <c r="AT38" s="289">
        <v>0.27527156319000001</v>
      </c>
      <c r="AU38" s="289">
        <v>-0.35354354579000002</v>
      </c>
      <c r="AV38" s="289">
        <v>-1.6108385295000001</v>
      </c>
      <c r="AW38" s="289">
        <v>-0.83589767851999996</v>
      </c>
      <c r="AX38" s="289">
        <v>-4.0582250377000001E-2</v>
      </c>
      <c r="AY38" s="877">
        <v>-1.185938436</v>
      </c>
      <c r="AZ38" s="877">
        <v>-0.67328744571999999</v>
      </c>
      <c r="BA38" s="877">
        <v>-2.4168581047000002</v>
      </c>
      <c r="BB38" s="877">
        <v>-1.1370335526999999</v>
      </c>
      <c r="BC38" s="877">
        <v>-0.63818325857000002</v>
      </c>
      <c r="BD38" s="877">
        <v>-0.34041399559000002</v>
      </c>
      <c r="BE38" s="877">
        <v>-0.64447984102</v>
      </c>
      <c r="BF38" s="877">
        <v>-1.2585476895000001</v>
      </c>
      <c r="BG38" s="355">
        <v>-1.4091211034</v>
      </c>
      <c r="BH38" s="355">
        <v>-2.0481402286999999</v>
      </c>
      <c r="BI38" s="355">
        <v>-1.7101685680000001</v>
      </c>
      <c r="BJ38" s="355">
        <v>-0.94351161660000005</v>
      </c>
      <c r="BK38" s="355">
        <v>-2.1836231307</v>
      </c>
      <c r="BL38" s="355">
        <v>-1.2313302905000001</v>
      </c>
      <c r="BM38" s="355">
        <v>-1.4517832163</v>
      </c>
      <c r="BN38" s="355">
        <v>-1.0379024947</v>
      </c>
      <c r="BO38" s="355">
        <v>-0.87547779839999995</v>
      </c>
      <c r="BP38" s="355">
        <v>-0.60380112200000002</v>
      </c>
      <c r="BQ38" s="355">
        <v>-0.60949286936000002</v>
      </c>
      <c r="BR38" s="355">
        <v>-0.76732193049999997</v>
      </c>
      <c r="BS38" s="355">
        <v>-0.54006013086000004</v>
      </c>
      <c r="BT38" s="355">
        <v>-1.7532165359</v>
      </c>
      <c r="BU38" s="355">
        <v>-1.2393449768</v>
      </c>
      <c r="BV38" s="355">
        <v>-0.30481672990000003</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877"/>
      <c r="BG39" s="355"/>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7"/>
      <c r="AZ40" s="877"/>
      <c r="BA40" s="877"/>
      <c r="BB40" s="877"/>
      <c r="BC40" s="877"/>
      <c r="BD40" s="877"/>
      <c r="BE40" s="877"/>
      <c r="BF40" s="877"/>
      <c r="BG40" s="355"/>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2764.4127410000001</v>
      </c>
      <c r="AN41" s="107">
        <v>2765.25243</v>
      </c>
      <c r="AO41" s="107">
        <v>2758.206862</v>
      </c>
      <c r="AP41" s="107">
        <v>2824.2905430000001</v>
      </c>
      <c r="AQ41" s="107">
        <v>2839.3566639999999</v>
      </c>
      <c r="AR41" s="107">
        <v>2833.838859</v>
      </c>
      <c r="AS41" s="107">
        <v>2817.9544470000001</v>
      </c>
      <c r="AT41" s="107">
        <v>2829.086636</v>
      </c>
      <c r="AU41" s="107">
        <v>2794.3167279999998</v>
      </c>
      <c r="AV41" s="107">
        <v>2757.5940220000002</v>
      </c>
      <c r="AW41" s="107">
        <v>2750.2965690000001</v>
      </c>
      <c r="AX41" s="107">
        <v>2742.5561069999999</v>
      </c>
      <c r="AY41" s="638">
        <v>2741.8950020000002</v>
      </c>
      <c r="AZ41" s="638">
        <v>2727.0760070000001</v>
      </c>
      <c r="BA41" s="638">
        <v>2738.9544030000002</v>
      </c>
      <c r="BB41" s="638">
        <v>2742.2725869999999</v>
      </c>
      <c r="BC41" s="638">
        <v>2776.507134</v>
      </c>
      <c r="BD41" s="638">
        <v>2783.1283036999998</v>
      </c>
      <c r="BE41" s="638">
        <v>2814.4889154000002</v>
      </c>
      <c r="BF41" s="638">
        <v>2839.2170351</v>
      </c>
      <c r="BG41" s="396">
        <v>2861.2651347999999</v>
      </c>
      <c r="BH41" s="396">
        <v>2891.118849</v>
      </c>
      <c r="BI41" s="396">
        <v>2909.4348939000001</v>
      </c>
      <c r="BJ41" s="396">
        <v>2910.9746470999999</v>
      </c>
      <c r="BK41" s="396">
        <v>2953.0166009999998</v>
      </c>
      <c r="BL41" s="396">
        <v>2954.5506408000001</v>
      </c>
      <c r="BM41" s="396">
        <v>2974.5961446000001</v>
      </c>
      <c r="BN41" s="396">
        <v>2999.6566290999999</v>
      </c>
      <c r="BO41" s="396">
        <v>3028.020704</v>
      </c>
      <c r="BP41" s="396">
        <v>3036.5352506999998</v>
      </c>
      <c r="BQ41" s="396">
        <v>3049.0340669000002</v>
      </c>
      <c r="BR41" s="396">
        <v>3057.6079605</v>
      </c>
      <c r="BS41" s="396">
        <v>3062.4061689</v>
      </c>
      <c r="BT41" s="396">
        <v>3078.015774</v>
      </c>
      <c r="BU41" s="396">
        <v>3092.3264831000001</v>
      </c>
      <c r="BV41" s="396">
        <v>3084.4908154</v>
      </c>
    </row>
    <row r="42" spans="1:74" ht="11.1"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1232.1417409999999</v>
      </c>
      <c r="AN42" s="386">
        <v>1222.3224299999999</v>
      </c>
      <c r="AO42" s="386">
        <v>1231.5178619999999</v>
      </c>
      <c r="AP42" s="386">
        <v>1259.188543</v>
      </c>
      <c r="AQ42" s="386">
        <v>1276.4546640000001</v>
      </c>
      <c r="AR42" s="386">
        <v>1279.3418590000001</v>
      </c>
      <c r="AS42" s="386">
        <v>1287.0604470000001</v>
      </c>
      <c r="AT42" s="386">
        <v>1276.634636</v>
      </c>
      <c r="AU42" s="386">
        <v>1267.355728</v>
      </c>
      <c r="AV42" s="386">
        <v>1248.833022</v>
      </c>
      <c r="AW42" s="386">
        <v>1246.8605689999999</v>
      </c>
      <c r="AX42" s="386">
        <v>1236.1411069999999</v>
      </c>
      <c r="AY42" s="880">
        <v>1210.7930019999999</v>
      </c>
      <c r="AZ42" s="880">
        <v>1201.320007</v>
      </c>
      <c r="BA42" s="880">
        <v>1204.6684029999999</v>
      </c>
      <c r="BB42" s="880">
        <v>1215.308587</v>
      </c>
      <c r="BC42" s="880">
        <v>1242.3251339999999</v>
      </c>
      <c r="BD42" s="880">
        <v>1244.585413</v>
      </c>
      <c r="BE42" s="880">
        <v>1267.1840442</v>
      </c>
      <c r="BF42" s="880">
        <v>1274.7004666</v>
      </c>
      <c r="BG42" s="358">
        <v>1278.4639999999999</v>
      </c>
      <c r="BH42" s="358">
        <v>1280.3710000000001</v>
      </c>
      <c r="BI42" s="358">
        <v>1276.49</v>
      </c>
      <c r="BJ42" s="358">
        <v>1265.4390000000001</v>
      </c>
      <c r="BK42" s="358">
        <v>1278.404</v>
      </c>
      <c r="BL42" s="358">
        <v>1264.6780000000001</v>
      </c>
      <c r="BM42" s="358">
        <v>1265.19</v>
      </c>
      <c r="BN42" s="358">
        <v>1277.037</v>
      </c>
      <c r="BO42" s="358">
        <v>1294.049</v>
      </c>
      <c r="BP42" s="358">
        <v>1294.944</v>
      </c>
      <c r="BQ42" s="358">
        <v>1299.316</v>
      </c>
      <c r="BR42" s="358">
        <v>1297.579</v>
      </c>
      <c r="BS42" s="358">
        <v>1295.4770000000001</v>
      </c>
      <c r="BT42" s="358">
        <v>1287.556</v>
      </c>
      <c r="BU42" s="358">
        <v>1286.03</v>
      </c>
      <c r="BV42" s="358">
        <v>1274.1969999999999</v>
      </c>
    </row>
    <row r="43" spans="1:74" ht="11.1"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1506.415</v>
      </c>
      <c r="AY43" s="882">
        <v>1531.1020000000001</v>
      </c>
      <c r="AZ43" s="882">
        <v>1525.7560000000001</v>
      </c>
      <c r="BA43" s="882">
        <v>1534.2860000000001</v>
      </c>
      <c r="BB43" s="882">
        <v>1526.9639999999999</v>
      </c>
      <c r="BC43" s="882">
        <v>1534.182</v>
      </c>
      <c r="BD43" s="882">
        <v>1538.5428907</v>
      </c>
      <c r="BE43" s="882">
        <v>1547.3048713000001</v>
      </c>
      <c r="BF43" s="882">
        <v>1564.5165686</v>
      </c>
      <c r="BG43" s="360">
        <v>1582.8011348</v>
      </c>
      <c r="BH43" s="360">
        <v>1610.7478490000001</v>
      </c>
      <c r="BI43" s="360">
        <v>1632.9448938999999</v>
      </c>
      <c r="BJ43" s="360">
        <v>1645.5356471</v>
      </c>
      <c r="BK43" s="360">
        <v>1674.612601</v>
      </c>
      <c r="BL43" s="360">
        <v>1689.8726408</v>
      </c>
      <c r="BM43" s="360">
        <v>1709.4061446000001</v>
      </c>
      <c r="BN43" s="360">
        <v>1722.6196291000001</v>
      </c>
      <c r="BO43" s="360">
        <v>1733.971704</v>
      </c>
      <c r="BP43" s="360">
        <v>1741.5912507</v>
      </c>
      <c r="BQ43" s="360">
        <v>1749.7180668999999</v>
      </c>
      <c r="BR43" s="360">
        <v>1760.0289605</v>
      </c>
      <c r="BS43" s="360">
        <v>1766.9291688999999</v>
      </c>
      <c r="BT43" s="360">
        <v>1790.4597739999999</v>
      </c>
      <c r="BU43" s="360">
        <v>1806.2964830999999</v>
      </c>
      <c r="BV43" s="360">
        <v>1810.2938154000001</v>
      </c>
    </row>
    <row r="44" spans="1:74" s="160" customFormat="1" ht="25.5" customHeight="1" x14ac:dyDescent="0.2">
      <c r="A44" s="159"/>
      <c r="B44" s="1018" t="s">
        <v>823</v>
      </c>
      <c r="C44" s="1017"/>
      <c r="D44" s="1017"/>
      <c r="E44" s="1017"/>
      <c r="F44" s="1017"/>
      <c r="G44" s="1017"/>
      <c r="H44" s="1017"/>
      <c r="I44" s="1017"/>
      <c r="J44" s="1017"/>
      <c r="K44" s="1017"/>
      <c r="L44" s="1017"/>
      <c r="M44" s="1017"/>
      <c r="N44" s="1017"/>
      <c r="O44" s="1017"/>
      <c r="P44" s="1017"/>
      <c r="Q44" s="1017"/>
      <c r="R44" s="784"/>
      <c r="AY44" s="826"/>
      <c r="AZ44" s="826"/>
      <c r="BA44" s="826"/>
      <c r="BB44" s="826"/>
      <c r="BC44" s="826"/>
      <c r="BD44" s="635"/>
      <c r="BE44" s="635"/>
      <c r="BF44" s="635"/>
      <c r="BG44" s="826"/>
      <c r="BH44" s="826"/>
      <c r="BI44" s="826"/>
      <c r="BJ44" s="221"/>
    </row>
    <row r="45" spans="1:74" s="160" customFormat="1" ht="12" customHeight="1" x14ac:dyDescent="0.2">
      <c r="A45" s="159"/>
      <c r="B45" s="1029" t="s">
        <v>824</v>
      </c>
      <c r="C45" s="1029"/>
      <c r="D45" s="1029"/>
      <c r="E45" s="1029"/>
      <c r="F45" s="1029"/>
      <c r="G45" s="1029"/>
      <c r="H45" s="1029"/>
      <c r="I45" s="1029"/>
      <c r="J45" s="1029"/>
      <c r="K45" s="1029"/>
      <c r="L45" s="1029"/>
      <c r="M45" s="1029"/>
      <c r="N45" s="1029"/>
      <c r="O45" s="1029"/>
      <c r="P45" s="1029"/>
      <c r="Q45" s="1029"/>
      <c r="R45" s="784"/>
      <c r="AY45" s="826"/>
      <c r="AZ45" s="826"/>
      <c r="BA45" s="826"/>
      <c r="BB45" s="826"/>
      <c r="BC45" s="826"/>
      <c r="BD45" s="635"/>
      <c r="BE45" s="635"/>
      <c r="BF45" s="635"/>
      <c r="BG45" s="826"/>
      <c r="BH45" s="826"/>
      <c r="BI45" s="826"/>
      <c r="BJ45" s="221"/>
    </row>
    <row r="46" spans="1:74" s="160" customFormat="1" ht="22.7" customHeight="1" x14ac:dyDescent="0.2">
      <c r="A46" s="159"/>
      <c r="B46" s="1029" t="s">
        <v>825</v>
      </c>
      <c r="C46" s="1029"/>
      <c r="D46" s="1029"/>
      <c r="E46" s="1029"/>
      <c r="F46" s="1029"/>
      <c r="G46" s="1029"/>
      <c r="H46" s="1029"/>
      <c r="I46" s="1029"/>
      <c r="J46" s="1029"/>
      <c r="K46" s="1029"/>
      <c r="L46" s="1029"/>
      <c r="M46" s="1029"/>
      <c r="N46" s="1029"/>
      <c r="O46" s="1029"/>
      <c r="P46" s="1029"/>
      <c r="Q46" s="1029"/>
      <c r="R46" s="784"/>
      <c r="AY46" s="826"/>
      <c r="AZ46" s="826"/>
      <c r="BA46" s="826"/>
      <c r="BB46" s="826"/>
      <c r="BC46" s="826"/>
      <c r="BD46" s="635"/>
      <c r="BE46" s="635"/>
      <c r="BF46" s="635"/>
      <c r="BG46" s="826"/>
      <c r="BH46" s="826"/>
      <c r="BI46" s="826"/>
      <c r="BJ46" s="221"/>
    </row>
    <row r="47" spans="1:74" s="160" customFormat="1" ht="36" customHeight="1" x14ac:dyDescent="0.2">
      <c r="A47" s="159"/>
      <c r="B47" s="1029" t="s">
        <v>826</v>
      </c>
      <c r="C47" s="1029"/>
      <c r="D47" s="1029"/>
      <c r="E47" s="1029"/>
      <c r="F47" s="1029"/>
      <c r="G47" s="1029"/>
      <c r="H47" s="1029"/>
      <c r="I47" s="1029"/>
      <c r="J47" s="1029"/>
      <c r="K47" s="1029"/>
      <c r="L47" s="1029"/>
      <c r="M47" s="1029"/>
      <c r="N47" s="1029"/>
      <c r="O47" s="1029"/>
      <c r="P47" s="1029"/>
      <c r="Q47" s="1029"/>
      <c r="R47" s="784"/>
      <c r="AY47" s="826"/>
      <c r="AZ47" s="826"/>
      <c r="BA47" s="826"/>
      <c r="BB47" s="826"/>
      <c r="BC47" s="826"/>
      <c r="BD47" s="635"/>
      <c r="BE47" s="635"/>
      <c r="BF47" s="635"/>
      <c r="BG47" s="826"/>
      <c r="BH47" s="826"/>
      <c r="BI47" s="826"/>
      <c r="BJ47" s="221"/>
    </row>
    <row r="48" spans="1:74" s="160" customFormat="1" ht="12"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2" customHeight="1" x14ac:dyDescent="0.2">
      <c r="A49" s="159"/>
      <c r="B49" s="999" t="str">
        <f>Dates!$G$2</f>
        <v>EIA completed modeling and analysis for this report on Thursday, September 4, 2025.</v>
      </c>
      <c r="C49" s="1000"/>
      <c r="D49" s="1000"/>
      <c r="E49" s="1000"/>
      <c r="F49" s="1000"/>
      <c r="G49" s="1000"/>
      <c r="H49" s="1000"/>
      <c r="I49" s="1000"/>
      <c r="J49" s="1000"/>
      <c r="K49" s="1000"/>
      <c r="L49" s="1000"/>
      <c r="M49" s="1000"/>
      <c r="N49" s="1000"/>
      <c r="O49" s="1000"/>
      <c r="P49" s="1000"/>
      <c r="Q49" s="1000"/>
      <c r="R49" s="83"/>
      <c r="AY49" s="826"/>
      <c r="AZ49" s="826"/>
      <c r="BA49" s="826"/>
      <c r="BB49" s="826"/>
      <c r="BC49" s="826"/>
      <c r="BD49" s="635"/>
      <c r="BE49" s="635"/>
      <c r="BF49" s="635"/>
      <c r="BG49" s="826"/>
      <c r="BH49" s="826"/>
      <c r="BI49" s="826"/>
      <c r="BJ49" s="221"/>
    </row>
    <row r="50" spans="1:74" s="160" customFormat="1" ht="12" customHeight="1" x14ac:dyDescent="0.2">
      <c r="A50" s="159"/>
      <c r="B50" s="1014" t="s">
        <v>483</v>
      </c>
      <c r="C50" s="1015"/>
      <c r="D50" s="1015"/>
      <c r="E50" s="1015"/>
      <c r="F50" s="1015"/>
      <c r="G50" s="1015"/>
      <c r="H50" s="1015"/>
      <c r="I50" s="1015"/>
      <c r="J50" s="1015"/>
      <c r="K50" s="1015"/>
      <c r="L50" s="1015"/>
      <c r="M50" s="1015"/>
      <c r="N50" s="1015"/>
      <c r="O50" s="1015"/>
      <c r="P50" s="1015"/>
      <c r="Q50" s="1015"/>
      <c r="R50" s="83"/>
      <c r="AY50" s="826"/>
      <c r="AZ50" s="826"/>
      <c r="BA50" s="826"/>
      <c r="BB50" s="826"/>
      <c r="BC50" s="826"/>
      <c r="BD50" s="635"/>
      <c r="BE50" s="635"/>
      <c r="BF50" s="635"/>
      <c r="BG50" s="826"/>
      <c r="BH50" s="826"/>
      <c r="BI50" s="826"/>
      <c r="BJ50" s="221"/>
    </row>
    <row r="51" spans="1:74" s="160" customFormat="1" ht="12" customHeight="1" x14ac:dyDescent="0.2">
      <c r="A51" s="159"/>
      <c r="B51" s="985" t="s">
        <v>198</v>
      </c>
      <c r="C51" s="1016"/>
      <c r="D51" s="1016"/>
      <c r="E51" s="1016"/>
      <c r="F51" s="1016"/>
      <c r="G51" s="1016"/>
      <c r="H51" s="1016"/>
      <c r="I51" s="1016"/>
      <c r="J51" s="1016"/>
      <c r="K51" s="1016"/>
      <c r="L51" s="1016"/>
      <c r="M51" s="1016"/>
      <c r="N51" s="1016"/>
      <c r="O51" s="1016"/>
      <c r="P51" s="1016"/>
      <c r="Q51" s="1017"/>
      <c r="R51" s="83"/>
      <c r="AY51" s="826"/>
      <c r="AZ51" s="826"/>
      <c r="BA51" s="826"/>
      <c r="BB51" s="826"/>
      <c r="BC51" s="826"/>
      <c r="BD51" s="635"/>
      <c r="BE51" s="635"/>
      <c r="BF51" s="635"/>
      <c r="BG51" s="826"/>
      <c r="BH51" s="826"/>
      <c r="BI51" s="826"/>
      <c r="BJ51" s="221"/>
    </row>
    <row r="52" spans="1:74" s="160" customFormat="1" ht="12" customHeight="1" x14ac:dyDescent="0.2">
      <c r="A52" s="159"/>
      <c r="B52" s="985" t="s">
        <v>492</v>
      </c>
      <c r="C52" s="1017"/>
      <c r="D52" s="1017"/>
      <c r="E52" s="1017"/>
      <c r="F52" s="1017"/>
      <c r="G52" s="1017"/>
      <c r="H52" s="1017"/>
      <c r="I52" s="1017"/>
      <c r="J52" s="1017"/>
      <c r="K52" s="1017"/>
      <c r="L52" s="1017"/>
      <c r="M52" s="1017"/>
      <c r="N52" s="1017"/>
      <c r="O52" s="1017"/>
      <c r="P52" s="1017"/>
      <c r="Q52" s="1017"/>
      <c r="R52" s="83"/>
      <c r="AY52" s="826"/>
      <c r="AZ52" s="826"/>
      <c r="BA52" s="826"/>
      <c r="BB52" s="826"/>
      <c r="BC52" s="826"/>
      <c r="BD52" s="635"/>
      <c r="BE52" s="635"/>
      <c r="BF52" s="635"/>
      <c r="BG52" s="826"/>
      <c r="BH52" s="826"/>
      <c r="BI52" s="826"/>
      <c r="BJ52" s="221"/>
    </row>
    <row r="53" spans="1:74" s="160" customFormat="1" ht="12" customHeight="1" x14ac:dyDescent="0.2">
      <c r="A53" s="159"/>
      <c r="B53" s="979" t="s">
        <v>827</v>
      </c>
      <c r="C53" s="979"/>
      <c r="D53" s="979"/>
      <c r="E53" s="979"/>
      <c r="F53" s="979"/>
      <c r="G53" s="979"/>
      <c r="H53" s="979"/>
      <c r="I53" s="979"/>
      <c r="J53" s="979"/>
      <c r="K53" s="979"/>
      <c r="L53" s="979"/>
      <c r="M53" s="979"/>
      <c r="N53" s="979"/>
      <c r="O53" s="979"/>
      <c r="P53" s="979"/>
      <c r="Q53" s="979"/>
      <c r="R53" s="979"/>
      <c r="AY53" s="826"/>
      <c r="AZ53" s="826"/>
      <c r="BA53" s="826"/>
      <c r="BB53" s="826"/>
      <c r="BC53" s="826"/>
      <c r="BD53" s="635"/>
      <c r="BE53" s="635"/>
      <c r="BF53" s="635"/>
      <c r="BG53" s="826"/>
      <c r="BH53" s="826"/>
      <c r="BI53" s="826"/>
      <c r="BJ53" s="221"/>
    </row>
    <row r="54" spans="1:74" s="160" customFormat="1" ht="12" customHeight="1" x14ac:dyDescent="0.2">
      <c r="A54" s="159"/>
      <c r="B54" s="1031" t="s">
        <v>828</v>
      </c>
      <c r="C54" s="1017"/>
      <c r="D54" s="1017"/>
      <c r="E54" s="1017"/>
      <c r="F54" s="1017"/>
      <c r="G54" s="1017"/>
      <c r="H54" s="1017"/>
      <c r="I54" s="1017"/>
      <c r="J54" s="1017"/>
      <c r="K54" s="1017"/>
      <c r="L54" s="1017"/>
      <c r="M54" s="1017"/>
      <c r="N54" s="1017"/>
      <c r="O54" s="1017"/>
      <c r="P54" s="1017"/>
      <c r="Q54" s="1017"/>
      <c r="R54" s="805"/>
      <c r="AY54" s="826"/>
      <c r="AZ54" s="826"/>
      <c r="BA54" s="826"/>
      <c r="BB54" s="826"/>
      <c r="BC54" s="826"/>
      <c r="BD54" s="635"/>
      <c r="BE54" s="635"/>
      <c r="BF54" s="635"/>
      <c r="BG54" s="826"/>
      <c r="BH54" s="826"/>
      <c r="BI54" s="826"/>
      <c r="BJ54" s="221"/>
    </row>
    <row r="55" spans="1:74" s="160" customFormat="1" ht="12" customHeight="1" x14ac:dyDescent="0.2">
      <c r="A55" s="159"/>
      <c r="B55" s="1006" t="s">
        <v>829</v>
      </c>
      <c r="C55" s="1017"/>
      <c r="D55" s="1017"/>
      <c r="E55" s="1017"/>
      <c r="F55" s="1017"/>
      <c r="G55" s="1017"/>
      <c r="H55" s="1017"/>
      <c r="I55" s="1017"/>
      <c r="J55" s="1017"/>
      <c r="K55" s="1017"/>
      <c r="L55" s="1017"/>
      <c r="M55" s="1017"/>
      <c r="N55" s="1017"/>
      <c r="O55" s="1017"/>
      <c r="P55" s="1017"/>
      <c r="Q55" s="1017"/>
      <c r="R55" s="784"/>
      <c r="AY55" s="826"/>
      <c r="AZ55" s="826"/>
      <c r="BA55" s="826"/>
      <c r="BB55" s="826"/>
      <c r="BC55" s="826"/>
      <c r="BD55" s="635"/>
      <c r="BE55" s="635"/>
      <c r="BF55" s="635"/>
      <c r="BG55" s="826"/>
      <c r="BH55" s="826"/>
      <c r="BI55" s="826"/>
      <c r="BJ55" s="221"/>
    </row>
    <row r="56" spans="1:74" s="160" customFormat="1" ht="12" customHeight="1" x14ac:dyDescent="0.2">
      <c r="A56" s="159"/>
      <c r="B56" s="1027"/>
      <c r="C56" s="1030"/>
      <c r="D56" s="1030"/>
      <c r="E56" s="1030"/>
      <c r="F56" s="1030"/>
      <c r="G56" s="1030"/>
      <c r="H56" s="1030"/>
      <c r="I56" s="1030"/>
      <c r="J56" s="1030"/>
      <c r="K56" s="1030"/>
      <c r="L56" s="1030"/>
      <c r="M56" s="1030"/>
      <c r="N56" s="1030"/>
      <c r="O56" s="1030"/>
      <c r="P56" s="1030"/>
      <c r="Q56" s="981"/>
      <c r="AY56" s="826"/>
      <c r="AZ56" s="826"/>
      <c r="BA56" s="826"/>
      <c r="BB56" s="826"/>
      <c r="BC56" s="826"/>
      <c r="BD56" s="635"/>
      <c r="BE56" s="635"/>
      <c r="BF56" s="635"/>
      <c r="BG56" s="826"/>
      <c r="BH56" s="826"/>
      <c r="BI56" s="826"/>
      <c r="BJ56" s="221"/>
    </row>
    <row r="57" spans="1:74" s="160" customFormat="1" ht="12" customHeight="1" x14ac:dyDescent="0.2">
      <c r="A57" s="159"/>
      <c r="B57" s="1026"/>
      <c r="C57" s="981"/>
      <c r="D57" s="981"/>
      <c r="E57" s="981"/>
      <c r="F57" s="981"/>
      <c r="G57" s="981"/>
      <c r="H57" s="981"/>
      <c r="I57" s="981"/>
      <c r="J57" s="981"/>
      <c r="K57" s="981"/>
      <c r="L57" s="981"/>
      <c r="M57" s="981"/>
      <c r="N57" s="981"/>
      <c r="O57" s="981"/>
      <c r="P57" s="981"/>
      <c r="Q57" s="981"/>
      <c r="AY57" s="826"/>
      <c r="AZ57" s="826"/>
      <c r="BA57" s="826"/>
      <c r="BB57" s="826"/>
      <c r="BC57" s="826"/>
      <c r="BD57" s="635"/>
      <c r="BE57" s="635"/>
      <c r="BF57" s="635"/>
      <c r="BG57" s="826"/>
      <c r="BH57" s="826"/>
      <c r="BI57" s="826"/>
      <c r="BJ57" s="221"/>
    </row>
    <row r="58" spans="1:74" s="161" customFormat="1" ht="12" customHeight="1" x14ac:dyDescent="0.2">
      <c r="A58" s="158"/>
      <c r="B58" s="1027"/>
      <c r="C58" s="1028"/>
      <c r="D58" s="1028"/>
      <c r="E58" s="1028"/>
      <c r="F58" s="1028"/>
      <c r="G58" s="1028"/>
      <c r="H58" s="1028"/>
      <c r="I58" s="1028"/>
      <c r="J58" s="1028"/>
      <c r="K58" s="1028"/>
      <c r="L58" s="1028"/>
      <c r="M58" s="1028"/>
      <c r="N58" s="1028"/>
      <c r="O58" s="1028"/>
      <c r="P58" s="1028"/>
      <c r="Q58" s="981"/>
      <c r="R58" s="160"/>
      <c r="AY58" s="641"/>
      <c r="AZ58" s="641"/>
      <c r="BA58" s="641"/>
      <c r="BB58" s="641"/>
      <c r="BC58" s="641"/>
      <c r="BD58" s="639"/>
      <c r="BE58" s="639"/>
      <c r="BF58" s="639"/>
      <c r="BG58" s="641"/>
      <c r="BH58" s="641"/>
      <c r="BI58" s="641"/>
      <c r="BJ58" s="220"/>
    </row>
    <row r="59" spans="1:74" ht="12" customHeight="1" x14ac:dyDescent="0.2">
      <c r="B59" s="1025"/>
      <c r="C59" s="981"/>
      <c r="D59" s="981"/>
      <c r="E59" s="981"/>
      <c r="F59" s="981"/>
      <c r="G59" s="981"/>
      <c r="H59" s="981"/>
      <c r="I59" s="981"/>
      <c r="J59" s="981"/>
      <c r="K59" s="981"/>
      <c r="L59" s="981"/>
      <c r="M59" s="981"/>
      <c r="N59" s="981"/>
      <c r="O59" s="981"/>
      <c r="P59" s="981"/>
      <c r="Q59" s="981"/>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3.35" customHeight="1" x14ac:dyDescent="0.2">
      <c r="A1" s="1001" t="s">
        <v>479</v>
      </c>
      <c r="B1" s="1019" t="s">
        <v>894</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4" ht="12.75" x14ac:dyDescent="0.2">
      <c r="A2" s="1002"/>
      <c r="B2" s="222" t="str">
        <f>"U.S. Energy Information Administration  |  Short-Term Energy Outlook  - "&amp;Dates!D1</f>
        <v>U.S. Energy Information Administration  |  Short-Term Energy Outlook  - September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764</v>
      </c>
      <c r="B3" s="308"/>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s="7" customFormat="1" x14ac:dyDescent="0.2">
      <c r="A4" s="322" t="str">
        <f>TEXT(Dates!$D$2,"dddd, mmmm d, yyyy")</f>
        <v>Thursday, September 4,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7" t="s">
        <v>896</v>
      </c>
      <c r="BG5" s="853"/>
      <c r="BH5" s="399"/>
      <c r="BI5" s="399"/>
      <c r="BJ5" s="399"/>
      <c r="BK5" s="399"/>
      <c r="BL5" s="399"/>
      <c r="BM5" s="399"/>
      <c r="BN5" s="399"/>
      <c r="BO5" s="399"/>
      <c r="BP5" s="399"/>
      <c r="BQ5" s="399"/>
      <c r="BR5" s="399"/>
      <c r="BS5" s="399"/>
      <c r="BT5" s="399"/>
      <c r="BU5" s="399"/>
      <c r="BV5" s="399"/>
    </row>
    <row r="6" spans="1:74" s="272" customFormat="1" ht="11.1" customHeight="1" x14ac:dyDescent="0.2">
      <c r="A6" s="395" t="s">
        <v>212</v>
      </c>
      <c r="B6" s="389" t="s">
        <v>835</v>
      </c>
      <c r="C6" s="105">
        <v>64.392778882000002</v>
      </c>
      <c r="D6" s="105">
        <v>61.655073715999997</v>
      </c>
      <c r="E6" s="105">
        <v>64.737388480000007</v>
      </c>
      <c r="F6" s="105">
        <v>64.875606348999995</v>
      </c>
      <c r="G6" s="105">
        <v>65.319981592000005</v>
      </c>
      <c r="H6" s="105">
        <v>65.181634814000006</v>
      </c>
      <c r="I6" s="105">
        <v>66.142591066999998</v>
      </c>
      <c r="J6" s="105">
        <v>65.525213051999998</v>
      </c>
      <c r="K6" s="105">
        <v>65.484050554999996</v>
      </c>
      <c r="L6" s="105">
        <v>66.527937140999995</v>
      </c>
      <c r="M6" s="105">
        <v>67.022953150000006</v>
      </c>
      <c r="N6" s="105">
        <v>66.288725030999998</v>
      </c>
      <c r="O6" s="105">
        <v>66.051353215000006</v>
      </c>
      <c r="P6" s="105">
        <v>66.385619040999998</v>
      </c>
      <c r="Q6" s="105">
        <v>67.271292561999999</v>
      </c>
      <c r="R6" s="105">
        <v>66.220255128000005</v>
      </c>
      <c r="S6" s="105">
        <v>66.641569610000005</v>
      </c>
      <c r="T6" s="105">
        <v>66.952642796000006</v>
      </c>
      <c r="U6" s="105">
        <v>67.932589164000007</v>
      </c>
      <c r="V6" s="105">
        <v>67.516082631000003</v>
      </c>
      <c r="W6" s="105">
        <v>67.864423701999996</v>
      </c>
      <c r="X6" s="105">
        <v>68.360874351999996</v>
      </c>
      <c r="Y6" s="105">
        <v>68.911437426999996</v>
      </c>
      <c r="Z6" s="105">
        <v>67.331125181999994</v>
      </c>
      <c r="AA6" s="105">
        <v>68.59495776</v>
      </c>
      <c r="AB6" s="105">
        <v>68.891326746000004</v>
      </c>
      <c r="AC6" s="105">
        <v>68.969445324999995</v>
      </c>
      <c r="AD6" s="105">
        <v>68.792904815</v>
      </c>
      <c r="AE6" s="105">
        <v>68.841386831999998</v>
      </c>
      <c r="AF6" s="105">
        <v>69.601118909999997</v>
      </c>
      <c r="AG6" s="105">
        <v>69.962571429999997</v>
      </c>
      <c r="AH6" s="105">
        <v>69.929525087000002</v>
      </c>
      <c r="AI6" s="105">
        <v>70.347825764000007</v>
      </c>
      <c r="AJ6" s="105">
        <v>70.630816205000002</v>
      </c>
      <c r="AK6" s="105">
        <v>71.318400875999998</v>
      </c>
      <c r="AL6" s="105">
        <v>71.340795068999995</v>
      </c>
      <c r="AM6" s="105">
        <v>69.066550656000004</v>
      </c>
      <c r="AN6" s="105">
        <v>70.046799593000003</v>
      </c>
      <c r="AO6" s="105">
        <v>70.538598446999998</v>
      </c>
      <c r="AP6" s="105">
        <v>70.491073215</v>
      </c>
      <c r="AQ6" s="105">
        <v>70.240919133000006</v>
      </c>
      <c r="AR6" s="105">
        <v>70.648025391000004</v>
      </c>
      <c r="AS6" s="105">
        <v>70.307279309999998</v>
      </c>
      <c r="AT6" s="105">
        <v>70.757300997000002</v>
      </c>
      <c r="AU6" s="105">
        <v>70.265505653999995</v>
      </c>
      <c r="AV6" s="105">
        <v>71.06749499</v>
      </c>
      <c r="AW6" s="105">
        <v>71.188488153999998</v>
      </c>
      <c r="AX6" s="105">
        <v>70.961602970000001</v>
      </c>
      <c r="AY6" s="888">
        <v>70.045473571000002</v>
      </c>
      <c r="AZ6" s="888">
        <v>70.461400785999999</v>
      </c>
      <c r="BA6" s="888">
        <v>71.673227386999997</v>
      </c>
      <c r="BB6" s="888">
        <v>71.542344467000007</v>
      </c>
      <c r="BC6" s="888">
        <v>71.482546644999999</v>
      </c>
      <c r="BD6" s="888">
        <v>71.891164453000002</v>
      </c>
      <c r="BE6" s="888">
        <v>72.506734023999996</v>
      </c>
      <c r="BF6" s="888">
        <v>73.149387196999996</v>
      </c>
      <c r="BG6" s="388">
        <v>72.916797349999996</v>
      </c>
      <c r="BH6" s="388">
        <v>73.090825316999997</v>
      </c>
      <c r="BI6" s="388">
        <v>73.436610956999999</v>
      </c>
      <c r="BJ6" s="388">
        <v>72.979894221999999</v>
      </c>
      <c r="BK6" s="388">
        <v>72.623031773999998</v>
      </c>
      <c r="BL6" s="388">
        <v>72.916905450000002</v>
      </c>
      <c r="BM6" s="388">
        <v>72.671878390000003</v>
      </c>
      <c r="BN6" s="388">
        <v>73.016887432999994</v>
      </c>
      <c r="BO6" s="388">
        <v>72.771208313000002</v>
      </c>
      <c r="BP6" s="388">
        <v>73.212723785999998</v>
      </c>
      <c r="BQ6" s="388">
        <v>73.212783001999995</v>
      </c>
      <c r="BR6" s="388">
        <v>72.941115891999999</v>
      </c>
      <c r="BS6" s="388">
        <v>72.810875379999999</v>
      </c>
      <c r="BT6" s="388">
        <v>73.156761089</v>
      </c>
      <c r="BU6" s="388">
        <v>73.642387315999997</v>
      </c>
      <c r="BV6" s="388">
        <v>73.152289750999998</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8"/>
      <c r="AZ7" s="888"/>
      <c r="BA7" s="888"/>
      <c r="BB7" s="888"/>
      <c r="BC7" s="888"/>
      <c r="BD7" s="888"/>
      <c r="BE7" s="888"/>
      <c r="BF7" s="888"/>
      <c r="BG7" s="388"/>
      <c r="BH7" s="388"/>
      <c r="BI7" s="388"/>
      <c r="BJ7" s="388"/>
      <c r="BK7" s="388"/>
      <c r="BL7" s="388"/>
      <c r="BM7" s="388"/>
      <c r="BN7" s="388"/>
      <c r="BO7" s="388"/>
      <c r="BP7" s="388"/>
      <c r="BQ7" s="388"/>
      <c r="BR7" s="388"/>
      <c r="BS7" s="388"/>
      <c r="BT7" s="388"/>
      <c r="BU7" s="388"/>
      <c r="BV7" s="388"/>
    </row>
    <row r="8" spans="1:74" s="272" customFormat="1" ht="11.1" customHeight="1" x14ac:dyDescent="0.2">
      <c r="A8" s="395" t="s">
        <v>202</v>
      </c>
      <c r="B8" s="392" t="s">
        <v>963</v>
      </c>
      <c r="C8" s="105">
        <v>26.176193903000001</v>
      </c>
      <c r="D8" s="105">
        <v>23.539145429000001</v>
      </c>
      <c r="E8" s="105">
        <v>26.264107676999998</v>
      </c>
      <c r="F8" s="105">
        <v>26.267755699999999</v>
      </c>
      <c r="G8" s="105">
        <v>26.64061529</v>
      </c>
      <c r="H8" s="105">
        <v>26.765911166999999</v>
      </c>
      <c r="I8" s="105">
        <v>26.899922226000001</v>
      </c>
      <c r="J8" s="105">
        <v>26.610459257999999</v>
      </c>
      <c r="K8" s="105">
        <v>26.067125267000002</v>
      </c>
      <c r="L8" s="105">
        <v>27.477905968000002</v>
      </c>
      <c r="M8" s="105">
        <v>27.9081245</v>
      </c>
      <c r="N8" s="105">
        <v>27.656975839000001</v>
      </c>
      <c r="O8" s="105">
        <v>26.892263516</v>
      </c>
      <c r="P8" s="105">
        <v>27.032151536000001</v>
      </c>
      <c r="Q8" s="105">
        <v>28.045362709999999</v>
      </c>
      <c r="R8" s="105">
        <v>27.800670767</v>
      </c>
      <c r="S8" s="105">
        <v>27.678723935000001</v>
      </c>
      <c r="T8" s="105">
        <v>28.0956145</v>
      </c>
      <c r="U8" s="105">
        <v>28.537407161000001</v>
      </c>
      <c r="V8" s="105">
        <v>28.402285128999999</v>
      </c>
      <c r="W8" s="105">
        <v>28.737932767</v>
      </c>
      <c r="X8" s="105">
        <v>28.922230290000002</v>
      </c>
      <c r="Y8" s="105">
        <v>29.185346533000001</v>
      </c>
      <c r="Z8" s="105">
        <v>28.018063354999999</v>
      </c>
      <c r="AA8" s="105">
        <v>29.016137742000002</v>
      </c>
      <c r="AB8" s="105">
        <v>28.975749357000002</v>
      </c>
      <c r="AC8" s="105">
        <v>29.544687289999999</v>
      </c>
      <c r="AD8" s="105">
        <v>29.2651346</v>
      </c>
      <c r="AE8" s="105">
        <v>28.928403805999999</v>
      </c>
      <c r="AF8" s="105">
        <v>29.457569433</v>
      </c>
      <c r="AG8" s="105">
        <v>29.936872580999999</v>
      </c>
      <c r="AH8" s="105">
        <v>30.188197097</v>
      </c>
      <c r="AI8" s="105">
        <v>30.379169999999998</v>
      </c>
      <c r="AJ8" s="105">
        <v>30.520832226</v>
      </c>
      <c r="AK8" s="105">
        <v>31.019732767000001</v>
      </c>
      <c r="AL8" s="105">
        <v>31.023522805999999</v>
      </c>
      <c r="AM8" s="105">
        <v>28.981778677000001</v>
      </c>
      <c r="AN8" s="105">
        <v>30.296922552000002</v>
      </c>
      <c r="AO8" s="105">
        <v>30.747377322999998</v>
      </c>
      <c r="AP8" s="105">
        <v>30.860583266999999</v>
      </c>
      <c r="AQ8" s="105">
        <v>30.527724418999998</v>
      </c>
      <c r="AR8" s="105">
        <v>30.854169200000001</v>
      </c>
      <c r="AS8" s="105">
        <v>30.797302354999999</v>
      </c>
      <c r="AT8" s="105">
        <v>31.300580484000001</v>
      </c>
      <c r="AU8" s="105">
        <v>30.7550691</v>
      </c>
      <c r="AV8" s="105">
        <v>31.721849452000001</v>
      </c>
      <c r="AW8" s="105">
        <v>31.732800999999998</v>
      </c>
      <c r="AX8" s="105">
        <v>31.622228387</v>
      </c>
      <c r="AY8" s="888">
        <v>30.562416290000002</v>
      </c>
      <c r="AZ8" s="888">
        <v>30.626100785999999</v>
      </c>
      <c r="BA8" s="888">
        <v>31.457127387</v>
      </c>
      <c r="BB8" s="888">
        <v>31.263044467</v>
      </c>
      <c r="BC8" s="888">
        <v>31.036646645000001</v>
      </c>
      <c r="BD8" s="888">
        <v>31.382154874000001</v>
      </c>
      <c r="BE8" s="888">
        <v>31.457181684999998</v>
      </c>
      <c r="BF8" s="888">
        <v>31.697065424000002</v>
      </c>
      <c r="BG8" s="388">
        <v>31.413830538999999</v>
      </c>
      <c r="BH8" s="388">
        <v>31.615684804000001</v>
      </c>
      <c r="BI8" s="388">
        <v>31.848203456</v>
      </c>
      <c r="BJ8" s="388">
        <v>31.761825476999999</v>
      </c>
      <c r="BK8" s="388">
        <v>31.630026482000002</v>
      </c>
      <c r="BL8" s="388">
        <v>31.370973395</v>
      </c>
      <c r="BM8" s="388">
        <v>31.565739785000002</v>
      </c>
      <c r="BN8" s="388">
        <v>31.482017244000001</v>
      </c>
      <c r="BO8" s="388">
        <v>31.296474187000001</v>
      </c>
      <c r="BP8" s="388">
        <v>31.492203521</v>
      </c>
      <c r="BQ8" s="388">
        <v>31.616845877999999</v>
      </c>
      <c r="BR8" s="388">
        <v>31.649753959000002</v>
      </c>
      <c r="BS8" s="388">
        <v>31.276705840000002</v>
      </c>
      <c r="BT8" s="388">
        <v>31.55102948</v>
      </c>
      <c r="BU8" s="388">
        <v>31.847114537</v>
      </c>
      <c r="BV8" s="388">
        <v>31.734502667000001</v>
      </c>
    </row>
    <row r="9" spans="1:74" ht="11.1"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7">
        <v>6.3410000000000002</v>
      </c>
      <c r="AZ9" s="877">
        <v>6.0845000000000002</v>
      </c>
      <c r="BA9" s="877">
        <v>6.3875999999999999</v>
      </c>
      <c r="BB9" s="877">
        <v>6.1597</v>
      </c>
      <c r="BC9" s="877">
        <v>5.6608999999999998</v>
      </c>
      <c r="BD9" s="877">
        <v>5.8438000190999997</v>
      </c>
      <c r="BE9" s="877">
        <v>6.1434196594000001</v>
      </c>
      <c r="BF9" s="877">
        <v>6.1966605738</v>
      </c>
      <c r="BG9" s="355">
        <v>6.1001048793999999</v>
      </c>
      <c r="BH9" s="355">
        <v>6.2539839863999998</v>
      </c>
      <c r="BI9" s="355">
        <v>6.4126537936999997</v>
      </c>
      <c r="BJ9" s="355">
        <v>6.4702049813000002</v>
      </c>
      <c r="BK9" s="355">
        <v>6.3829839177999999</v>
      </c>
      <c r="BL9" s="355">
        <v>6.4054853187000003</v>
      </c>
      <c r="BM9" s="355">
        <v>6.3782571023000001</v>
      </c>
      <c r="BN9" s="355">
        <v>6.1491066164000001</v>
      </c>
      <c r="BO9" s="355">
        <v>6.0092237531999997</v>
      </c>
      <c r="BP9" s="355">
        <v>6.1065714204999999</v>
      </c>
      <c r="BQ9" s="355">
        <v>6.3360512518999998</v>
      </c>
      <c r="BR9" s="355">
        <v>6.3440180484999997</v>
      </c>
      <c r="BS9" s="355">
        <v>6.2216438610999996</v>
      </c>
      <c r="BT9" s="355">
        <v>6.3850967302999999</v>
      </c>
      <c r="BU9" s="355">
        <v>6.5490964059000003</v>
      </c>
      <c r="BV9" s="355">
        <v>6.6094331243999997</v>
      </c>
    </row>
    <row r="10" spans="1:74" ht="11.1"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7">
        <v>1.8745000000000001</v>
      </c>
      <c r="AZ10" s="877">
        <v>1.8758999999999999</v>
      </c>
      <c r="BA10" s="877">
        <v>1.8496999999999999</v>
      </c>
      <c r="BB10" s="877">
        <v>1.8585</v>
      </c>
      <c r="BC10" s="877">
        <v>1.85</v>
      </c>
      <c r="BD10" s="877">
        <v>1.8568074878</v>
      </c>
      <c r="BE10" s="877">
        <v>1.8871610094</v>
      </c>
      <c r="BF10" s="877">
        <v>1.866092565</v>
      </c>
      <c r="BG10" s="355">
        <v>1.8608933596999999</v>
      </c>
      <c r="BH10" s="355">
        <v>1.8454462172999999</v>
      </c>
      <c r="BI10" s="355">
        <v>1.8314394619000001</v>
      </c>
      <c r="BJ10" s="355">
        <v>1.8292920957000001</v>
      </c>
      <c r="BK10" s="355">
        <v>1.8368905644</v>
      </c>
      <c r="BL10" s="355">
        <v>1.8380673761999999</v>
      </c>
      <c r="BM10" s="355">
        <v>1.8336993830999999</v>
      </c>
      <c r="BN10" s="355">
        <v>1.817176028</v>
      </c>
      <c r="BO10" s="355">
        <v>1.8101348336</v>
      </c>
      <c r="BP10" s="355">
        <v>1.8050638000000001</v>
      </c>
      <c r="BQ10" s="355">
        <v>1.794432426</v>
      </c>
      <c r="BR10" s="355">
        <v>1.7935239108000001</v>
      </c>
      <c r="BS10" s="355">
        <v>1.7898157791</v>
      </c>
      <c r="BT10" s="355">
        <v>1.7756622500999999</v>
      </c>
      <c r="BU10" s="355">
        <v>1.7629002315</v>
      </c>
      <c r="BV10" s="355">
        <v>1.7618794427</v>
      </c>
    </row>
    <row r="11" spans="1:74" ht="11.1" customHeight="1" x14ac:dyDescent="0.2">
      <c r="A11" s="323" t="s">
        <v>147</v>
      </c>
      <c r="B11" s="393" t="s">
        <v>196</v>
      </c>
      <c r="C11" s="289">
        <v>18.539393903000001</v>
      </c>
      <c r="D11" s="289">
        <v>16.081245428999999</v>
      </c>
      <c r="E11" s="289">
        <v>18.677707677000001</v>
      </c>
      <c r="F11" s="289">
        <v>19.060455699999999</v>
      </c>
      <c r="G11" s="289">
        <v>19.329715289999999</v>
      </c>
      <c r="H11" s="289">
        <v>19.258111166999999</v>
      </c>
      <c r="I11" s="289">
        <v>19.263422225999999</v>
      </c>
      <c r="J11" s="289">
        <v>19.216159258000001</v>
      </c>
      <c r="K11" s="289">
        <v>18.760425266999999</v>
      </c>
      <c r="L11" s="289">
        <v>19.795305968000001</v>
      </c>
      <c r="M11" s="289">
        <v>20.132624499999999</v>
      </c>
      <c r="N11" s="289">
        <v>20.095975839000001</v>
      </c>
      <c r="O11" s="289">
        <v>19.378263516000001</v>
      </c>
      <c r="P11" s="289">
        <v>19.295951536</v>
      </c>
      <c r="Q11" s="289">
        <v>20.256462710000001</v>
      </c>
      <c r="R11" s="289">
        <v>20.180470766999999</v>
      </c>
      <c r="S11" s="289">
        <v>20.235523935</v>
      </c>
      <c r="T11" s="289">
        <v>20.5195145</v>
      </c>
      <c r="U11" s="289">
        <v>20.749607161</v>
      </c>
      <c r="V11" s="289">
        <v>20.616285129000001</v>
      </c>
      <c r="W11" s="289">
        <v>21.013432767000001</v>
      </c>
      <c r="X11" s="289">
        <v>21.06643029</v>
      </c>
      <c r="Y11" s="289">
        <v>21.163046532999999</v>
      </c>
      <c r="Z11" s="289">
        <v>20.192263355000001</v>
      </c>
      <c r="AA11" s="289">
        <v>21.160637741999999</v>
      </c>
      <c r="AB11" s="289">
        <v>21.126449356999998</v>
      </c>
      <c r="AC11" s="289">
        <v>21.58818729</v>
      </c>
      <c r="AD11" s="289">
        <v>21.633234600000002</v>
      </c>
      <c r="AE11" s="289">
        <v>21.605203805999999</v>
      </c>
      <c r="AF11" s="289">
        <v>21.813569433000001</v>
      </c>
      <c r="AG11" s="289">
        <v>22.003572581</v>
      </c>
      <c r="AH11" s="289">
        <v>22.230597097</v>
      </c>
      <c r="AI11" s="289">
        <v>22.594470000000001</v>
      </c>
      <c r="AJ11" s="289">
        <v>22.582532226000001</v>
      </c>
      <c r="AK11" s="289">
        <v>22.728532767000001</v>
      </c>
      <c r="AL11" s="289">
        <v>22.654822805999999</v>
      </c>
      <c r="AM11" s="289">
        <v>21.129078676999999</v>
      </c>
      <c r="AN11" s="289">
        <v>22.243022551999999</v>
      </c>
      <c r="AO11" s="289">
        <v>22.658277323</v>
      </c>
      <c r="AP11" s="289">
        <v>22.895583266999999</v>
      </c>
      <c r="AQ11" s="289">
        <v>22.908524418999999</v>
      </c>
      <c r="AR11" s="289">
        <v>22.964069200000001</v>
      </c>
      <c r="AS11" s="289">
        <v>22.788602354999998</v>
      </c>
      <c r="AT11" s="289">
        <v>23.188880483999998</v>
      </c>
      <c r="AU11" s="289">
        <v>22.9912691</v>
      </c>
      <c r="AV11" s="289">
        <v>23.515549451999998</v>
      </c>
      <c r="AW11" s="289">
        <v>23.498501000000001</v>
      </c>
      <c r="AX11" s="289">
        <v>23.334528386999999</v>
      </c>
      <c r="AY11" s="877">
        <v>22.346916289999999</v>
      </c>
      <c r="AZ11" s="877">
        <v>22.665700785999999</v>
      </c>
      <c r="BA11" s="877">
        <v>23.219827386999999</v>
      </c>
      <c r="BB11" s="877">
        <v>23.244844467</v>
      </c>
      <c r="BC11" s="877">
        <v>23.525746645000002</v>
      </c>
      <c r="BD11" s="877">
        <v>23.681547367</v>
      </c>
      <c r="BE11" s="877">
        <v>23.426601016999999</v>
      </c>
      <c r="BF11" s="877">
        <v>23.634312286</v>
      </c>
      <c r="BG11" s="355">
        <v>23.452832300000001</v>
      </c>
      <c r="BH11" s="355">
        <v>23.5162546</v>
      </c>
      <c r="BI11" s="355">
        <v>23.604110200000001</v>
      </c>
      <c r="BJ11" s="355">
        <v>23.462328400000001</v>
      </c>
      <c r="BK11" s="355">
        <v>23.410152</v>
      </c>
      <c r="BL11" s="355">
        <v>23.127420699999998</v>
      </c>
      <c r="BM11" s="355">
        <v>23.3537833</v>
      </c>
      <c r="BN11" s="355">
        <v>23.515734599999998</v>
      </c>
      <c r="BO11" s="355">
        <v>23.477115600000001</v>
      </c>
      <c r="BP11" s="355">
        <v>23.580568299999999</v>
      </c>
      <c r="BQ11" s="355">
        <v>23.486362199999999</v>
      </c>
      <c r="BR11" s="355">
        <v>23.512212000000002</v>
      </c>
      <c r="BS11" s="355">
        <v>23.2652462</v>
      </c>
      <c r="BT11" s="355">
        <v>23.3902705</v>
      </c>
      <c r="BU11" s="355">
        <v>23.535117899999999</v>
      </c>
      <c r="BV11" s="355">
        <v>23.363190100000001</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7"/>
      <c r="AZ12" s="877"/>
      <c r="BA12" s="877"/>
      <c r="BB12" s="877"/>
      <c r="BC12" s="877"/>
      <c r="BD12" s="877"/>
      <c r="BE12" s="877"/>
      <c r="BF12" s="877"/>
      <c r="BG12" s="355"/>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8">
        <v>7.0561572809999999</v>
      </c>
      <c r="AZ13" s="888">
        <v>7.1097999999999999</v>
      </c>
      <c r="BA13" s="888">
        <v>7.2596999999999996</v>
      </c>
      <c r="BB13" s="888">
        <v>7.4311999999999996</v>
      </c>
      <c r="BC13" s="888">
        <v>7.7697000000000003</v>
      </c>
      <c r="BD13" s="888">
        <v>7.7708068016</v>
      </c>
      <c r="BE13" s="888">
        <v>8.0264108375000003</v>
      </c>
      <c r="BF13" s="888">
        <v>8.2779386988999999</v>
      </c>
      <c r="BG13" s="388">
        <v>8.4276180054999994</v>
      </c>
      <c r="BH13" s="388">
        <v>8.0041330531000003</v>
      </c>
      <c r="BI13" s="388">
        <v>8.0618307319000007</v>
      </c>
      <c r="BJ13" s="388">
        <v>7.7202590691999999</v>
      </c>
      <c r="BK13" s="388">
        <v>7.5955871584999999</v>
      </c>
      <c r="BL13" s="388">
        <v>8.1272618363000007</v>
      </c>
      <c r="BM13" s="388">
        <v>7.7608700116999998</v>
      </c>
      <c r="BN13" s="388">
        <v>8.2310480693999999</v>
      </c>
      <c r="BO13" s="388">
        <v>8.3464675759000002</v>
      </c>
      <c r="BP13" s="388">
        <v>8.5188231876000007</v>
      </c>
      <c r="BQ13" s="388">
        <v>8.512545931</v>
      </c>
      <c r="BR13" s="388">
        <v>8.3524879925000004</v>
      </c>
      <c r="BS13" s="388">
        <v>8.5893112802000005</v>
      </c>
      <c r="BT13" s="388">
        <v>8.2295160202000002</v>
      </c>
      <c r="BU13" s="388">
        <v>8.3363292060000003</v>
      </c>
      <c r="BV13" s="388">
        <v>8.0119093028999995</v>
      </c>
    </row>
    <row r="14" spans="1:74" ht="11.1"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7">
        <v>0.93030000000000002</v>
      </c>
      <c r="AZ14" s="877">
        <v>0.92959999999999998</v>
      </c>
      <c r="BA14" s="877">
        <v>0.93079999999999996</v>
      </c>
      <c r="BB14" s="877">
        <v>0.92320000000000002</v>
      </c>
      <c r="BC14" s="877">
        <v>0.93279999999999996</v>
      </c>
      <c r="BD14" s="877">
        <v>0.96899845171999999</v>
      </c>
      <c r="BE14" s="877">
        <v>0.96458568769999997</v>
      </c>
      <c r="BF14" s="877">
        <v>0.97875821626000004</v>
      </c>
      <c r="BG14" s="355">
        <v>1.0023187872999999</v>
      </c>
      <c r="BH14" s="355">
        <v>0.99957552311999998</v>
      </c>
      <c r="BI14" s="355">
        <v>1.0172304473</v>
      </c>
      <c r="BJ14" s="355">
        <v>1.0174482728000001</v>
      </c>
      <c r="BK14" s="355">
        <v>1.0041450954</v>
      </c>
      <c r="BL14" s="355">
        <v>1.0852196106000001</v>
      </c>
      <c r="BM14" s="355">
        <v>1.0202029372999999</v>
      </c>
      <c r="BN14" s="355">
        <v>1.0449745196</v>
      </c>
      <c r="BO14" s="355">
        <v>1.0305640571000001</v>
      </c>
      <c r="BP14" s="355">
        <v>1.0560440260999999</v>
      </c>
      <c r="BQ14" s="355">
        <v>1.0408866032999999</v>
      </c>
      <c r="BR14" s="355">
        <v>1.0161933076</v>
      </c>
      <c r="BS14" s="355">
        <v>1.0770072602</v>
      </c>
      <c r="BT14" s="355">
        <v>1.0616026011999999</v>
      </c>
      <c r="BU14" s="355">
        <v>1.0861440580999999</v>
      </c>
      <c r="BV14" s="355">
        <v>1.0687254468</v>
      </c>
    </row>
    <row r="15" spans="1:74" ht="11.1"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7">
        <v>3.9020999999999999</v>
      </c>
      <c r="AZ15" s="877">
        <v>3.9672000000000001</v>
      </c>
      <c r="BA15" s="877">
        <v>4.1086</v>
      </c>
      <c r="BB15" s="877">
        <v>4.3394000000000004</v>
      </c>
      <c r="BC15" s="877">
        <v>4.6063999999999998</v>
      </c>
      <c r="BD15" s="877">
        <v>4.5950916292999997</v>
      </c>
      <c r="BE15" s="877">
        <v>4.8397487584999999</v>
      </c>
      <c r="BF15" s="877">
        <v>4.8294862360000002</v>
      </c>
      <c r="BG15" s="355">
        <v>4.9702583350999996</v>
      </c>
      <c r="BH15" s="355">
        <v>4.5498879125</v>
      </c>
      <c r="BI15" s="355">
        <v>4.5928824145</v>
      </c>
      <c r="BJ15" s="355">
        <v>4.2393154594000002</v>
      </c>
      <c r="BK15" s="355">
        <v>4.1507828810999996</v>
      </c>
      <c r="BL15" s="355">
        <v>4.6369370574</v>
      </c>
      <c r="BM15" s="355">
        <v>4.3107663139000003</v>
      </c>
      <c r="BN15" s="355">
        <v>4.7866863659999996</v>
      </c>
      <c r="BO15" s="355">
        <v>4.8957192957000002</v>
      </c>
      <c r="BP15" s="355">
        <v>5.0325524518</v>
      </c>
      <c r="BQ15" s="355">
        <v>5.0386637621999997</v>
      </c>
      <c r="BR15" s="355">
        <v>4.9394845915000003</v>
      </c>
      <c r="BS15" s="355">
        <v>5.1190616921999998</v>
      </c>
      <c r="BT15" s="355">
        <v>4.7521733397999997</v>
      </c>
      <c r="BU15" s="355">
        <v>4.8261004073000002</v>
      </c>
      <c r="BV15" s="355">
        <v>4.4677044509000003</v>
      </c>
    </row>
    <row r="16" spans="1:74" ht="11.1"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7">
        <v>0.8</v>
      </c>
      <c r="AZ16" s="877">
        <v>0.78590000000000004</v>
      </c>
      <c r="BA16" s="877">
        <v>0.77810000000000001</v>
      </c>
      <c r="BB16" s="877">
        <v>0.74450000000000005</v>
      </c>
      <c r="BC16" s="877">
        <v>0.78010000000000002</v>
      </c>
      <c r="BD16" s="877">
        <v>0.77474734969000003</v>
      </c>
      <c r="BE16" s="877">
        <v>0.78617110746999996</v>
      </c>
      <c r="BF16" s="877">
        <v>0.78351629158000002</v>
      </c>
      <c r="BG16" s="355">
        <v>0.77487430355999998</v>
      </c>
      <c r="BH16" s="355">
        <v>0.77577930498000003</v>
      </c>
      <c r="BI16" s="355">
        <v>0.77321906294999998</v>
      </c>
      <c r="BJ16" s="355">
        <v>0.77237202987999998</v>
      </c>
      <c r="BK16" s="355">
        <v>0.77084116620999998</v>
      </c>
      <c r="BL16" s="355">
        <v>0.76716395836999995</v>
      </c>
      <c r="BM16" s="355">
        <v>0.76517798986999996</v>
      </c>
      <c r="BN16" s="355">
        <v>0.76573392229000004</v>
      </c>
      <c r="BO16" s="355">
        <v>0.76500608120000002</v>
      </c>
      <c r="BP16" s="355">
        <v>0.76169605956999997</v>
      </c>
      <c r="BQ16" s="355">
        <v>0.75956658750999995</v>
      </c>
      <c r="BR16" s="355">
        <v>0.76027801722999999</v>
      </c>
      <c r="BS16" s="355">
        <v>0.75963061074000005</v>
      </c>
      <c r="BT16" s="355">
        <v>0.75633876980000003</v>
      </c>
      <c r="BU16" s="355">
        <v>0.75443672158999997</v>
      </c>
      <c r="BV16" s="355">
        <v>0.75465184362000004</v>
      </c>
    </row>
    <row r="17" spans="1:74" ht="11.1"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7">
        <v>0.625</v>
      </c>
      <c r="AZ17" s="877">
        <v>0.625</v>
      </c>
      <c r="BA17" s="877">
        <v>0.65</v>
      </c>
      <c r="BB17" s="877">
        <v>0.63</v>
      </c>
      <c r="BC17" s="877">
        <v>0.66500000000000004</v>
      </c>
      <c r="BD17" s="877">
        <v>0.64500000000000002</v>
      </c>
      <c r="BE17" s="877">
        <v>0.64496050000000005</v>
      </c>
      <c r="BF17" s="877">
        <v>0.89496050000000005</v>
      </c>
      <c r="BG17" s="355">
        <v>0.89496050000000005</v>
      </c>
      <c r="BH17" s="355">
        <v>0.89496050000000005</v>
      </c>
      <c r="BI17" s="355">
        <v>0.89496050000000005</v>
      </c>
      <c r="BJ17" s="355">
        <v>0.89496050000000005</v>
      </c>
      <c r="BK17" s="355">
        <v>0.89496050000000005</v>
      </c>
      <c r="BL17" s="355">
        <v>0.86286561984999999</v>
      </c>
      <c r="BM17" s="355">
        <v>0.89077670773999995</v>
      </c>
      <c r="BN17" s="355">
        <v>0.86271910069000002</v>
      </c>
      <c r="BO17" s="355">
        <v>0.87977044844999996</v>
      </c>
      <c r="BP17" s="355">
        <v>0.89603085291999995</v>
      </c>
      <c r="BQ17" s="355">
        <v>0.90251535611</v>
      </c>
      <c r="BR17" s="355">
        <v>0.86670000000000003</v>
      </c>
      <c r="BS17" s="355">
        <v>0.86670000000000003</v>
      </c>
      <c r="BT17" s="355">
        <v>0.89</v>
      </c>
      <c r="BU17" s="355">
        <v>0.9</v>
      </c>
      <c r="BV17" s="355">
        <v>0.95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877"/>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8">
        <v>3.9779</v>
      </c>
      <c r="AZ19" s="888">
        <v>3.9342999999999999</v>
      </c>
      <c r="BA19" s="888">
        <v>3.9228000000000001</v>
      </c>
      <c r="BB19" s="888">
        <v>4.0140000000000002</v>
      </c>
      <c r="BC19" s="888">
        <v>3.9283999999999999</v>
      </c>
      <c r="BD19" s="888">
        <v>3.6518299617999999</v>
      </c>
      <c r="BE19" s="888">
        <v>4.0160355760000002</v>
      </c>
      <c r="BF19" s="888">
        <v>4.0861666767999996</v>
      </c>
      <c r="BG19" s="388">
        <v>3.8774415109999998</v>
      </c>
      <c r="BH19" s="388">
        <v>4.1261313840999998</v>
      </c>
      <c r="BI19" s="388">
        <v>4.1136141977999996</v>
      </c>
      <c r="BJ19" s="388">
        <v>4.1158695395000002</v>
      </c>
      <c r="BK19" s="388">
        <v>4.0863380802</v>
      </c>
      <c r="BL19" s="388">
        <v>4.0909839740000002</v>
      </c>
      <c r="BM19" s="388">
        <v>4.0278095604999997</v>
      </c>
      <c r="BN19" s="388">
        <v>4.0192028864999996</v>
      </c>
      <c r="BO19" s="388">
        <v>3.927635972</v>
      </c>
      <c r="BP19" s="388">
        <v>3.9211569397999999</v>
      </c>
      <c r="BQ19" s="388">
        <v>3.9575339090999999</v>
      </c>
      <c r="BR19" s="388">
        <v>3.9038492652999999</v>
      </c>
      <c r="BS19" s="388">
        <v>3.725641719</v>
      </c>
      <c r="BT19" s="388">
        <v>3.979157974</v>
      </c>
      <c r="BU19" s="388">
        <v>3.9778475187</v>
      </c>
      <c r="BV19" s="388">
        <v>3.9639216800999999</v>
      </c>
    </row>
    <row r="20" spans="1:74" ht="11.1"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7">
        <v>1.9841</v>
      </c>
      <c r="AZ20" s="877">
        <v>1.9362999999999999</v>
      </c>
      <c r="BA20" s="877">
        <v>1.9811000000000001</v>
      </c>
      <c r="BB20" s="877">
        <v>2.0339</v>
      </c>
      <c r="BC20" s="877">
        <v>1.9744999999999999</v>
      </c>
      <c r="BD20" s="877">
        <v>1.8655553318</v>
      </c>
      <c r="BE20" s="877">
        <v>2.164012687</v>
      </c>
      <c r="BF20" s="877">
        <v>2.2145794141000001</v>
      </c>
      <c r="BG20" s="355">
        <v>1.9676905710999999</v>
      </c>
      <c r="BH20" s="355">
        <v>2.2207806682000002</v>
      </c>
      <c r="BI20" s="355">
        <v>2.2239992139</v>
      </c>
      <c r="BJ20" s="355">
        <v>2.2172658141000001</v>
      </c>
      <c r="BK20" s="355">
        <v>2.2003934779000001</v>
      </c>
      <c r="BL20" s="355">
        <v>2.2038067746999999</v>
      </c>
      <c r="BM20" s="355">
        <v>2.1471135162000001</v>
      </c>
      <c r="BN20" s="355">
        <v>2.1654321029000001</v>
      </c>
      <c r="BO20" s="355">
        <v>2.0837683793999999</v>
      </c>
      <c r="BP20" s="355">
        <v>2.0772122656000001</v>
      </c>
      <c r="BQ20" s="355">
        <v>2.1662169639000002</v>
      </c>
      <c r="BR20" s="355">
        <v>2.1552858034</v>
      </c>
      <c r="BS20" s="355">
        <v>1.8944448537</v>
      </c>
      <c r="BT20" s="355">
        <v>2.1336061701000002</v>
      </c>
      <c r="BU20" s="355">
        <v>2.1227231496000001</v>
      </c>
      <c r="BV20" s="355">
        <v>2.1119104785</v>
      </c>
    </row>
    <row r="21" spans="1:74" ht="11.1"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7">
        <v>0.83899999999999997</v>
      </c>
      <c r="AZ21" s="877">
        <v>0.83509999999999995</v>
      </c>
      <c r="BA21" s="877">
        <v>0.77800000000000002</v>
      </c>
      <c r="BB21" s="877">
        <v>0.8206</v>
      </c>
      <c r="BC21" s="877">
        <v>0.78369999999999995</v>
      </c>
      <c r="BD21" s="877">
        <v>0.67796574044000002</v>
      </c>
      <c r="BE21" s="877">
        <v>0.73615764399000005</v>
      </c>
      <c r="BF21" s="877">
        <v>0.74856224097000001</v>
      </c>
      <c r="BG21" s="355">
        <v>0.78554168758999998</v>
      </c>
      <c r="BH21" s="355">
        <v>0.78012453244000002</v>
      </c>
      <c r="BI21" s="355">
        <v>0.77555148336000002</v>
      </c>
      <c r="BJ21" s="355">
        <v>0.77106704922000002</v>
      </c>
      <c r="BK21" s="355">
        <v>0.76656166938000003</v>
      </c>
      <c r="BL21" s="355">
        <v>0.76394389381000005</v>
      </c>
      <c r="BM21" s="355">
        <v>0.75992381354000005</v>
      </c>
      <c r="BN21" s="355">
        <v>0.75029598337000003</v>
      </c>
      <c r="BO21" s="355">
        <v>0.73729348707999998</v>
      </c>
      <c r="BP21" s="355">
        <v>0.73079750650999997</v>
      </c>
      <c r="BQ21" s="355">
        <v>0.67734736032999998</v>
      </c>
      <c r="BR21" s="355">
        <v>0.62832349274999999</v>
      </c>
      <c r="BS21" s="355">
        <v>0.71087384601000003</v>
      </c>
      <c r="BT21" s="355">
        <v>0.73628301132999996</v>
      </c>
      <c r="BU21" s="355">
        <v>0.73331908878999996</v>
      </c>
      <c r="BV21" s="355">
        <v>0.73039014739999997</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7"/>
      <c r="AZ22" s="877"/>
      <c r="BA22" s="877"/>
      <c r="BB22" s="877"/>
      <c r="BC22" s="877"/>
      <c r="BD22" s="877"/>
      <c r="BE22" s="877"/>
      <c r="BF22" s="877"/>
      <c r="BG22" s="355"/>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8">
        <v>13.3291</v>
      </c>
      <c r="AZ23" s="888">
        <v>13.6082</v>
      </c>
      <c r="BA23" s="888">
        <v>13.658899999999999</v>
      </c>
      <c r="BB23" s="888">
        <v>13.613</v>
      </c>
      <c r="BC23" s="888">
        <v>13.528499999999999</v>
      </c>
      <c r="BD23" s="888">
        <v>13.633578182000001</v>
      </c>
      <c r="BE23" s="888">
        <v>13.598145410000001</v>
      </c>
      <c r="BF23" s="888">
        <v>13.645325926</v>
      </c>
      <c r="BG23" s="388">
        <v>13.677939311999999</v>
      </c>
      <c r="BH23" s="388">
        <v>13.834497388999999</v>
      </c>
      <c r="BI23" s="388">
        <v>13.866681358999999</v>
      </c>
      <c r="BJ23" s="388">
        <v>13.884717315</v>
      </c>
      <c r="BK23" s="388">
        <v>13.882112728999999</v>
      </c>
      <c r="BL23" s="388">
        <v>13.879998329999999</v>
      </c>
      <c r="BM23" s="388">
        <v>13.876333578000001</v>
      </c>
      <c r="BN23" s="388">
        <v>13.834669201000001</v>
      </c>
      <c r="BO23" s="388">
        <v>13.737547657</v>
      </c>
      <c r="BP23" s="388">
        <v>13.759684399999999</v>
      </c>
      <c r="BQ23" s="388">
        <v>13.687240477</v>
      </c>
      <c r="BR23" s="388">
        <v>13.535774319</v>
      </c>
      <c r="BS23" s="388">
        <v>13.672684017</v>
      </c>
      <c r="BT23" s="388">
        <v>13.832510993</v>
      </c>
      <c r="BU23" s="388">
        <v>13.859420571999999</v>
      </c>
      <c r="BV23" s="388">
        <v>13.873829891</v>
      </c>
    </row>
    <row r="24" spans="1:74" ht="11.1"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7">
        <v>0.55189999999999995</v>
      </c>
      <c r="AZ24" s="877">
        <v>0.58660000000000001</v>
      </c>
      <c r="BA24" s="877">
        <v>0.58260000000000001</v>
      </c>
      <c r="BB24" s="877">
        <v>0.56859999999999999</v>
      </c>
      <c r="BC24" s="877">
        <v>0.57520000000000004</v>
      </c>
      <c r="BD24" s="877">
        <v>0.57194091821000004</v>
      </c>
      <c r="BE24" s="877">
        <v>0.56795093159999999</v>
      </c>
      <c r="BF24" s="877">
        <v>0.56522719622999995</v>
      </c>
      <c r="BG24" s="355">
        <v>0.56157987097999995</v>
      </c>
      <c r="BH24" s="355">
        <v>0.55836156433999995</v>
      </c>
      <c r="BI24" s="355">
        <v>0.55635202538999995</v>
      </c>
      <c r="BJ24" s="355">
        <v>0.55363612575999999</v>
      </c>
      <c r="BK24" s="355">
        <v>0.55079914115999995</v>
      </c>
      <c r="BL24" s="355">
        <v>0.54833990497999996</v>
      </c>
      <c r="BM24" s="355">
        <v>0.54566468819000002</v>
      </c>
      <c r="BN24" s="355">
        <v>0.54316445411000003</v>
      </c>
      <c r="BO24" s="355">
        <v>0.54074056450999997</v>
      </c>
      <c r="BP24" s="355">
        <v>0.53831758688999998</v>
      </c>
      <c r="BQ24" s="355">
        <v>0.53585590243000003</v>
      </c>
      <c r="BR24" s="355">
        <v>0.53342659471999998</v>
      </c>
      <c r="BS24" s="355">
        <v>0.53104273737999996</v>
      </c>
      <c r="BT24" s="355">
        <v>0.52862668826000003</v>
      </c>
      <c r="BU24" s="355">
        <v>0.52634643443999996</v>
      </c>
      <c r="BV24" s="355">
        <v>0.52408423376000002</v>
      </c>
    </row>
    <row r="25" spans="1:74" ht="11.1"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7">
        <v>1.9809000000000001</v>
      </c>
      <c r="AZ25" s="877">
        <v>2.2349000000000001</v>
      </c>
      <c r="BA25" s="877">
        <v>2.2746</v>
      </c>
      <c r="BB25" s="877">
        <v>2.1823000000000001</v>
      </c>
      <c r="BC25" s="877">
        <v>2.1240999999999999</v>
      </c>
      <c r="BD25" s="877">
        <v>2.2489766623</v>
      </c>
      <c r="BE25" s="877">
        <v>2.1857765540999998</v>
      </c>
      <c r="BF25" s="877">
        <v>2.2444799951999999</v>
      </c>
      <c r="BG25" s="355">
        <v>2.1894553552999998</v>
      </c>
      <c r="BH25" s="355">
        <v>2.2670607354999999</v>
      </c>
      <c r="BI25" s="355">
        <v>2.2640107854</v>
      </c>
      <c r="BJ25" s="355">
        <v>2.2610392800999999</v>
      </c>
      <c r="BK25" s="355">
        <v>2.2581946433</v>
      </c>
      <c r="BL25" s="355">
        <v>2.2552163854999998</v>
      </c>
      <c r="BM25" s="355">
        <v>2.252276218</v>
      </c>
      <c r="BN25" s="355">
        <v>2.2353285518999999</v>
      </c>
      <c r="BO25" s="355">
        <v>2.1731462638000001</v>
      </c>
      <c r="BP25" s="355">
        <v>2.2297879279999999</v>
      </c>
      <c r="BQ25" s="355">
        <v>2.2269844952</v>
      </c>
      <c r="BR25" s="355">
        <v>2.0819620654</v>
      </c>
      <c r="BS25" s="355">
        <v>2.1708683502000001</v>
      </c>
      <c r="BT25" s="355">
        <v>2.2481978287</v>
      </c>
      <c r="BU25" s="355">
        <v>2.2453095142000001</v>
      </c>
      <c r="BV25" s="355">
        <v>2.2424321083000001</v>
      </c>
    </row>
    <row r="26" spans="1:74" ht="11.1"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7">
        <v>10.4506</v>
      </c>
      <c r="AZ26" s="877">
        <v>10.4412</v>
      </c>
      <c r="BA26" s="877">
        <v>10.441599999999999</v>
      </c>
      <c r="BB26" s="877">
        <v>10.5006</v>
      </c>
      <c r="BC26" s="877">
        <v>10.4664</v>
      </c>
      <c r="BD26" s="877">
        <v>10.43274707</v>
      </c>
      <c r="BE26" s="877">
        <v>10.463264062</v>
      </c>
      <c r="BF26" s="877">
        <v>10.453532465</v>
      </c>
      <c r="BG26" s="355">
        <v>10.543571089</v>
      </c>
      <c r="BH26" s="355">
        <v>10.625072147999999</v>
      </c>
      <c r="BI26" s="355">
        <v>10.661148895</v>
      </c>
      <c r="BJ26" s="355">
        <v>10.684239565</v>
      </c>
      <c r="BK26" s="355">
        <v>10.686444524000001</v>
      </c>
      <c r="BL26" s="355">
        <v>10.690037926</v>
      </c>
      <c r="BM26" s="355">
        <v>10.692822228000001</v>
      </c>
      <c r="BN26" s="355">
        <v>10.671155518000001</v>
      </c>
      <c r="BO26" s="355">
        <v>10.639332187000001</v>
      </c>
      <c r="BP26" s="355">
        <v>10.607872988</v>
      </c>
      <c r="BQ26" s="355">
        <v>10.540965756</v>
      </c>
      <c r="BR26" s="355">
        <v>10.537595009</v>
      </c>
      <c r="BS26" s="355">
        <v>10.588243384</v>
      </c>
      <c r="BT26" s="355">
        <v>10.674106298</v>
      </c>
      <c r="BU26" s="355">
        <v>10.706658063000001</v>
      </c>
      <c r="BV26" s="355">
        <v>10.727217355000001</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7"/>
      <c r="AZ27" s="877"/>
      <c r="BA27" s="877"/>
      <c r="BB27" s="877"/>
      <c r="BC27" s="877"/>
      <c r="BD27" s="877"/>
      <c r="BE27" s="877"/>
      <c r="BF27" s="877"/>
      <c r="BG27" s="355"/>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208</v>
      </c>
      <c r="B28" s="401" t="s">
        <v>967</v>
      </c>
      <c r="C28" s="105">
        <v>3.0731999999999999</v>
      </c>
      <c r="D28" s="105">
        <v>3.0718000000000001</v>
      </c>
      <c r="E28" s="105">
        <v>3.0775000000000001</v>
      </c>
      <c r="F28" s="105">
        <v>3.0880999999999998</v>
      </c>
      <c r="G28" s="105">
        <v>3.0977999999999999</v>
      </c>
      <c r="H28" s="105">
        <v>3.1143999999999998</v>
      </c>
      <c r="I28" s="105">
        <v>3.1240999999999999</v>
      </c>
      <c r="J28" s="105">
        <v>3.1349999999999998</v>
      </c>
      <c r="K28" s="105">
        <v>3.1497000000000002</v>
      </c>
      <c r="L28" s="105">
        <v>3.1482999999999999</v>
      </c>
      <c r="M28" s="105">
        <v>3.1739999999999999</v>
      </c>
      <c r="N28" s="105">
        <v>3.1194999999999999</v>
      </c>
      <c r="O28" s="105">
        <v>3.1092</v>
      </c>
      <c r="P28" s="105">
        <v>3.1558999999999999</v>
      </c>
      <c r="Q28" s="105">
        <v>3.2115</v>
      </c>
      <c r="R28" s="105">
        <v>3.2429000000000001</v>
      </c>
      <c r="S28" s="105">
        <v>3.2235999999999998</v>
      </c>
      <c r="T28" s="105">
        <v>3.2702</v>
      </c>
      <c r="U28" s="105">
        <v>3.2848000000000002</v>
      </c>
      <c r="V28" s="105">
        <v>3.2892999999999999</v>
      </c>
      <c r="W28" s="105">
        <v>3.2928999999999999</v>
      </c>
      <c r="X28" s="105">
        <v>3.2925</v>
      </c>
      <c r="Y28" s="105">
        <v>3.2012</v>
      </c>
      <c r="Z28" s="105">
        <v>3.1871</v>
      </c>
      <c r="AA28" s="105">
        <v>3.1433</v>
      </c>
      <c r="AB28" s="105">
        <v>3.1692999999999998</v>
      </c>
      <c r="AC28" s="105">
        <v>3.1998000000000002</v>
      </c>
      <c r="AD28" s="105">
        <v>3.194</v>
      </c>
      <c r="AE28" s="105">
        <v>3.1798999999999999</v>
      </c>
      <c r="AF28" s="105">
        <v>3.1869000000000001</v>
      </c>
      <c r="AG28" s="105">
        <v>3.1057000000000001</v>
      </c>
      <c r="AH28" s="105">
        <v>3.1848000000000001</v>
      </c>
      <c r="AI28" s="105">
        <v>3.1932</v>
      </c>
      <c r="AJ28" s="105">
        <v>3.1955</v>
      </c>
      <c r="AK28" s="105">
        <v>3.1890000000000001</v>
      </c>
      <c r="AL28" s="105">
        <v>3.1573000000000002</v>
      </c>
      <c r="AM28" s="105">
        <v>3.1812</v>
      </c>
      <c r="AN28" s="105">
        <v>3.1192000000000002</v>
      </c>
      <c r="AO28" s="105">
        <v>3.1280999999999999</v>
      </c>
      <c r="AP28" s="105">
        <v>3.1659000000000002</v>
      </c>
      <c r="AQ28" s="105">
        <v>3.1619999999999999</v>
      </c>
      <c r="AR28" s="105">
        <v>3.1686000000000001</v>
      </c>
      <c r="AS28" s="105">
        <v>3.1665000000000001</v>
      </c>
      <c r="AT28" s="105">
        <v>3.1429</v>
      </c>
      <c r="AU28" s="105">
        <v>3.1463999999999999</v>
      </c>
      <c r="AV28" s="105">
        <v>3.1663999999999999</v>
      </c>
      <c r="AW28" s="105">
        <v>3.1677</v>
      </c>
      <c r="AX28" s="105">
        <v>3.1619999999999999</v>
      </c>
      <c r="AY28" s="888">
        <v>3.1598000000000002</v>
      </c>
      <c r="AZ28" s="888">
        <v>3.1497999999999999</v>
      </c>
      <c r="BA28" s="888">
        <v>3.1696</v>
      </c>
      <c r="BB28" s="888">
        <v>3.1978</v>
      </c>
      <c r="BC28" s="888">
        <v>3.2105999999999999</v>
      </c>
      <c r="BD28" s="888">
        <v>3.2932223955</v>
      </c>
      <c r="BE28" s="888">
        <v>3.2272613410000002</v>
      </c>
      <c r="BF28" s="888">
        <v>3.2534099563000001</v>
      </c>
      <c r="BG28" s="388">
        <v>3.2602179485999998</v>
      </c>
      <c r="BH28" s="388">
        <v>3.2601279925000002</v>
      </c>
      <c r="BI28" s="388">
        <v>3.2577548481999998</v>
      </c>
      <c r="BJ28" s="388">
        <v>3.2479413042999998</v>
      </c>
      <c r="BK28" s="388">
        <v>3.2453050859000001</v>
      </c>
      <c r="BL28" s="388">
        <v>3.2679631120999999</v>
      </c>
      <c r="BM28" s="388">
        <v>3.2747050709000001</v>
      </c>
      <c r="BN28" s="388">
        <v>3.2788629114000001</v>
      </c>
      <c r="BO28" s="388">
        <v>3.2677063102999999</v>
      </c>
      <c r="BP28" s="388">
        <v>3.2750792722000002</v>
      </c>
      <c r="BQ28" s="388">
        <v>3.2928122044000001</v>
      </c>
      <c r="BR28" s="388">
        <v>3.3194265839999999</v>
      </c>
      <c r="BS28" s="388">
        <v>3.3540658447</v>
      </c>
      <c r="BT28" s="388">
        <v>3.3717028225000001</v>
      </c>
      <c r="BU28" s="388">
        <v>3.3970169922000002</v>
      </c>
      <c r="BV28" s="388">
        <v>3.3848868588999999</v>
      </c>
    </row>
    <row r="29" spans="1:74" ht="11.1"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7">
        <v>0.99670000000000003</v>
      </c>
      <c r="AZ29" s="877">
        <v>0.99560000000000004</v>
      </c>
      <c r="BA29" s="877">
        <v>0.99580000000000002</v>
      </c>
      <c r="BB29" s="877">
        <v>0.99560000000000004</v>
      </c>
      <c r="BC29" s="877">
        <v>1.0004999999999999</v>
      </c>
      <c r="BD29" s="877">
        <v>1.0041213243</v>
      </c>
      <c r="BE29" s="877">
        <v>1.0094909652999999</v>
      </c>
      <c r="BF29" s="877">
        <v>1.0292774777</v>
      </c>
      <c r="BG29" s="355">
        <v>1.0316488505999999</v>
      </c>
      <c r="BH29" s="355">
        <v>1.0339496625</v>
      </c>
      <c r="BI29" s="355">
        <v>1.0362740533000001</v>
      </c>
      <c r="BJ29" s="355">
        <v>1.0387084071999999</v>
      </c>
      <c r="BK29" s="355">
        <v>1.0391039007</v>
      </c>
      <c r="BL29" s="355">
        <v>1.0390459556</v>
      </c>
      <c r="BM29" s="355">
        <v>1.0390073903999999</v>
      </c>
      <c r="BN29" s="355">
        <v>1.0389623806999999</v>
      </c>
      <c r="BO29" s="355">
        <v>1.0389495549000001</v>
      </c>
      <c r="BP29" s="355">
        <v>1.0389375019</v>
      </c>
      <c r="BQ29" s="355">
        <v>1.0389174338</v>
      </c>
      <c r="BR29" s="355">
        <v>1.038887568</v>
      </c>
      <c r="BS29" s="355">
        <v>1.0389291919000001</v>
      </c>
      <c r="BT29" s="355">
        <v>1.0388961918999999</v>
      </c>
      <c r="BU29" s="355">
        <v>1.0388920960000001</v>
      </c>
      <c r="BV29" s="355">
        <v>1.0389975229999999</v>
      </c>
    </row>
    <row r="30" spans="1:74" ht="11.1" customHeight="1" x14ac:dyDescent="0.2">
      <c r="A30" s="323" t="s">
        <v>578</v>
      </c>
      <c r="B30" s="402" t="s">
        <v>958</v>
      </c>
      <c r="C30" s="289">
        <v>1.7878000000000001</v>
      </c>
      <c r="D30" s="289">
        <v>1.7924</v>
      </c>
      <c r="E30" s="289">
        <v>1.792</v>
      </c>
      <c r="F30" s="289">
        <v>1.8017000000000001</v>
      </c>
      <c r="G30" s="289">
        <v>1.8012999999999999</v>
      </c>
      <c r="H30" s="289">
        <v>1.8059000000000001</v>
      </c>
      <c r="I30" s="289">
        <v>1.8055000000000001</v>
      </c>
      <c r="J30" s="289">
        <v>1.8048999999999999</v>
      </c>
      <c r="K30" s="289">
        <v>1.8045</v>
      </c>
      <c r="L30" s="289">
        <v>1.8041</v>
      </c>
      <c r="M30" s="289">
        <v>1.8038000000000001</v>
      </c>
      <c r="N30" s="289">
        <v>1.8033999999999999</v>
      </c>
      <c r="O30" s="289">
        <v>1.8090999999999999</v>
      </c>
      <c r="P30" s="289">
        <v>1.7487999999999999</v>
      </c>
      <c r="Q30" s="289">
        <v>1.7784</v>
      </c>
      <c r="R30" s="289">
        <v>1.8129999999999999</v>
      </c>
      <c r="S30" s="289">
        <v>1.8127</v>
      </c>
      <c r="T30" s="289">
        <v>1.8123</v>
      </c>
      <c r="U30" s="289">
        <v>1.8119000000000001</v>
      </c>
      <c r="V30" s="289">
        <v>1.8116000000000001</v>
      </c>
      <c r="W30" s="289">
        <v>1.8111999999999999</v>
      </c>
      <c r="X30" s="289">
        <v>1.8108</v>
      </c>
      <c r="Y30" s="289">
        <v>1.8105</v>
      </c>
      <c r="Z30" s="289">
        <v>1.8101</v>
      </c>
      <c r="AA30" s="289">
        <v>1.8198000000000001</v>
      </c>
      <c r="AB30" s="289">
        <v>1.8196000000000001</v>
      </c>
      <c r="AC30" s="289">
        <v>1.8191999999999999</v>
      </c>
      <c r="AD30" s="289">
        <v>1.8187</v>
      </c>
      <c r="AE30" s="289">
        <v>1.8185</v>
      </c>
      <c r="AF30" s="289">
        <v>1.8231999999999999</v>
      </c>
      <c r="AG30" s="289">
        <v>1.8278000000000001</v>
      </c>
      <c r="AH30" s="289">
        <v>1.8325</v>
      </c>
      <c r="AI30" s="289">
        <v>1.8321000000000001</v>
      </c>
      <c r="AJ30" s="289">
        <v>1.8317000000000001</v>
      </c>
      <c r="AK30" s="289">
        <v>1.8313999999999999</v>
      </c>
      <c r="AL30" s="289">
        <v>1.8311999999999999</v>
      </c>
      <c r="AM30" s="289">
        <v>1.8556999999999999</v>
      </c>
      <c r="AN30" s="289">
        <v>1.8554999999999999</v>
      </c>
      <c r="AO30" s="289">
        <v>1.8551</v>
      </c>
      <c r="AP30" s="289">
        <v>1.8647</v>
      </c>
      <c r="AQ30" s="289">
        <v>1.8644000000000001</v>
      </c>
      <c r="AR30" s="289">
        <v>1.8784000000000001</v>
      </c>
      <c r="AS30" s="289">
        <v>1.8779999999999999</v>
      </c>
      <c r="AT30" s="289">
        <v>1.8779999999999999</v>
      </c>
      <c r="AU30" s="289">
        <v>1.8784000000000001</v>
      </c>
      <c r="AV30" s="289">
        <v>1.8784000000000001</v>
      </c>
      <c r="AW30" s="289">
        <v>1.8784000000000001</v>
      </c>
      <c r="AX30" s="289">
        <v>1.8784000000000001</v>
      </c>
      <c r="AY30" s="877">
        <v>1.8783000000000001</v>
      </c>
      <c r="AZ30" s="877">
        <v>1.8783000000000001</v>
      </c>
      <c r="BA30" s="877">
        <v>1.8782000000000001</v>
      </c>
      <c r="BB30" s="877">
        <v>1.8783000000000001</v>
      </c>
      <c r="BC30" s="877">
        <v>1.8783000000000001</v>
      </c>
      <c r="BD30" s="877">
        <v>1.8784913202</v>
      </c>
      <c r="BE30" s="877">
        <v>1.8784464446</v>
      </c>
      <c r="BF30" s="877">
        <v>1.8784498767</v>
      </c>
      <c r="BG30" s="355">
        <v>1.8784631635</v>
      </c>
      <c r="BH30" s="355">
        <v>1.878395174</v>
      </c>
      <c r="BI30" s="355">
        <v>1.8784542660000001</v>
      </c>
      <c r="BJ30" s="355">
        <v>1.8785170777</v>
      </c>
      <c r="BK30" s="355">
        <v>1.8783046795</v>
      </c>
      <c r="BL30" s="355">
        <v>1.8784632092</v>
      </c>
      <c r="BM30" s="355">
        <v>1.8783884181999999</v>
      </c>
      <c r="BN30" s="355">
        <v>1.8784428846000001</v>
      </c>
      <c r="BO30" s="355">
        <v>1.8784555092999999</v>
      </c>
      <c r="BP30" s="355">
        <v>1.878565413</v>
      </c>
      <c r="BQ30" s="355">
        <v>1.9085556232000001</v>
      </c>
      <c r="BR30" s="355">
        <v>1.9245367228000001</v>
      </c>
      <c r="BS30" s="355">
        <v>1.9545496464000001</v>
      </c>
      <c r="BT30" s="355">
        <v>1.9744595924999999</v>
      </c>
      <c r="BU30" s="355">
        <v>2.0045268525000002</v>
      </c>
      <c r="BV30" s="355">
        <v>2.0045961233999998</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7"/>
      <c r="AZ31" s="877"/>
      <c r="BA31" s="877"/>
      <c r="BB31" s="877"/>
      <c r="BC31" s="877"/>
      <c r="BD31" s="877"/>
      <c r="BE31" s="877"/>
      <c r="BF31" s="877"/>
      <c r="BG31" s="355"/>
      <c r="BH31" s="355"/>
      <c r="BI31" s="355"/>
      <c r="BJ31" s="355"/>
      <c r="BK31" s="355"/>
      <c r="BL31" s="355"/>
      <c r="BM31" s="355"/>
      <c r="BN31" s="355"/>
      <c r="BO31" s="355"/>
      <c r="BP31" s="355"/>
      <c r="BQ31" s="355"/>
      <c r="BR31" s="355"/>
      <c r="BS31" s="355"/>
      <c r="BT31" s="355"/>
      <c r="BU31" s="355"/>
      <c r="BV31" s="355"/>
    </row>
    <row r="32" spans="1:74" s="272" customFormat="1" ht="11.1"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2.6602999999999999</v>
      </c>
      <c r="AN32" s="105">
        <v>2.6781999999999999</v>
      </c>
      <c r="AO32" s="105">
        <v>2.5550999999999999</v>
      </c>
      <c r="AP32" s="105">
        <v>2.4843000000000002</v>
      </c>
      <c r="AQ32" s="105">
        <v>2.4775</v>
      </c>
      <c r="AR32" s="105">
        <v>2.5459999999999998</v>
      </c>
      <c r="AS32" s="105">
        <v>2.4971999999999999</v>
      </c>
      <c r="AT32" s="105">
        <v>2.6063000000000001</v>
      </c>
      <c r="AU32" s="105">
        <v>2.5451000000000001</v>
      </c>
      <c r="AV32" s="105">
        <v>2.5569999999999999</v>
      </c>
      <c r="AW32" s="105">
        <v>2.6105</v>
      </c>
      <c r="AX32" s="105">
        <v>2.5632999999999999</v>
      </c>
      <c r="AY32" s="888">
        <v>2.5543999999999998</v>
      </c>
      <c r="AZ32" s="888">
        <v>2.6074999999999999</v>
      </c>
      <c r="BA32" s="888">
        <v>2.5872000000000002</v>
      </c>
      <c r="BB32" s="888">
        <v>2.5844999999999998</v>
      </c>
      <c r="BC32" s="888">
        <v>2.5844999999999998</v>
      </c>
      <c r="BD32" s="888">
        <v>2.5255091341</v>
      </c>
      <c r="BE32" s="888">
        <v>2.6945454167</v>
      </c>
      <c r="BF32" s="888">
        <v>2.6747622914</v>
      </c>
      <c r="BG32" s="388">
        <v>2.7249951404999999</v>
      </c>
      <c r="BH32" s="388">
        <v>2.7010450046000001</v>
      </c>
      <c r="BI32" s="388">
        <v>2.7013673632000001</v>
      </c>
      <c r="BJ32" s="388">
        <v>2.7016928107</v>
      </c>
      <c r="BK32" s="388">
        <v>2.6296294223999999</v>
      </c>
      <c r="BL32" s="388">
        <v>2.6319577606000002</v>
      </c>
      <c r="BM32" s="388">
        <v>2.6339768095</v>
      </c>
      <c r="BN32" s="388">
        <v>2.6222730645999999</v>
      </c>
      <c r="BO32" s="388">
        <v>2.6244728299000002</v>
      </c>
      <c r="BP32" s="388">
        <v>2.6258802971000001</v>
      </c>
      <c r="BQ32" s="388">
        <v>2.6040215090999999</v>
      </c>
      <c r="BR32" s="388">
        <v>2.6061382794000001</v>
      </c>
      <c r="BS32" s="388">
        <v>2.6073202173999999</v>
      </c>
      <c r="BT32" s="388">
        <v>2.5962729045000001</v>
      </c>
      <c r="BU32" s="388">
        <v>2.5975652771000002</v>
      </c>
      <c r="BV32" s="388">
        <v>2.5998581032999999</v>
      </c>
    </row>
    <row r="33" spans="1:74" ht="11.1"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7">
        <v>1.0637000000000001</v>
      </c>
      <c r="AZ33" s="877">
        <v>1.0936999999999999</v>
      </c>
      <c r="BA33" s="877">
        <v>1.0837000000000001</v>
      </c>
      <c r="BB33" s="877">
        <v>1.0737000000000001</v>
      </c>
      <c r="BC33" s="877">
        <v>1.0337000000000001</v>
      </c>
      <c r="BD33" s="877">
        <v>0.93364221945000003</v>
      </c>
      <c r="BE33" s="877">
        <v>1.0836476245</v>
      </c>
      <c r="BF33" s="877">
        <v>1.0636472110999999</v>
      </c>
      <c r="BG33" s="355">
        <v>1.1136456107999999</v>
      </c>
      <c r="BH33" s="355">
        <v>1.0936537997</v>
      </c>
      <c r="BI33" s="355">
        <v>1.0936466824</v>
      </c>
      <c r="BJ33" s="355">
        <v>1.0936391170999999</v>
      </c>
      <c r="BK33" s="355">
        <v>1.0681201936</v>
      </c>
      <c r="BL33" s="355">
        <v>1.0681010996</v>
      </c>
      <c r="BM33" s="355">
        <v>1.0681101077999999</v>
      </c>
      <c r="BN33" s="355">
        <v>1.0581035476</v>
      </c>
      <c r="BO33" s="355">
        <v>1.0581020270999999</v>
      </c>
      <c r="BP33" s="355">
        <v>1.0580887898</v>
      </c>
      <c r="BQ33" s="355">
        <v>1.0380899689</v>
      </c>
      <c r="BR33" s="355">
        <v>1.0380922453999999</v>
      </c>
      <c r="BS33" s="355">
        <v>1.0380906888000001</v>
      </c>
      <c r="BT33" s="355">
        <v>1.0281015352</v>
      </c>
      <c r="BU33" s="355">
        <v>1.0280934342000001</v>
      </c>
      <c r="BV33" s="355">
        <v>1.0280850909000001</v>
      </c>
    </row>
    <row r="34" spans="1:74" ht="11.1"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7">
        <v>0.61799999999999999</v>
      </c>
      <c r="AZ34" s="877">
        <v>0.6109</v>
      </c>
      <c r="BA34" s="877">
        <v>0.6099</v>
      </c>
      <c r="BB34" s="877">
        <v>0.6099</v>
      </c>
      <c r="BC34" s="877">
        <v>0.6099</v>
      </c>
      <c r="BD34" s="877">
        <v>0.61000820912999998</v>
      </c>
      <c r="BE34" s="877">
        <v>0.62793298774999995</v>
      </c>
      <c r="BF34" s="877">
        <v>0.62793256271999998</v>
      </c>
      <c r="BG34" s="355">
        <v>0.62793091734999995</v>
      </c>
      <c r="BH34" s="355">
        <v>0.62793933686000003</v>
      </c>
      <c r="BI34" s="355">
        <v>0.62793201917999997</v>
      </c>
      <c r="BJ34" s="355">
        <v>0.62792424086999998</v>
      </c>
      <c r="BK34" s="355">
        <v>0.59205218705999996</v>
      </c>
      <c r="BL34" s="355">
        <v>0.59203255548</v>
      </c>
      <c r="BM34" s="355">
        <v>0.59204181725000005</v>
      </c>
      <c r="BN34" s="355">
        <v>0.59203507237999997</v>
      </c>
      <c r="BO34" s="355">
        <v>0.59203350899999996</v>
      </c>
      <c r="BP34" s="355">
        <v>0.59201989901999996</v>
      </c>
      <c r="BQ34" s="355">
        <v>0.59202111135000002</v>
      </c>
      <c r="BR34" s="355">
        <v>0.59202345189000005</v>
      </c>
      <c r="BS34" s="355">
        <v>0.59202185147999997</v>
      </c>
      <c r="BT34" s="355">
        <v>0.59203300334999998</v>
      </c>
      <c r="BU34" s="355">
        <v>0.59202467418000004</v>
      </c>
      <c r="BV34" s="355">
        <v>0.59201609599000005</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7"/>
      <c r="AZ35" s="877"/>
      <c r="BA35" s="877"/>
      <c r="BB35" s="877"/>
      <c r="BC35" s="877"/>
      <c r="BD35" s="877"/>
      <c r="BE35" s="877"/>
      <c r="BF35" s="877"/>
      <c r="BG35" s="355"/>
      <c r="BH35" s="355"/>
      <c r="BI35" s="355"/>
      <c r="BJ35" s="355"/>
      <c r="BK35" s="355"/>
      <c r="BL35" s="355"/>
      <c r="BM35" s="355"/>
      <c r="BN35" s="355"/>
      <c r="BO35" s="355"/>
      <c r="BP35" s="355"/>
      <c r="BQ35" s="355"/>
      <c r="BR35" s="355"/>
      <c r="BS35" s="355"/>
      <c r="BT35" s="355"/>
      <c r="BU35" s="355"/>
      <c r="BV35" s="355"/>
    </row>
    <row r="36" spans="1:74" s="272" customFormat="1" ht="11.1" customHeight="1" x14ac:dyDescent="0.2">
      <c r="A36" s="395" t="s">
        <v>209</v>
      </c>
      <c r="B36" s="401" t="s">
        <v>969</v>
      </c>
      <c r="C36" s="105">
        <v>9.1272000000000002</v>
      </c>
      <c r="D36" s="105">
        <v>9.1245999999999992</v>
      </c>
      <c r="E36" s="105">
        <v>9.1723999999999997</v>
      </c>
      <c r="F36" s="105">
        <v>9.1409000000000002</v>
      </c>
      <c r="G36" s="105">
        <v>9.1026000000000007</v>
      </c>
      <c r="H36" s="105">
        <v>8.9969000000000001</v>
      </c>
      <c r="I36" s="105">
        <v>9.0485000000000007</v>
      </c>
      <c r="J36" s="105">
        <v>8.9994999999999994</v>
      </c>
      <c r="K36" s="105">
        <v>9.0809999999999995</v>
      </c>
      <c r="L36" s="105">
        <v>8.9415999999999993</v>
      </c>
      <c r="M36" s="105">
        <v>9.0846</v>
      </c>
      <c r="N36" s="105">
        <v>8.9207999999999998</v>
      </c>
      <c r="O36" s="105">
        <v>9.2026000000000003</v>
      </c>
      <c r="P36" s="105">
        <v>9.2026000000000003</v>
      </c>
      <c r="Q36" s="105">
        <v>9.2284000000000006</v>
      </c>
      <c r="R36" s="105">
        <v>9.1667000000000005</v>
      </c>
      <c r="S36" s="105">
        <v>9.1765000000000008</v>
      </c>
      <c r="T36" s="105">
        <v>9.2363</v>
      </c>
      <c r="U36" s="105">
        <v>8.8529</v>
      </c>
      <c r="V36" s="105">
        <v>8.8792000000000009</v>
      </c>
      <c r="W36" s="105">
        <v>9.0124999999999993</v>
      </c>
      <c r="X36" s="105">
        <v>9.0193999999999992</v>
      </c>
      <c r="Y36" s="105">
        <v>9.1091999999999995</v>
      </c>
      <c r="Z36" s="105">
        <v>9.0222999999999995</v>
      </c>
      <c r="AA36" s="105">
        <v>9.2364999999999995</v>
      </c>
      <c r="AB36" s="105">
        <v>9.3733000000000004</v>
      </c>
      <c r="AC36" s="105">
        <v>9.3483000000000001</v>
      </c>
      <c r="AD36" s="105">
        <v>9.2498000000000005</v>
      </c>
      <c r="AE36" s="105">
        <v>9.2615999999999996</v>
      </c>
      <c r="AF36" s="105">
        <v>9.3339999999999996</v>
      </c>
      <c r="AG36" s="105">
        <v>9.1082000000000001</v>
      </c>
      <c r="AH36" s="105">
        <v>9.0888000000000009</v>
      </c>
      <c r="AI36" s="105">
        <v>9.0920000000000005</v>
      </c>
      <c r="AJ36" s="105">
        <v>9.0747999999999998</v>
      </c>
      <c r="AK36" s="105">
        <v>9.1661000000000001</v>
      </c>
      <c r="AL36" s="105">
        <v>9.2369000000000003</v>
      </c>
      <c r="AM36" s="105">
        <v>9.3577999999999992</v>
      </c>
      <c r="AN36" s="105">
        <v>9.3388000000000009</v>
      </c>
      <c r="AO36" s="105">
        <v>9.3833000000000002</v>
      </c>
      <c r="AP36" s="105">
        <v>9.3064999999999998</v>
      </c>
      <c r="AQ36" s="105">
        <v>9.2765000000000004</v>
      </c>
      <c r="AR36" s="105">
        <v>9.2886000000000006</v>
      </c>
      <c r="AS36" s="105">
        <v>9.2012</v>
      </c>
      <c r="AT36" s="105">
        <v>9.1454000000000004</v>
      </c>
      <c r="AU36" s="105">
        <v>9.0576000000000008</v>
      </c>
      <c r="AV36" s="105">
        <v>9.1506000000000007</v>
      </c>
      <c r="AW36" s="105">
        <v>9.2483000000000004</v>
      </c>
      <c r="AX36" s="105">
        <v>9.2664000000000009</v>
      </c>
      <c r="AY36" s="888">
        <v>9.4056999999999995</v>
      </c>
      <c r="AZ36" s="888">
        <v>9.4257000000000009</v>
      </c>
      <c r="BA36" s="888">
        <v>9.6179000000000006</v>
      </c>
      <c r="BB36" s="888">
        <v>9.4388000000000005</v>
      </c>
      <c r="BC36" s="888">
        <v>9.4242000000000008</v>
      </c>
      <c r="BD36" s="888">
        <v>9.6340631040000009</v>
      </c>
      <c r="BE36" s="888">
        <v>9.4871537573999998</v>
      </c>
      <c r="BF36" s="888">
        <v>9.5147182235999992</v>
      </c>
      <c r="BG36" s="388">
        <v>9.5347548936000006</v>
      </c>
      <c r="BH36" s="388">
        <v>9.5492056902000009</v>
      </c>
      <c r="BI36" s="388">
        <v>9.5871590012999999</v>
      </c>
      <c r="BJ36" s="388">
        <v>9.5475887066999992</v>
      </c>
      <c r="BK36" s="388">
        <v>9.5540328154999994</v>
      </c>
      <c r="BL36" s="388">
        <v>9.5477670426000003</v>
      </c>
      <c r="BM36" s="388">
        <v>9.5324435734000001</v>
      </c>
      <c r="BN36" s="388">
        <v>9.5488140557999994</v>
      </c>
      <c r="BO36" s="388">
        <v>9.5709037808000001</v>
      </c>
      <c r="BP36" s="388">
        <v>9.6198961688000004</v>
      </c>
      <c r="BQ36" s="388">
        <v>9.5417830936999994</v>
      </c>
      <c r="BR36" s="388">
        <v>9.5736854925999992</v>
      </c>
      <c r="BS36" s="388">
        <v>9.5851464621000009</v>
      </c>
      <c r="BT36" s="388">
        <v>9.5965708946999992</v>
      </c>
      <c r="BU36" s="388">
        <v>9.6270932133000002</v>
      </c>
      <c r="BV36" s="388">
        <v>9.5833812473000002</v>
      </c>
    </row>
    <row r="37" spans="1:74" ht="11.1"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7">
        <v>5.4579000000000004</v>
      </c>
      <c r="AZ37" s="877">
        <v>5.4587000000000003</v>
      </c>
      <c r="BA37" s="877">
        <v>5.6163999999999996</v>
      </c>
      <c r="BB37" s="877">
        <v>5.4287999999999998</v>
      </c>
      <c r="BC37" s="877">
        <v>5.4687999999999999</v>
      </c>
      <c r="BD37" s="877">
        <v>5.5543784201999999</v>
      </c>
      <c r="BE37" s="877">
        <v>5.3926569238999997</v>
      </c>
      <c r="BF37" s="877">
        <v>5.4231837488999997</v>
      </c>
      <c r="BG37" s="355">
        <v>5.4442679197999997</v>
      </c>
      <c r="BH37" s="355">
        <v>5.4634158960999999</v>
      </c>
      <c r="BI37" s="355">
        <v>5.4810625930999999</v>
      </c>
      <c r="BJ37" s="355">
        <v>5.4324676566000001</v>
      </c>
      <c r="BK37" s="355">
        <v>5.4588399465000004</v>
      </c>
      <c r="BL37" s="355">
        <v>5.4466665474999996</v>
      </c>
      <c r="BM37" s="355">
        <v>5.4404582904999996</v>
      </c>
      <c r="BN37" s="355">
        <v>5.4510974742</v>
      </c>
      <c r="BO37" s="355">
        <v>5.4738361623999996</v>
      </c>
      <c r="BP37" s="355">
        <v>5.5093420325000002</v>
      </c>
      <c r="BQ37" s="355">
        <v>5.4387978858999997</v>
      </c>
      <c r="BR37" s="355">
        <v>5.4754597253000004</v>
      </c>
      <c r="BS37" s="355">
        <v>5.4966875823999999</v>
      </c>
      <c r="BT37" s="355">
        <v>5.5151558053</v>
      </c>
      <c r="BU37" s="355">
        <v>5.5332336616999998</v>
      </c>
      <c r="BV37" s="355">
        <v>5.4844957737</v>
      </c>
    </row>
    <row r="38" spans="1:74" ht="11.1"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0.95</v>
      </c>
      <c r="AN38" s="289">
        <v>0.94620000000000004</v>
      </c>
      <c r="AO38" s="289">
        <v>0.97150000000000003</v>
      </c>
      <c r="AP38" s="289">
        <v>0.96109999999999995</v>
      </c>
      <c r="AQ38" s="289">
        <v>0.96079999999999999</v>
      </c>
      <c r="AR38" s="289">
        <v>0.95179999999999998</v>
      </c>
      <c r="AS38" s="289">
        <v>0.95250000000000001</v>
      </c>
      <c r="AT38" s="289">
        <v>0.93420000000000003</v>
      </c>
      <c r="AU38" s="289">
        <v>0.9325</v>
      </c>
      <c r="AV38" s="289">
        <v>0.9335</v>
      </c>
      <c r="AW38" s="289">
        <v>0.96060000000000001</v>
      </c>
      <c r="AX38" s="289">
        <v>0.97219999999999995</v>
      </c>
      <c r="AY38" s="877">
        <v>1.0267999999999999</v>
      </c>
      <c r="AZ38" s="877">
        <v>1.0085</v>
      </c>
      <c r="BA38" s="877">
        <v>1.016</v>
      </c>
      <c r="BB38" s="877">
        <v>1.0057</v>
      </c>
      <c r="BC38" s="877">
        <v>1.0059</v>
      </c>
      <c r="BD38" s="877">
        <v>1.0271474016</v>
      </c>
      <c r="BE38" s="877">
        <v>1.0270863657</v>
      </c>
      <c r="BF38" s="877">
        <v>1.0250610368999999</v>
      </c>
      <c r="BG38" s="355">
        <v>1.0186490578</v>
      </c>
      <c r="BH38" s="355">
        <v>1.0229723461</v>
      </c>
      <c r="BI38" s="355">
        <v>1.0366685183</v>
      </c>
      <c r="BJ38" s="355">
        <v>1.0427654435</v>
      </c>
      <c r="BK38" s="355">
        <v>1.0545884245999999</v>
      </c>
      <c r="BL38" s="355">
        <v>1.0507031781</v>
      </c>
      <c r="BM38" s="355">
        <v>1.0486531108999999</v>
      </c>
      <c r="BN38" s="355">
        <v>1.0502390521</v>
      </c>
      <c r="BO38" s="355">
        <v>1.052322988</v>
      </c>
      <c r="BP38" s="355">
        <v>1.0556522087</v>
      </c>
      <c r="BQ38" s="355">
        <v>1.0562909856</v>
      </c>
      <c r="BR38" s="355">
        <v>1.0539459819000001</v>
      </c>
      <c r="BS38" s="355">
        <v>1.0476254622000001</v>
      </c>
      <c r="BT38" s="355">
        <v>1.0516944252</v>
      </c>
      <c r="BU38" s="355">
        <v>1.0656054257000001</v>
      </c>
      <c r="BV38" s="355">
        <v>1.0718855885</v>
      </c>
    </row>
    <row r="39" spans="1:74" ht="11.1" customHeight="1" x14ac:dyDescent="0.2">
      <c r="A39" s="323" t="s">
        <v>556</v>
      </c>
      <c r="B39" s="402" t="s">
        <v>962</v>
      </c>
      <c r="C39" s="289">
        <v>0.89290000000000003</v>
      </c>
      <c r="D39" s="289">
        <v>0.88390000000000002</v>
      </c>
      <c r="E39" s="289">
        <v>0.88190000000000002</v>
      </c>
      <c r="F39" s="289">
        <v>0.8629</v>
      </c>
      <c r="G39" s="289">
        <v>0.85289999999999999</v>
      </c>
      <c r="H39" s="289">
        <v>0.8589</v>
      </c>
      <c r="I39" s="289">
        <v>0.86299999999999999</v>
      </c>
      <c r="J39" s="289">
        <v>0.86509999999999998</v>
      </c>
      <c r="K39" s="289">
        <v>0.84819999999999995</v>
      </c>
      <c r="L39" s="289">
        <v>0.8478</v>
      </c>
      <c r="M39" s="289">
        <v>0.84930000000000005</v>
      </c>
      <c r="N39" s="289">
        <v>0.85619999999999996</v>
      </c>
      <c r="O39" s="289">
        <v>0.82040000000000002</v>
      </c>
      <c r="P39" s="289">
        <v>0.89549999999999996</v>
      </c>
      <c r="Q39" s="289">
        <v>0.82950000000000002</v>
      </c>
      <c r="R39" s="289">
        <v>0.83250000000000002</v>
      </c>
      <c r="S39" s="289">
        <v>0.83350000000000002</v>
      </c>
      <c r="T39" s="289">
        <v>0.84450000000000003</v>
      </c>
      <c r="U39" s="289">
        <v>0.82050000000000001</v>
      </c>
      <c r="V39" s="289">
        <v>0.8175</v>
      </c>
      <c r="W39" s="289">
        <v>0.81950000000000001</v>
      </c>
      <c r="X39" s="289">
        <v>0.83050000000000002</v>
      </c>
      <c r="Y39" s="289">
        <v>0.84650000000000003</v>
      </c>
      <c r="Z39" s="289">
        <v>0.83650000000000002</v>
      </c>
      <c r="AA39" s="289">
        <v>0.87250000000000005</v>
      </c>
      <c r="AB39" s="289">
        <v>0.87890000000000001</v>
      </c>
      <c r="AC39" s="289">
        <v>0.87680000000000002</v>
      </c>
      <c r="AD39" s="289">
        <v>0.86870000000000003</v>
      </c>
      <c r="AE39" s="289">
        <v>0.86880000000000002</v>
      </c>
      <c r="AF39" s="289">
        <v>0.88700000000000001</v>
      </c>
      <c r="AG39" s="289">
        <v>0.85799999999999998</v>
      </c>
      <c r="AH39" s="289">
        <v>0.8589</v>
      </c>
      <c r="AI39" s="289">
        <v>0.84799999999999998</v>
      </c>
      <c r="AJ39" s="289">
        <v>0.84179999999999999</v>
      </c>
      <c r="AK39" s="289">
        <v>0.83979999999999999</v>
      </c>
      <c r="AL39" s="289">
        <v>0.86019999999999996</v>
      </c>
      <c r="AM39" s="289">
        <v>0.83679999999999999</v>
      </c>
      <c r="AN39" s="289">
        <v>0.83530000000000004</v>
      </c>
      <c r="AO39" s="289">
        <v>0.82899999999999996</v>
      </c>
      <c r="AP39" s="289">
        <v>0.86499999999999999</v>
      </c>
      <c r="AQ39" s="289">
        <v>0.84</v>
      </c>
      <c r="AR39" s="289">
        <v>0.84099999999999997</v>
      </c>
      <c r="AS39" s="289">
        <v>0.84</v>
      </c>
      <c r="AT39" s="289">
        <v>0.83389999999999997</v>
      </c>
      <c r="AU39" s="289">
        <v>0.82499999999999996</v>
      </c>
      <c r="AV39" s="289">
        <v>0.83499999999999996</v>
      </c>
      <c r="AW39" s="289">
        <v>0.85199999999999998</v>
      </c>
      <c r="AX39" s="289">
        <v>0.85709999999999997</v>
      </c>
      <c r="AY39" s="877">
        <v>0.8488</v>
      </c>
      <c r="AZ39" s="877">
        <v>0.84760000000000002</v>
      </c>
      <c r="BA39" s="877">
        <v>0.84930000000000005</v>
      </c>
      <c r="BB39" s="877">
        <v>0.85029999999999994</v>
      </c>
      <c r="BC39" s="877">
        <v>0.8538</v>
      </c>
      <c r="BD39" s="877">
        <v>0.85403224539</v>
      </c>
      <c r="BE39" s="877">
        <v>0.85378530812999998</v>
      </c>
      <c r="BF39" s="877">
        <v>0.85364272213000003</v>
      </c>
      <c r="BG39" s="355">
        <v>0.85252142327000002</v>
      </c>
      <c r="BH39" s="355">
        <v>0.85122455691999999</v>
      </c>
      <c r="BI39" s="355">
        <v>0.85020220339999997</v>
      </c>
      <c r="BJ39" s="355">
        <v>0.84918788502999998</v>
      </c>
      <c r="BK39" s="355">
        <v>0.85357907691000001</v>
      </c>
      <c r="BL39" s="355">
        <v>0.85277152192000005</v>
      </c>
      <c r="BM39" s="355">
        <v>0.85145996351999997</v>
      </c>
      <c r="BN39" s="355">
        <v>0.85042761824000002</v>
      </c>
      <c r="BO39" s="355">
        <v>0.84930488914000002</v>
      </c>
      <c r="BP39" s="355">
        <v>0.84839229582999998</v>
      </c>
      <c r="BQ39" s="355">
        <v>0.84722114850999997</v>
      </c>
      <c r="BR39" s="355">
        <v>0.84603032114999999</v>
      </c>
      <c r="BS39" s="355">
        <v>0.84490823786000002</v>
      </c>
      <c r="BT39" s="355">
        <v>0.84356370954000004</v>
      </c>
      <c r="BU39" s="355">
        <v>0.84255900002999995</v>
      </c>
      <c r="BV39" s="355">
        <v>0.84155863431</v>
      </c>
    </row>
    <row r="40" spans="1:74" ht="11.1"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0.5534</v>
      </c>
      <c r="AY40" s="877">
        <v>0.55979999999999996</v>
      </c>
      <c r="AZ40" s="877">
        <v>0.58809999999999996</v>
      </c>
      <c r="BA40" s="877">
        <v>0.60270000000000001</v>
      </c>
      <c r="BB40" s="877">
        <v>0.59750000000000003</v>
      </c>
      <c r="BC40" s="877">
        <v>0.57669999999999999</v>
      </c>
      <c r="BD40" s="877">
        <v>0.57960719922000004</v>
      </c>
      <c r="BE40" s="877">
        <v>0.58116175751999999</v>
      </c>
      <c r="BF40" s="877">
        <v>0.58381317752999995</v>
      </c>
      <c r="BG40" s="355">
        <v>0.58348410099000003</v>
      </c>
      <c r="BH40" s="355">
        <v>0.58299118212000001</v>
      </c>
      <c r="BI40" s="355">
        <v>0.58275364571999999</v>
      </c>
      <c r="BJ40" s="355">
        <v>0.58272329689000002</v>
      </c>
      <c r="BK40" s="355">
        <v>0.54913487584999998</v>
      </c>
      <c r="BL40" s="355">
        <v>0.55092950760000003</v>
      </c>
      <c r="BM40" s="355">
        <v>0.55260184382999999</v>
      </c>
      <c r="BN40" s="355">
        <v>0.55401184581999996</v>
      </c>
      <c r="BO40" s="355">
        <v>0.55785875945999996</v>
      </c>
      <c r="BP40" s="355">
        <v>0.55790077544000005</v>
      </c>
      <c r="BQ40" s="355">
        <v>0.55570136282000004</v>
      </c>
      <c r="BR40" s="355">
        <v>0.55348303210000005</v>
      </c>
      <c r="BS40" s="355">
        <v>0.55132816067000001</v>
      </c>
      <c r="BT40" s="355">
        <v>0.54896554450000001</v>
      </c>
      <c r="BU40" s="355">
        <v>0.54691890573000002</v>
      </c>
      <c r="BV40" s="355">
        <v>0.54487579045000001</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7"/>
      <c r="AZ41" s="877"/>
      <c r="BA41" s="877"/>
      <c r="BB41" s="877"/>
      <c r="BC41" s="877"/>
      <c r="BD41" s="877"/>
      <c r="BE41" s="877"/>
      <c r="BF41" s="877"/>
      <c r="BG41" s="355"/>
      <c r="BH41" s="355"/>
      <c r="BI41" s="355"/>
      <c r="BJ41" s="355"/>
      <c r="BK41" s="355"/>
      <c r="BL41" s="355"/>
      <c r="BM41" s="355"/>
      <c r="BN41" s="355"/>
      <c r="BO41" s="355"/>
      <c r="BP41" s="355"/>
      <c r="BQ41" s="355"/>
      <c r="BR41" s="355"/>
      <c r="BS41" s="355"/>
      <c r="BT41" s="355"/>
      <c r="BU41" s="355"/>
      <c r="BV41" s="355"/>
    </row>
    <row r="42" spans="1:74" ht="11.1"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7"/>
      <c r="AZ42" s="877"/>
      <c r="BA42" s="877"/>
      <c r="BB42" s="877"/>
      <c r="BC42" s="877"/>
      <c r="BD42" s="877"/>
      <c r="BE42" s="877"/>
      <c r="BF42" s="877"/>
      <c r="BG42" s="355"/>
      <c r="BH42" s="355"/>
      <c r="BI42" s="355"/>
      <c r="BJ42" s="355"/>
      <c r="BK42" s="355"/>
      <c r="BL42" s="355"/>
      <c r="BM42" s="355"/>
      <c r="BN42" s="355"/>
      <c r="BO42" s="355"/>
      <c r="BP42" s="355"/>
      <c r="BQ42" s="355"/>
      <c r="BR42" s="355"/>
      <c r="BS42" s="355"/>
      <c r="BT42" s="355"/>
      <c r="BU42" s="355"/>
      <c r="BV42" s="355"/>
    </row>
    <row r="43" spans="1:74" s="272" customFormat="1" ht="11.1"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9">
        <v>1.4179999999999999</v>
      </c>
      <c r="AZ43" s="889">
        <v>1.206</v>
      </c>
      <c r="BA43" s="889">
        <v>1.206</v>
      </c>
      <c r="BB43" s="889">
        <v>1.196</v>
      </c>
      <c r="BC43" s="889">
        <v>1.163</v>
      </c>
      <c r="BD43" s="889">
        <v>1.1060000000000001</v>
      </c>
      <c r="BE43" s="889">
        <v>1.1639999999999999</v>
      </c>
      <c r="BF43" s="889">
        <v>1.006</v>
      </c>
      <c r="BG43" s="403" t="s">
        <v>1609</v>
      </c>
      <c r="BH43" s="403" t="s">
        <v>1609</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2" customHeight="1" x14ac:dyDescent="0.2">
      <c r="B44" s="1018" t="s">
        <v>830</v>
      </c>
      <c r="C44" s="1017"/>
      <c r="D44" s="1017"/>
      <c r="E44" s="1017"/>
      <c r="F44" s="1017"/>
      <c r="G44" s="1017"/>
      <c r="H44" s="1017"/>
      <c r="I44" s="1017"/>
      <c r="J44" s="1017"/>
      <c r="K44" s="1017"/>
      <c r="L44" s="1017"/>
      <c r="M44" s="1017"/>
      <c r="N44" s="1017"/>
      <c r="O44" s="1017"/>
      <c r="P44" s="1017"/>
      <c r="Q44" s="1017"/>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29" t="s">
        <v>824</v>
      </c>
      <c r="C45" s="1029"/>
      <c r="D45" s="1029"/>
      <c r="E45" s="1029"/>
      <c r="F45" s="1029"/>
      <c r="G45" s="1029"/>
      <c r="H45" s="1029"/>
      <c r="I45" s="1029"/>
      <c r="J45" s="1029"/>
      <c r="K45" s="1029"/>
      <c r="L45" s="1029"/>
      <c r="M45" s="1029"/>
      <c r="N45" s="1029"/>
      <c r="O45" s="1029"/>
      <c r="P45" s="1029"/>
      <c r="Q45" s="1029"/>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2"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2" customHeight="1" x14ac:dyDescent="0.2">
      <c r="A47" s="162"/>
      <c r="B47" s="999" t="str">
        <f>Dates!$G$2</f>
        <v>EIA completed modeling and analysis for this report on Thursday, September 4, 2025.</v>
      </c>
      <c r="C47" s="1000"/>
      <c r="D47" s="1000"/>
      <c r="E47" s="1000"/>
      <c r="F47" s="1000"/>
      <c r="G47" s="1000"/>
      <c r="H47" s="1000"/>
      <c r="I47" s="1000"/>
      <c r="J47" s="1000"/>
      <c r="K47" s="1000"/>
      <c r="L47" s="1000"/>
      <c r="M47" s="1000"/>
      <c r="N47" s="1000"/>
      <c r="O47" s="1000"/>
      <c r="P47" s="1000"/>
      <c r="Q47" s="1000"/>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2" customHeight="1" x14ac:dyDescent="0.2">
      <c r="A48" s="162"/>
      <c r="B48" s="1014" t="s">
        <v>483</v>
      </c>
      <c r="C48" s="1015"/>
      <c r="D48" s="1015"/>
      <c r="E48" s="1015"/>
      <c r="F48" s="1015"/>
      <c r="G48" s="1015"/>
      <c r="H48" s="1015"/>
      <c r="I48" s="1015"/>
      <c r="J48" s="1015"/>
      <c r="K48" s="1015"/>
      <c r="L48" s="1015"/>
      <c r="M48" s="1015"/>
      <c r="N48" s="1015"/>
      <c r="O48" s="1015"/>
      <c r="P48" s="1015"/>
      <c r="Q48" s="1015"/>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75" customHeight="1" x14ac:dyDescent="0.2">
      <c r="A49" s="162"/>
      <c r="B49" s="990" t="s">
        <v>1418</v>
      </c>
      <c r="C49" s="991"/>
      <c r="D49" s="991"/>
      <c r="E49" s="991"/>
      <c r="F49" s="991"/>
      <c r="G49" s="991"/>
      <c r="H49" s="991"/>
      <c r="I49" s="991"/>
      <c r="J49" s="991"/>
      <c r="K49" s="991"/>
      <c r="L49" s="991"/>
      <c r="M49" s="991"/>
      <c r="N49" s="991"/>
      <c r="O49" s="991"/>
      <c r="P49" s="991"/>
      <c r="Q49" s="991"/>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2" customHeight="1" x14ac:dyDescent="0.2">
      <c r="A50" s="162"/>
      <c r="B50" s="985" t="s">
        <v>492</v>
      </c>
      <c r="C50" s="1017"/>
      <c r="D50" s="1017"/>
      <c r="E50" s="1017"/>
      <c r="F50" s="1017"/>
      <c r="G50" s="1017"/>
      <c r="H50" s="1017"/>
      <c r="I50" s="1017"/>
      <c r="J50" s="1017"/>
      <c r="K50" s="1017"/>
      <c r="L50" s="1017"/>
      <c r="M50" s="1017"/>
      <c r="N50" s="1017"/>
      <c r="O50" s="1017"/>
      <c r="P50" s="1017"/>
      <c r="Q50" s="1017"/>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2"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 customHeight="1" x14ac:dyDescent="0.2">
      <c r="B52" s="1031" t="s">
        <v>828</v>
      </c>
      <c r="C52" s="1017"/>
      <c r="D52" s="1017"/>
      <c r="E52" s="1017"/>
      <c r="F52" s="1017"/>
      <c r="G52" s="1017"/>
      <c r="H52" s="1017"/>
      <c r="I52" s="1017"/>
      <c r="J52" s="1017"/>
      <c r="K52" s="1017"/>
      <c r="L52" s="1017"/>
      <c r="M52" s="1017"/>
      <c r="N52" s="1017"/>
      <c r="O52" s="1017"/>
      <c r="P52" s="1017"/>
      <c r="Q52" s="1017"/>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75" x14ac:dyDescent="0.2">
      <c r="B53" s="1006" t="s">
        <v>829</v>
      </c>
      <c r="C53" s="1017"/>
      <c r="D53" s="1017"/>
      <c r="E53" s="1017"/>
      <c r="F53" s="1017"/>
      <c r="G53" s="1017"/>
      <c r="H53" s="1017"/>
      <c r="I53" s="1017"/>
      <c r="J53" s="1017"/>
      <c r="K53" s="1017"/>
      <c r="L53" s="1017"/>
      <c r="M53" s="1017"/>
      <c r="N53" s="1017"/>
      <c r="O53" s="1017"/>
      <c r="P53" s="1017"/>
      <c r="Q53" s="1017"/>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75" x14ac:dyDescent="0.2">
      <c r="B60" s="1032"/>
      <c r="C60" s="1033"/>
      <c r="D60" s="1033"/>
      <c r="E60" s="1033"/>
      <c r="F60" s="1033"/>
      <c r="G60" s="1033"/>
      <c r="H60" s="1033"/>
      <c r="I60" s="1033"/>
      <c r="J60" s="1033"/>
      <c r="K60" s="1033"/>
      <c r="L60" s="1033"/>
      <c r="M60" s="1033"/>
      <c r="N60" s="1033"/>
      <c r="O60" s="1033"/>
      <c r="P60" s="1033"/>
      <c r="Q60" s="1033"/>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H23" sqref="BH23"/>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5" ht="13.35" customHeight="1" x14ac:dyDescent="0.2">
      <c r="A1" s="1001" t="s">
        <v>479</v>
      </c>
      <c r="B1" s="1019" t="s">
        <v>895</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row>
    <row r="2" spans="1:75" ht="12.75" x14ac:dyDescent="0.2">
      <c r="A2" s="1002"/>
      <c r="B2" s="222" t="str">
        <f>"U.S. Energy Information Administration  |  Short-Term Energy Outlook  - "&amp;Dates!D1</f>
        <v>U.S. Energy Information Administration  |  Short-Term Energy Outlook  - September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764</v>
      </c>
      <c r="B3" s="308"/>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5" s="7" customFormat="1" x14ac:dyDescent="0.2">
      <c r="A4" s="322" t="str">
        <f>TEXT(Dates!$D$2,"dddd, mmmm d, yyyy")</f>
        <v>Thursday, September 4,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7"/>
      <c r="AZ5" s="877"/>
      <c r="BA5" s="877"/>
      <c r="BB5" s="877"/>
      <c r="BC5" s="877"/>
      <c r="BD5" s="888"/>
      <c r="BE5" s="888"/>
      <c r="BF5" s="888"/>
      <c r="BG5" s="388"/>
      <c r="BH5" s="388"/>
      <c r="BI5" s="388"/>
      <c r="BJ5" s="355"/>
      <c r="BK5" s="355"/>
      <c r="BL5" s="355"/>
      <c r="BM5" s="355"/>
      <c r="BN5" s="355"/>
      <c r="BO5" s="355"/>
      <c r="BP5" s="355"/>
      <c r="BQ5" s="355"/>
      <c r="BR5" s="355"/>
      <c r="BS5" s="355"/>
      <c r="BT5" s="355"/>
      <c r="BU5" s="355"/>
      <c r="BV5" s="355"/>
    </row>
    <row r="6" spans="1:75" s="272" customFormat="1" ht="11.1" customHeight="1" x14ac:dyDescent="0.2">
      <c r="A6" s="395" t="s">
        <v>179</v>
      </c>
      <c r="B6" s="389" t="s">
        <v>814</v>
      </c>
      <c r="C6" s="105">
        <v>93.716378882000001</v>
      </c>
      <c r="D6" s="105">
        <v>90.554373716000001</v>
      </c>
      <c r="E6" s="105">
        <v>93.748988479999994</v>
      </c>
      <c r="F6" s="105">
        <v>93.962906348999994</v>
      </c>
      <c r="G6" s="105">
        <v>94.921081591999993</v>
      </c>
      <c r="H6" s="105">
        <v>95.341934813999998</v>
      </c>
      <c r="I6" s="105">
        <v>96.985691067000005</v>
      </c>
      <c r="J6" s="105">
        <v>96.399713051999996</v>
      </c>
      <c r="K6" s="105">
        <v>96.692250555000001</v>
      </c>
      <c r="L6" s="105">
        <v>98.051937140999996</v>
      </c>
      <c r="M6" s="105">
        <v>98.931753150000006</v>
      </c>
      <c r="N6" s="105">
        <v>98.312525031000007</v>
      </c>
      <c r="O6" s="105">
        <v>98.199653214999998</v>
      </c>
      <c r="P6" s="105">
        <v>99.361819041000004</v>
      </c>
      <c r="Q6" s="105">
        <v>99.865392561999997</v>
      </c>
      <c r="R6" s="105">
        <v>99.224655127999995</v>
      </c>
      <c r="S6" s="105">
        <v>99.233769609999996</v>
      </c>
      <c r="T6" s="105">
        <v>99.749642796000003</v>
      </c>
      <c r="U6" s="105">
        <v>100.87448916</v>
      </c>
      <c r="V6" s="105">
        <v>101.41998263000001</v>
      </c>
      <c r="W6" s="105">
        <v>101.9500237</v>
      </c>
      <c r="X6" s="105">
        <v>102.11537435</v>
      </c>
      <c r="Y6" s="105">
        <v>102.29103743</v>
      </c>
      <c r="Z6" s="105">
        <v>100.65342518</v>
      </c>
      <c r="AA6" s="105">
        <v>101.39285776</v>
      </c>
      <c r="AB6" s="105">
        <v>101.99252675</v>
      </c>
      <c r="AC6" s="105">
        <v>102.33564533000001</v>
      </c>
      <c r="AD6" s="105">
        <v>102.13080481</v>
      </c>
      <c r="AE6" s="105">
        <v>101.61838683000001</v>
      </c>
      <c r="AF6" s="105">
        <v>102.53371891</v>
      </c>
      <c r="AG6" s="105">
        <v>102.04207142999999</v>
      </c>
      <c r="AH6" s="105">
        <v>101.73492509</v>
      </c>
      <c r="AI6" s="105">
        <v>102.83302576</v>
      </c>
      <c r="AJ6" s="105">
        <v>103.0850162</v>
      </c>
      <c r="AK6" s="105">
        <v>103.87780088</v>
      </c>
      <c r="AL6" s="105">
        <v>103.89029506999999</v>
      </c>
      <c r="AM6" s="105">
        <v>101.48665066</v>
      </c>
      <c r="AN6" s="105">
        <v>102.76739959</v>
      </c>
      <c r="AO6" s="105">
        <v>103.55739844999999</v>
      </c>
      <c r="AP6" s="105">
        <v>103.46377321999999</v>
      </c>
      <c r="AQ6" s="105">
        <v>103.10491913</v>
      </c>
      <c r="AR6" s="105">
        <v>103.10332538999999</v>
      </c>
      <c r="AS6" s="105">
        <v>103.20147931</v>
      </c>
      <c r="AT6" s="105">
        <v>103.581501</v>
      </c>
      <c r="AU6" s="105">
        <v>102.47110565</v>
      </c>
      <c r="AV6" s="105">
        <v>103.79189499</v>
      </c>
      <c r="AW6" s="105">
        <v>103.92718815000001</v>
      </c>
      <c r="AX6" s="105">
        <v>103.81080297</v>
      </c>
      <c r="AY6" s="888">
        <v>102.79507357</v>
      </c>
      <c r="AZ6" s="888">
        <v>103.29770078999999</v>
      </c>
      <c r="BA6" s="888">
        <v>104.74632739</v>
      </c>
      <c r="BB6" s="888">
        <v>104.48754447</v>
      </c>
      <c r="BC6" s="888">
        <v>104.84974665</v>
      </c>
      <c r="BD6" s="888">
        <v>105.74013592</v>
      </c>
      <c r="BE6" s="888">
        <v>106.17292084</v>
      </c>
      <c r="BF6" s="888">
        <v>106.68844445000001</v>
      </c>
      <c r="BG6" s="388">
        <v>106.99906863</v>
      </c>
      <c r="BH6" s="388">
        <v>106.90856807999999</v>
      </c>
      <c r="BI6" s="388">
        <v>107.05082996</v>
      </c>
      <c r="BJ6" s="388">
        <v>106.6016158</v>
      </c>
      <c r="BK6" s="388">
        <v>106.16704747999999</v>
      </c>
      <c r="BL6" s="388">
        <v>106.1491035</v>
      </c>
      <c r="BM6" s="388">
        <v>105.9009935</v>
      </c>
      <c r="BN6" s="388">
        <v>106.44363128000001</v>
      </c>
      <c r="BO6" s="388">
        <v>106.43535902000001</v>
      </c>
      <c r="BP6" s="388">
        <v>107.07513041999999</v>
      </c>
      <c r="BQ6" s="388">
        <v>107.06278239</v>
      </c>
      <c r="BR6" s="388">
        <v>106.82871663</v>
      </c>
      <c r="BS6" s="388">
        <v>106.66621264</v>
      </c>
      <c r="BT6" s="388">
        <v>106.95897567</v>
      </c>
      <c r="BU6" s="388">
        <v>107.36264763</v>
      </c>
      <c r="BV6" s="388">
        <v>106.67061253999999</v>
      </c>
      <c r="BW6" s="398"/>
    </row>
    <row r="7" spans="1:75" ht="11.1"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42.623899999999999</v>
      </c>
      <c r="AY7" s="877">
        <v>42.537799999999997</v>
      </c>
      <c r="AZ7" s="877">
        <v>42.846499999999999</v>
      </c>
      <c r="BA7" s="877">
        <v>43.203099999999999</v>
      </c>
      <c r="BB7" s="877">
        <v>42.9358</v>
      </c>
      <c r="BC7" s="877">
        <v>43.152000000000001</v>
      </c>
      <c r="BD7" s="877">
        <v>44.063447504999999</v>
      </c>
      <c r="BE7" s="877">
        <v>43.682715029999997</v>
      </c>
      <c r="BF7" s="877">
        <v>43.818867752000003</v>
      </c>
      <c r="BG7" s="355">
        <v>44.554603508</v>
      </c>
      <c r="BH7" s="355">
        <v>44.529649640999999</v>
      </c>
      <c r="BI7" s="355">
        <v>44.340691208000003</v>
      </c>
      <c r="BJ7" s="355">
        <v>44.353653551000001</v>
      </c>
      <c r="BK7" s="355">
        <v>44.215479758000001</v>
      </c>
      <c r="BL7" s="355">
        <v>43.919844656000002</v>
      </c>
      <c r="BM7" s="355">
        <v>43.918076734000003</v>
      </c>
      <c r="BN7" s="355">
        <v>44.063606814000003</v>
      </c>
      <c r="BO7" s="355">
        <v>44.189438211000002</v>
      </c>
      <c r="BP7" s="355">
        <v>44.414182558999997</v>
      </c>
      <c r="BQ7" s="355">
        <v>44.305106285999997</v>
      </c>
      <c r="BR7" s="355">
        <v>44.198602336</v>
      </c>
      <c r="BS7" s="355">
        <v>44.302195626</v>
      </c>
      <c r="BT7" s="355">
        <v>44.391003783999999</v>
      </c>
      <c r="BU7" s="355">
        <v>44.316718839000004</v>
      </c>
      <c r="BV7" s="355">
        <v>44.114957455000003</v>
      </c>
      <c r="BW7" s="195"/>
    </row>
    <row r="8" spans="1:75" ht="11.1" customHeight="1" x14ac:dyDescent="0.2">
      <c r="A8" s="323" t="s">
        <v>175</v>
      </c>
      <c r="B8" s="391" t="s">
        <v>196</v>
      </c>
      <c r="C8" s="289">
        <v>18.539393903000001</v>
      </c>
      <c r="D8" s="289">
        <v>16.081245428999999</v>
      </c>
      <c r="E8" s="289">
        <v>18.677707677000001</v>
      </c>
      <c r="F8" s="289">
        <v>19.060455699999999</v>
      </c>
      <c r="G8" s="289">
        <v>19.329715289999999</v>
      </c>
      <c r="H8" s="289">
        <v>19.258111166999999</v>
      </c>
      <c r="I8" s="289">
        <v>19.263422225999999</v>
      </c>
      <c r="J8" s="289">
        <v>19.216159258000001</v>
      </c>
      <c r="K8" s="289">
        <v>18.760425266999999</v>
      </c>
      <c r="L8" s="289">
        <v>19.795305968000001</v>
      </c>
      <c r="M8" s="289">
        <v>20.132624499999999</v>
      </c>
      <c r="N8" s="289">
        <v>20.095975839000001</v>
      </c>
      <c r="O8" s="289">
        <v>19.378263516000001</v>
      </c>
      <c r="P8" s="289">
        <v>19.295951536</v>
      </c>
      <c r="Q8" s="289">
        <v>20.256462710000001</v>
      </c>
      <c r="R8" s="289">
        <v>20.180470766999999</v>
      </c>
      <c r="S8" s="289">
        <v>20.235523935</v>
      </c>
      <c r="T8" s="289">
        <v>20.5195145</v>
      </c>
      <c r="U8" s="289">
        <v>20.749607161</v>
      </c>
      <c r="V8" s="289">
        <v>20.616285129000001</v>
      </c>
      <c r="W8" s="289">
        <v>21.013432767000001</v>
      </c>
      <c r="X8" s="289">
        <v>21.06643029</v>
      </c>
      <c r="Y8" s="289">
        <v>21.163046532999999</v>
      </c>
      <c r="Z8" s="289">
        <v>20.192263355000001</v>
      </c>
      <c r="AA8" s="289">
        <v>21.160637741999999</v>
      </c>
      <c r="AB8" s="289">
        <v>21.126449356999998</v>
      </c>
      <c r="AC8" s="289">
        <v>21.58818729</v>
      </c>
      <c r="AD8" s="289">
        <v>21.633234600000002</v>
      </c>
      <c r="AE8" s="289">
        <v>21.605203805999999</v>
      </c>
      <c r="AF8" s="289">
        <v>21.813569433000001</v>
      </c>
      <c r="AG8" s="289">
        <v>22.003572581</v>
      </c>
      <c r="AH8" s="289">
        <v>22.230597097</v>
      </c>
      <c r="AI8" s="289">
        <v>22.594470000000001</v>
      </c>
      <c r="AJ8" s="289">
        <v>22.582532226000001</v>
      </c>
      <c r="AK8" s="289">
        <v>22.728532767000001</v>
      </c>
      <c r="AL8" s="289">
        <v>22.654822805999999</v>
      </c>
      <c r="AM8" s="289">
        <v>21.129078676999999</v>
      </c>
      <c r="AN8" s="289">
        <v>22.243022551999999</v>
      </c>
      <c r="AO8" s="289">
        <v>22.658277323</v>
      </c>
      <c r="AP8" s="289">
        <v>22.895583266999999</v>
      </c>
      <c r="AQ8" s="289">
        <v>22.908524418999999</v>
      </c>
      <c r="AR8" s="289">
        <v>22.964069200000001</v>
      </c>
      <c r="AS8" s="289">
        <v>22.788602354999998</v>
      </c>
      <c r="AT8" s="289">
        <v>23.188880483999998</v>
      </c>
      <c r="AU8" s="289">
        <v>22.9912691</v>
      </c>
      <c r="AV8" s="289">
        <v>23.515549451999998</v>
      </c>
      <c r="AW8" s="289">
        <v>23.498501000000001</v>
      </c>
      <c r="AX8" s="289">
        <v>23.334528386999999</v>
      </c>
      <c r="AY8" s="877">
        <v>22.346916289999999</v>
      </c>
      <c r="AZ8" s="877">
        <v>22.665700785999999</v>
      </c>
      <c r="BA8" s="877">
        <v>23.219827386999999</v>
      </c>
      <c r="BB8" s="877">
        <v>23.244844467</v>
      </c>
      <c r="BC8" s="877">
        <v>23.525746645000002</v>
      </c>
      <c r="BD8" s="877">
        <v>23.681547367</v>
      </c>
      <c r="BE8" s="877">
        <v>23.426601016999999</v>
      </c>
      <c r="BF8" s="877">
        <v>23.634312286</v>
      </c>
      <c r="BG8" s="355">
        <v>23.452832300000001</v>
      </c>
      <c r="BH8" s="355">
        <v>23.5162546</v>
      </c>
      <c r="BI8" s="355">
        <v>23.604110200000001</v>
      </c>
      <c r="BJ8" s="355">
        <v>23.462328400000001</v>
      </c>
      <c r="BK8" s="355">
        <v>23.410152</v>
      </c>
      <c r="BL8" s="355">
        <v>23.127420699999998</v>
      </c>
      <c r="BM8" s="355">
        <v>23.3537833</v>
      </c>
      <c r="BN8" s="355">
        <v>23.515734599999998</v>
      </c>
      <c r="BO8" s="355">
        <v>23.477115600000001</v>
      </c>
      <c r="BP8" s="355">
        <v>23.580568299999999</v>
      </c>
      <c r="BQ8" s="355">
        <v>23.486362199999999</v>
      </c>
      <c r="BR8" s="355">
        <v>23.512212000000002</v>
      </c>
      <c r="BS8" s="355">
        <v>23.2652462</v>
      </c>
      <c r="BT8" s="355">
        <v>23.3902705</v>
      </c>
      <c r="BU8" s="355">
        <v>23.535117899999999</v>
      </c>
      <c r="BV8" s="355">
        <v>23.363190100000001</v>
      </c>
      <c r="BW8" s="195"/>
    </row>
    <row r="9" spans="1:75" ht="11.1" customHeight="1" x14ac:dyDescent="0.2">
      <c r="A9" s="323" t="s">
        <v>840</v>
      </c>
      <c r="B9" s="391" t="s">
        <v>972</v>
      </c>
      <c r="C9" s="289">
        <v>33.709784978000002</v>
      </c>
      <c r="D9" s="289">
        <v>33.617928288000002</v>
      </c>
      <c r="E9" s="289">
        <v>34.136280802000002</v>
      </c>
      <c r="F9" s="289">
        <v>33.803450648999998</v>
      </c>
      <c r="G9" s="289">
        <v>34.015966302000002</v>
      </c>
      <c r="H9" s="289">
        <v>34.041523646999998</v>
      </c>
      <c r="I9" s="289">
        <v>35.004068840999999</v>
      </c>
      <c r="J9" s="289">
        <v>34.693053794000001</v>
      </c>
      <c r="K9" s="289">
        <v>34.673225287999998</v>
      </c>
      <c r="L9" s="289">
        <v>34.357431173000002</v>
      </c>
      <c r="M9" s="289">
        <v>34.335028649999998</v>
      </c>
      <c r="N9" s="289">
        <v>33.600349192000003</v>
      </c>
      <c r="O9" s="289">
        <v>33.963089699000001</v>
      </c>
      <c r="P9" s="289">
        <v>34.486667506000003</v>
      </c>
      <c r="Q9" s="289">
        <v>34.517229853000003</v>
      </c>
      <c r="R9" s="289">
        <v>34.559184362000003</v>
      </c>
      <c r="S9" s="289">
        <v>34.373445674999999</v>
      </c>
      <c r="T9" s="289">
        <v>34.137928295999998</v>
      </c>
      <c r="U9" s="289">
        <v>34.576682003000002</v>
      </c>
      <c r="V9" s="289">
        <v>35.188997501999999</v>
      </c>
      <c r="W9" s="289">
        <v>35.079190935</v>
      </c>
      <c r="X9" s="289">
        <v>35.472444062000001</v>
      </c>
      <c r="Y9" s="289">
        <v>35.324490894</v>
      </c>
      <c r="Z9" s="289">
        <v>34.685261826999998</v>
      </c>
      <c r="AA9" s="289">
        <v>35.042520017999998</v>
      </c>
      <c r="AB9" s="289">
        <v>35.250977388999999</v>
      </c>
      <c r="AC9" s="289">
        <v>35.268558034999998</v>
      </c>
      <c r="AD9" s="289">
        <v>35.260570215000001</v>
      </c>
      <c r="AE9" s="289">
        <v>35.606083024999997</v>
      </c>
      <c r="AF9" s="289">
        <v>36.209349477000004</v>
      </c>
      <c r="AG9" s="289">
        <v>36.717698849000001</v>
      </c>
      <c r="AH9" s="289">
        <v>36.717127990000002</v>
      </c>
      <c r="AI9" s="289">
        <v>36.556955764000001</v>
      </c>
      <c r="AJ9" s="289">
        <v>36.729283979000002</v>
      </c>
      <c r="AK9" s="289">
        <v>37.43046811</v>
      </c>
      <c r="AL9" s="289">
        <v>37.552972263000001</v>
      </c>
      <c r="AM9" s="289">
        <v>36.708171978999999</v>
      </c>
      <c r="AN9" s="289">
        <v>36.921077042</v>
      </c>
      <c r="AO9" s="289">
        <v>37.148721125000002</v>
      </c>
      <c r="AP9" s="289">
        <v>37.115889948000003</v>
      </c>
      <c r="AQ9" s="289">
        <v>37.204794712999998</v>
      </c>
      <c r="AR9" s="289">
        <v>37.571256191000003</v>
      </c>
      <c r="AS9" s="289">
        <v>37.410776955000003</v>
      </c>
      <c r="AT9" s="289">
        <v>37.497820513000001</v>
      </c>
      <c r="AU9" s="289">
        <v>36.813236554</v>
      </c>
      <c r="AV9" s="289">
        <v>37.709545538999997</v>
      </c>
      <c r="AW9" s="289">
        <v>37.750987154000001</v>
      </c>
      <c r="AX9" s="289">
        <v>37.852374583</v>
      </c>
      <c r="AY9" s="877">
        <v>37.910357281000003</v>
      </c>
      <c r="AZ9" s="877">
        <v>37.785499999999999</v>
      </c>
      <c r="BA9" s="877">
        <v>38.323399999999999</v>
      </c>
      <c r="BB9" s="877">
        <v>38.306899999999999</v>
      </c>
      <c r="BC9" s="877">
        <v>38.171999999999997</v>
      </c>
      <c r="BD9" s="877">
        <v>37.995141046999997</v>
      </c>
      <c r="BE9" s="877">
        <v>39.063604789000003</v>
      </c>
      <c r="BF9" s="877">
        <v>39.235264416</v>
      </c>
      <c r="BG9" s="355">
        <v>38.99163282</v>
      </c>
      <c r="BH9" s="355">
        <v>38.862663836999999</v>
      </c>
      <c r="BI9" s="355">
        <v>39.106028553999998</v>
      </c>
      <c r="BJ9" s="355">
        <v>38.785633849</v>
      </c>
      <c r="BK9" s="355">
        <v>38.541415723</v>
      </c>
      <c r="BL9" s="355">
        <v>39.101838141999998</v>
      </c>
      <c r="BM9" s="355">
        <v>38.629133471000003</v>
      </c>
      <c r="BN9" s="355">
        <v>38.864289862</v>
      </c>
      <c r="BO9" s="355">
        <v>38.768805211</v>
      </c>
      <c r="BP9" s="355">
        <v>39.080379557999997</v>
      </c>
      <c r="BQ9" s="355">
        <v>39.271313906000003</v>
      </c>
      <c r="BR9" s="355">
        <v>39.117902299000001</v>
      </c>
      <c r="BS9" s="355">
        <v>39.098770815000002</v>
      </c>
      <c r="BT9" s="355">
        <v>39.177701384999999</v>
      </c>
      <c r="BU9" s="355">
        <v>39.510810894999999</v>
      </c>
      <c r="BV9" s="355">
        <v>39.192464983999997</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7"/>
      <c r="AZ10" s="877"/>
      <c r="BA10" s="877"/>
      <c r="BB10" s="877"/>
      <c r="BC10" s="877"/>
      <c r="BD10" s="877"/>
      <c r="BE10" s="877"/>
      <c r="BF10" s="877"/>
      <c r="BG10" s="355"/>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8">
        <v>32.749600000000001</v>
      </c>
      <c r="AZ11" s="888">
        <v>32.836300000000001</v>
      </c>
      <c r="BA11" s="888">
        <v>33.073099999999997</v>
      </c>
      <c r="BB11" s="888">
        <v>32.9452</v>
      </c>
      <c r="BC11" s="888">
        <v>33.367199999999997</v>
      </c>
      <c r="BD11" s="888">
        <v>33.848971464999998</v>
      </c>
      <c r="BE11" s="888">
        <v>33.666186811999999</v>
      </c>
      <c r="BF11" s="888">
        <v>33.539057256</v>
      </c>
      <c r="BG11" s="388">
        <v>34.082271278999997</v>
      </c>
      <c r="BH11" s="388">
        <v>33.817742762000002</v>
      </c>
      <c r="BI11" s="388">
        <v>33.614219003999999</v>
      </c>
      <c r="BJ11" s="388">
        <v>33.621721577999999</v>
      </c>
      <c r="BK11" s="388">
        <v>33.544015708000003</v>
      </c>
      <c r="BL11" s="388">
        <v>33.232198048000001</v>
      </c>
      <c r="BM11" s="388">
        <v>33.229115114999999</v>
      </c>
      <c r="BN11" s="388">
        <v>33.426743842999997</v>
      </c>
      <c r="BO11" s="388">
        <v>33.664150708999998</v>
      </c>
      <c r="BP11" s="388">
        <v>33.862406630000002</v>
      </c>
      <c r="BQ11" s="388">
        <v>33.849999390000001</v>
      </c>
      <c r="BR11" s="388">
        <v>33.887600741999997</v>
      </c>
      <c r="BS11" s="388">
        <v>33.855337261000003</v>
      </c>
      <c r="BT11" s="388">
        <v>33.802214579999998</v>
      </c>
      <c r="BU11" s="388">
        <v>33.720260318000001</v>
      </c>
      <c r="BV11" s="388">
        <v>33.518322787999999</v>
      </c>
      <c r="BW11" s="398"/>
    </row>
    <row r="12" spans="1:75" ht="11.1"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7">
        <v>1.3811</v>
      </c>
      <c r="AZ12" s="877">
        <v>1.3911</v>
      </c>
      <c r="BA12" s="877">
        <v>1.3811</v>
      </c>
      <c r="BB12" s="877">
        <v>1.3861000000000001</v>
      </c>
      <c r="BC12" s="877">
        <v>1.3911</v>
      </c>
      <c r="BD12" s="877">
        <v>1.3911490747999999</v>
      </c>
      <c r="BE12" s="877">
        <v>1.4011421915</v>
      </c>
      <c r="BF12" s="877">
        <v>1.4111427179</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1"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7">
        <v>0.24990000000000001</v>
      </c>
      <c r="AZ13" s="877">
        <v>0.24979999999999999</v>
      </c>
      <c r="BA13" s="877">
        <v>0.2399</v>
      </c>
      <c r="BB13" s="877">
        <v>0.23980000000000001</v>
      </c>
      <c r="BC13" s="877">
        <v>0.2298</v>
      </c>
      <c r="BD13" s="877">
        <v>0.23980014285000001</v>
      </c>
      <c r="BE13" s="877">
        <v>0.24980136884000001</v>
      </c>
      <c r="BF13" s="877">
        <v>0.22980127688999999</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1"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7">
        <v>8.6999999999999994E-2</v>
      </c>
      <c r="AZ14" s="877">
        <v>9.6500000000000002E-2</v>
      </c>
      <c r="BA14" s="877">
        <v>9.6000000000000002E-2</v>
      </c>
      <c r="BB14" s="877">
        <v>8.5500000000000007E-2</v>
      </c>
      <c r="BC14" s="877">
        <v>9.5000000000000001E-2</v>
      </c>
      <c r="BD14" s="877">
        <v>8.4630437510000003E-2</v>
      </c>
      <c r="BE14" s="877">
        <v>9.4153676726000002E-2</v>
      </c>
      <c r="BF14" s="877">
        <v>8.4016479557000007E-2</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1"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7">
        <v>0.23980000000000001</v>
      </c>
      <c r="AZ15" s="877">
        <v>0.21970000000000001</v>
      </c>
      <c r="BA15" s="877">
        <v>0.23980000000000001</v>
      </c>
      <c r="BB15" s="877">
        <v>0.22969999999999999</v>
      </c>
      <c r="BC15" s="877">
        <v>0.2397</v>
      </c>
      <c r="BD15" s="877">
        <v>0.24969346838000001</v>
      </c>
      <c r="BE15" s="877">
        <v>0.22969530461000001</v>
      </c>
      <c r="BF15" s="877">
        <v>0.23969516417</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1"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7">
        <v>4.7371999999999996</v>
      </c>
      <c r="AZ16" s="877">
        <v>4.7872000000000003</v>
      </c>
      <c r="BA16" s="877">
        <v>4.6871999999999998</v>
      </c>
      <c r="BB16" s="877">
        <v>4.7371999999999996</v>
      </c>
      <c r="BC16" s="877">
        <v>4.7872000000000003</v>
      </c>
      <c r="BD16" s="877">
        <v>4.5474058932999997</v>
      </c>
      <c r="BE16" s="877">
        <v>4.7373615294000002</v>
      </c>
      <c r="BF16" s="877">
        <v>4.5873649224999999</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1"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7">
        <v>4.4436</v>
      </c>
      <c r="AZ17" s="877">
        <v>4.4135</v>
      </c>
      <c r="BA17" s="877">
        <v>4.4935999999999998</v>
      </c>
      <c r="BB17" s="877">
        <v>4.4435000000000002</v>
      </c>
      <c r="BC17" s="877">
        <v>4.4535</v>
      </c>
      <c r="BD17" s="877">
        <v>4.4336829044000003</v>
      </c>
      <c r="BE17" s="877">
        <v>4.4139111152000003</v>
      </c>
      <c r="BF17" s="877">
        <v>4.4640564176000002</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1"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7">
        <v>2.7115</v>
      </c>
      <c r="AZ18" s="877">
        <v>2.7214999999999998</v>
      </c>
      <c r="BA18" s="877">
        <v>2.7414999999999998</v>
      </c>
      <c r="BB18" s="877">
        <v>2.7515000000000001</v>
      </c>
      <c r="BC18" s="877">
        <v>2.7814999999999999</v>
      </c>
      <c r="BD18" s="877">
        <v>2.8134487732000002</v>
      </c>
      <c r="BE18" s="877">
        <v>2.7937662206999998</v>
      </c>
      <c r="BF18" s="877">
        <v>2.7641125638999999</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1"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7">
        <v>1.327</v>
      </c>
      <c r="AZ19" s="877">
        <v>1.367</v>
      </c>
      <c r="BA19" s="877">
        <v>1.337</v>
      </c>
      <c r="BB19" s="877">
        <v>1.377</v>
      </c>
      <c r="BC19" s="877">
        <v>1.407</v>
      </c>
      <c r="BD19" s="877">
        <v>1.3869701319000001</v>
      </c>
      <c r="BE19" s="877">
        <v>1.4069763012000001</v>
      </c>
      <c r="BF19" s="877">
        <v>1.3069758293</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1"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7">
        <v>1.6045</v>
      </c>
      <c r="AZ20" s="877">
        <v>1.6519999999999999</v>
      </c>
      <c r="BA20" s="877">
        <v>1.6694</v>
      </c>
      <c r="BB20" s="877">
        <v>1.6469</v>
      </c>
      <c r="BC20" s="877">
        <v>1.6843999999999999</v>
      </c>
      <c r="BD20" s="877">
        <v>1.7120945388</v>
      </c>
      <c r="BE20" s="877">
        <v>1.6795528528999999</v>
      </c>
      <c r="BF20" s="877">
        <v>1.7570339453999999</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1"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7">
        <v>10.5898</v>
      </c>
      <c r="AZ21" s="877">
        <v>10.5898</v>
      </c>
      <c r="BA21" s="877">
        <v>10.839600000000001</v>
      </c>
      <c r="BB21" s="877">
        <v>10.659800000000001</v>
      </c>
      <c r="BC21" s="877">
        <v>10.809799999999999</v>
      </c>
      <c r="BD21" s="877">
        <v>11.461159142</v>
      </c>
      <c r="BE21" s="877">
        <v>10.961048292999999</v>
      </c>
      <c r="BF21" s="877">
        <v>10.96106782</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1"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7">
        <v>4.4090999999999996</v>
      </c>
      <c r="AZ22" s="877">
        <v>4.3691000000000004</v>
      </c>
      <c r="BA22" s="877">
        <v>4.359</v>
      </c>
      <c r="BB22" s="877">
        <v>4.3891</v>
      </c>
      <c r="BC22" s="877">
        <v>4.4790999999999999</v>
      </c>
      <c r="BD22" s="877">
        <v>4.5095983516000002</v>
      </c>
      <c r="BE22" s="877">
        <v>4.6794952935999996</v>
      </c>
      <c r="BF22" s="877">
        <v>4.6995031757000003</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1"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7">
        <v>0.96909999999999996</v>
      </c>
      <c r="AZ23" s="877">
        <v>0.97909999999999997</v>
      </c>
      <c r="BA23" s="877">
        <v>0.98899999999999999</v>
      </c>
      <c r="BB23" s="877">
        <v>0.99909999999999999</v>
      </c>
      <c r="BC23" s="877">
        <v>1.0091000000000001</v>
      </c>
      <c r="BD23" s="877">
        <v>1.0193386059</v>
      </c>
      <c r="BE23" s="877">
        <v>1.0192826643999999</v>
      </c>
      <c r="BF23" s="877">
        <v>1.0342869428999999</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877"/>
      <c r="BG24" s="355"/>
      <c r="BH24" s="355"/>
      <c r="BI24" s="355"/>
      <c r="BJ24" s="355"/>
      <c r="BK24" s="355"/>
      <c r="BL24" s="355"/>
      <c r="BM24" s="355"/>
      <c r="BN24" s="355"/>
      <c r="BO24" s="355"/>
      <c r="BP24" s="355"/>
      <c r="BQ24" s="355"/>
      <c r="BR24" s="355"/>
      <c r="BS24" s="355"/>
      <c r="BT24" s="355"/>
      <c r="BU24" s="355"/>
      <c r="BV24" s="355"/>
    </row>
    <row r="25" spans="1:75" s="272" customFormat="1" ht="11.1"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42.623899999999999</v>
      </c>
      <c r="AY25" s="888">
        <v>42.537799999999997</v>
      </c>
      <c r="AZ25" s="888">
        <v>42.846499999999999</v>
      </c>
      <c r="BA25" s="888">
        <v>43.203099999999999</v>
      </c>
      <c r="BB25" s="888">
        <v>42.9358</v>
      </c>
      <c r="BC25" s="888">
        <v>43.152000000000001</v>
      </c>
      <c r="BD25" s="888">
        <v>44.063447504999999</v>
      </c>
      <c r="BE25" s="888">
        <v>43.682715029999997</v>
      </c>
      <c r="BF25" s="888">
        <v>43.818867752000003</v>
      </c>
      <c r="BG25" s="388">
        <v>44.554603508</v>
      </c>
      <c r="BH25" s="388">
        <v>44.529649640999999</v>
      </c>
      <c r="BI25" s="388">
        <v>44.340691208000003</v>
      </c>
      <c r="BJ25" s="388">
        <v>44.353653551000001</v>
      </c>
      <c r="BK25" s="388">
        <v>44.215479758000001</v>
      </c>
      <c r="BL25" s="388">
        <v>43.919844656000002</v>
      </c>
      <c r="BM25" s="388">
        <v>43.918076734000003</v>
      </c>
      <c r="BN25" s="388">
        <v>44.063606814000003</v>
      </c>
      <c r="BO25" s="388">
        <v>44.189438211000002</v>
      </c>
      <c r="BP25" s="388">
        <v>44.414182558999997</v>
      </c>
      <c r="BQ25" s="388">
        <v>44.305106285999997</v>
      </c>
      <c r="BR25" s="388">
        <v>44.198602336</v>
      </c>
      <c r="BS25" s="388">
        <v>44.302195626</v>
      </c>
      <c r="BT25" s="388">
        <v>44.391003783999999</v>
      </c>
      <c r="BU25" s="388">
        <v>44.316718839000004</v>
      </c>
      <c r="BV25" s="388">
        <v>44.114957455000003</v>
      </c>
      <c r="BW25" s="398"/>
    </row>
    <row r="26" spans="1:75" s="272" customFormat="1" ht="11.1"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8">
        <v>25.7163</v>
      </c>
      <c r="AZ26" s="888">
        <v>25.702999999999999</v>
      </c>
      <c r="BA26" s="888">
        <v>26.059899999999999</v>
      </c>
      <c r="BB26" s="888">
        <v>25.831900000000001</v>
      </c>
      <c r="BC26" s="888">
        <v>26.163900000000002</v>
      </c>
      <c r="BD26" s="888">
        <v>26.895256834000001</v>
      </c>
      <c r="BE26" s="888">
        <v>26.502566316999999</v>
      </c>
      <c r="BF26" s="888">
        <v>26.610429561</v>
      </c>
      <c r="BG26" s="388">
        <v>27.313615712000001</v>
      </c>
      <c r="BH26" s="388">
        <v>27.149229816999998</v>
      </c>
      <c r="BI26" s="388">
        <v>26.945582101999999</v>
      </c>
      <c r="BJ26" s="388">
        <v>26.952952915000001</v>
      </c>
      <c r="BK26" s="388">
        <v>26.855692595000001</v>
      </c>
      <c r="BL26" s="388">
        <v>26.543542384999999</v>
      </c>
      <c r="BM26" s="388">
        <v>26.540616342</v>
      </c>
      <c r="BN26" s="388">
        <v>26.738130816000002</v>
      </c>
      <c r="BO26" s="388">
        <v>26.975511199</v>
      </c>
      <c r="BP26" s="388">
        <v>27.173536574</v>
      </c>
      <c r="BQ26" s="388">
        <v>27.161149869999999</v>
      </c>
      <c r="BR26" s="388">
        <v>27.19879087</v>
      </c>
      <c r="BS26" s="388">
        <v>27.166500278000001</v>
      </c>
      <c r="BT26" s="388">
        <v>27.113566504000001</v>
      </c>
      <c r="BU26" s="388">
        <v>27.031471150000002</v>
      </c>
      <c r="BV26" s="388">
        <v>26.829388309999999</v>
      </c>
      <c r="BW26" s="398"/>
    </row>
    <row r="27" spans="1:75" s="272" customFormat="1" ht="11.1"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16.7713</v>
      </c>
      <c r="AY27" s="888">
        <v>16.8215</v>
      </c>
      <c r="AZ27" s="888">
        <v>17.1435</v>
      </c>
      <c r="BA27" s="888">
        <v>17.1432</v>
      </c>
      <c r="BB27" s="888">
        <v>17.103899999999999</v>
      </c>
      <c r="BC27" s="888">
        <v>16.988099999999999</v>
      </c>
      <c r="BD27" s="888">
        <v>17.168190671000001</v>
      </c>
      <c r="BE27" s="888">
        <v>17.180148713000001</v>
      </c>
      <c r="BF27" s="888">
        <v>17.208438189999999</v>
      </c>
      <c r="BG27" s="388">
        <v>17.240987795999999</v>
      </c>
      <c r="BH27" s="388">
        <v>17.380419824000001</v>
      </c>
      <c r="BI27" s="388">
        <v>17.395109106</v>
      </c>
      <c r="BJ27" s="388">
        <v>17.400700636</v>
      </c>
      <c r="BK27" s="388">
        <v>17.359787163</v>
      </c>
      <c r="BL27" s="388">
        <v>17.376302271</v>
      </c>
      <c r="BM27" s="388">
        <v>17.377460391</v>
      </c>
      <c r="BN27" s="388">
        <v>17.325475998999998</v>
      </c>
      <c r="BO27" s="388">
        <v>17.213927011999999</v>
      </c>
      <c r="BP27" s="388">
        <v>17.240645985</v>
      </c>
      <c r="BQ27" s="388">
        <v>17.143956416000002</v>
      </c>
      <c r="BR27" s="388">
        <v>16.999811466000001</v>
      </c>
      <c r="BS27" s="388">
        <v>17.135695347999999</v>
      </c>
      <c r="BT27" s="388">
        <v>17.277437280000001</v>
      </c>
      <c r="BU27" s="388">
        <v>17.285247688999998</v>
      </c>
      <c r="BV27" s="388">
        <v>17.285569145</v>
      </c>
      <c r="BW27" s="398"/>
    </row>
    <row r="28" spans="1:75" ht="11.1"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7">
        <v>0.55189999999999995</v>
      </c>
      <c r="AZ28" s="877">
        <v>0.58660000000000001</v>
      </c>
      <c r="BA28" s="877">
        <v>0.58260000000000001</v>
      </c>
      <c r="BB28" s="877">
        <v>0.56859999999999999</v>
      </c>
      <c r="BC28" s="877">
        <v>0.57520000000000004</v>
      </c>
      <c r="BD28" s="877">
        <v>0.57194091821000004</v>
      </c>
      <c r="BE28" s="877">
        <v>0.56795093159999999</v>
      </c>
      <c r="BF28" s="877">
        <v>0.56522719622999995</v>
      </c>
      <c r="BG28" s="355">
        <v>0.56157987097999995</v>
      </c>
      <c r="BH28" s="355">
        <v>0.55836156433999995</v>
      </c>
      <c r="BI28" s="355">
        <v>0.55635202538999995</v>
      </c>
      <c r="BJ28" s="355">
        <v>0.55363612575999999</v>
      </c>
      <c r="BK28" s="355">
        <v>0.55079914115999995</v>
      </c>
      <c r="BL28" s="355">
        <v>0.54833990497999996</v>
      </c>
      <c r="BM28" s="355">
        <v>0.54566468819000002</v>
      </c>
      <c r="BN28" s="355">
        <v>0.54316445411000003</v>
      </c>
      <c r="BO28" s="355">
        <v>0.54074056450999997</v>
      </c>
      <c r="BP28" s="355">
        <v>0.53831758688999998</v>
      </c>
      <c r="BQ28" s="355">
        <v>0.53585590243000003</v>
      </c>
      <c r="BR28" s="355">
        <v>0.53342659471999998</v>
      </c>
      <c r="BS28" s="355">
        <v>0.53104273737999996</v>
      </c>
      <c r="BT28" s="355">
        <v>0.52862668826000003</v>
      </c>
      <c r="BU28" s="355">
        <v>0.52634643443999996</v>
      </c>
      <c r="BV28" s="355">
        <v>0.52408423376000002</v>
      </c>
      <c r="BW28" s="195"/>
    </row>
    <row r="29" spans="1:75" ht="11.1"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7">
        <v>0.2034</v>
      </c>
      <c r="AZ29" s="877">
        <v>0.19439999999999999</v>
      </c>
      <c r="BA29" s="877">
        <v>0.19439999999999999</v>
      </c>
      <c r="BB29" s="877">
        <v>0.19739999999999999</v>
      </c>
      <c r="BC29" s="877">
        <v>0.18529999999999999</v>
      </c>
      <c r="BD29" s="877">
        <v>0.20014939339000001</v>
      </c>
      <c r="BE29" s="877">
        <v>0.20113937864</v>
      </c>
      <c r="BF29" s="877">
        <v>0.18735174919</v>
      </c>
      <c r="BG29" s="355">
        <v>0.19192567825000001</v>
      </c>
      <c r="BH29" s="355">
        <v>0.18974686332999999</v>
      </c>
      <c r="BI29" s="355">
        <v>0.18495056632000001</v>
      </c>
      <c r="BJ29" s="355">
        <v>0.17259802095999999</v>
      </c>
      <c r="BK29" s="355">
        <v>0.16114521339999999</v>
      </c>
      <c r="BL29" s="355">
        <v>0.17721272299999999</v>
      </c>
      <c r="BM29" s="355">
        <v>0.18441354515</v>
      </c>
      <c r="BN29" s="355">
        <v>0.18921868309000001</v>
      </c>
      <c r="BO29" s="355">
        <v>0.17818511989999999</v>
      </c>
      <c r="BP29" s="355">
        <v>0.18539018248</v>
      </c>
      <c r="BQ29" s="355">
        <v>0.17315558963</v>
      </c>
      <c r="BR29" s="355">
        <v>0.18382695526000001</v>
      </c>
      <c r="BS29" s="355">
        <v>0.18840066509</v>
      </c>
      <c r="BT29" s="355">
        <v>0.18621221658000001</v>
      </c>
      <c r="BU29" s="355">
        <v>0.18141941423999999</v>
      </c>
      <c r="BV29" s="355">
        <v>0.16906962642000001</v>
      </c>
      <c r="BW29" s="195"/>
    </row>
    <row r="30" spans="1:75" ht="11.1"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7">
        <v>0.112</v>
      </c>
      <c r="AZ30" s="877">
        <v>0.11509999999999999</v>
      </c>
      <c r="BA30" s="877">
        <v>0.1101</v>
      </c>
      <c r="BB30" s="877">
        <v>0.11169999999999999</v>
      </c>
      <c r="BC30" s="877">
        <v>8.8200000000000001E-2</v>
      </c>
      <c r="BD30" s="877">
        <v>0.10168399447</v>
      </c>
      <c r="BE30" s="877">
        <v>0.11205735316</v>
      </c>
      <c r="BF30" s="877">
        <v>0.10651509185999999</v>
      </c>
      <c r="BG30" s="355">
        <v>0.10627690551000001</v>
      </c>
      <c r="BH30" s="355">
        <v>0.10565456722</v>
      </c>
      <c r="BI30" s="355">
        <v>0.10602763444</v>
      </c>
      <c r="BJ30" s="355">
        <v>0.10629579195</v>
      </c>
      <c r="BK30" s="355">
        <v>0.10594803932999999</v>
      </c>
      <c r="BL30" s="355">
        <v>0.10528676016999999</v>
      </c>
      <c r="BM30" s="355">
        <v>0.10482668867</v>
      </c>
      <c r="BN30" s="355">
        <v>0.10429607104999999</v>
      </c>
      <c r="BO30" s="355">
        <v>0.10341342568</v>
      </c>
      <c r="BP30" s="355">
        <v>0.10518146747</v>
      </c>
      <c r="BQ30" s="355">
        <v>0.10575139537</v>
      </c>
      <c r="BR30" s="355">
        <v>0.10491823054</v>
      </c>
      <c r="BS30" s="355">
        <v>0.10487523144999999</v>
      </c>
      <c r="BT30" s="355">
        <v>0.10459974416999999</v>
      </c>
      <c r="BU30" s="355">
        <v>0.10461561769</v>
      </c>
      <c r="BV30" s="355">
        <v>0.10480830022</v>
      </c>
      <c r="BW30" s="195"/>
    </row>
    <row r="31" spans="1:75" ht="11.1"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7">
        <v>1.9809000000000001</v>
      </c>
      <c r="AZ31" s="877">
        <v>2.2349000000000001</v>
      </c>
      <c r="BA31" s="877">
        <v>2.2746</v>
      </c>
      <c r="BB31" s="877">
        <v>2.1823000000000001</v>
      </c>
      <c r="BC31" s="877">
        <v>2.1240999999999999</v>
      </c>
      <c r="BD31" s="877">
        <v>2.2489766623</v>
      </c>
      <c r="BE31" s="877">
        <v>2.1857765540999998</v>
      </c>
      <c r="BF31" s="877">
        <v>2.2444799951999999</v>
      </c>
      <c r="BG31" s="355">
        <v>2.1894553552999998</v>
      </c>
      <c r="BH31" s="355">
        <v>2.2670607354999999</v>
      </c>
      <c r="BI31" s="355">
        <v>2.2640107854</v>
      </c>
      <c r="BJ31" s="355">
        <v>2.2610392800999999</v>
      </c>
      <c r="BK31" s="355">
        <v>2.2581946433</v>
      </c>
      <c r="BL31" s="355">
        <v>2.2552163854999998</v>
      </c>
      <c r="BM31" s="355">
        <v>2.252276218</v>
      </c>
      <c r="BN31" s="355">
        <v>2.2353285518999999</v>
      </c>
      <c r="BO31" s="355">
        <v>2.1731462638000001</v>
      </c>
      <c r="BP31" s="355">
        <v>2.2297879279999999</v>
      </c>
      <c r="BQ31" s="355">
        <v>2.2269844952</v>
      </c>
      <c r="BR31" s="355">
        <v>2.0819620654</v>
      </c>
      <c r="BS31" s="355">
        <v>2.1708683502000001</v>
      </c>
      <c r="BT31" s="355">
        <v>2.2481978287</v>
      </c>
      <c r="BU31" s="355">
        <v>2.2453095142000001</v>
      </c>
      <c r="BV31" s="355">
        <v>2.2424321083000001</v>
      </c>
      <c r="BW31" s="195"/>
    </row>
    <row r="32" spans="1:75" ht="11.1"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0.5534</v>
      </c>
      <c r="AY32" s="877">
        <v>0.55979999999999996</v>
      </c>
      <c r="AZ32" s="877">
        <v>0.58809999999999996</v>
      </c>
      <c r="BA32" s="877">
        <v>0.60270000000000001</v>
      </c>
      <c r="BB32" s="877">
        <v>0.59750000000000003</v>
      </c>
      <c r="BC32" s="877">
        <v>0.57669999999999999</v>
      </c>
      <c r="BD32" s="877">
        <v>0.57960719922000004</v>
      </c>
      <c r="BE32" s="877">
        <v>0.58116175751999999</v>
      </c>
      <c r="BF32" s="877">
        <v>0.58381317752999995</v>
      </c>
      <c r="BG32" s="355">
        <v>0.58348410099000003</v>
      </c>
      <c r="BH32" s="355">
        <v>0.58299118212000001</v>
      </c>
      <c r="BI32" s="355">
        <v>0.58275364571999999</v>
      </c>
      <c r="BJ32" s="355">
        <v>0.58272329689000002</v>
      </c>
      <c r="BK32" s="355">
        <v>0.54913487584999998</v>
      </c>
      <c r="BL32" s="355">
        <v>0.55092950760000003</v>
      </c>
      <c r="BM32" s="355">
        <v>0.55260184382999999</v>
      </c>
      <c r="BN32" s="355">
        <v>0.55401184581999996</v>
      </c>
      <c r="BO32" s="355">
        <v>0.55785875945999996</v>
      </c>
      <c r="BP32" s="355">
        <v>0.55790077544000005</v>
      </c>
      <c r="BQ32" s="355">
        <v>0.55570136282000004</v>
      </c>
      <c r="BR32" s="355">
        <v>0.55348303210000005</v>
      </c>
      <c r="BS32" s="355">
        <v>0.55132816067000001</v>
      </c>
      <c r="BT32" s="355">
        <v>0.54896554450000001</v>
      </c>
      <c r="BU32" s="355">
        <v>0.54691890573000002</v>
      </c>
      <c r="BV32" s="355">
        <v>0.54487579045000001</v>
      </c>
      <c r="BW32" s="195"/>
    </row>
    <row r="33" spans="1:75" ht="11.1"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7">
        <v>1.8745000000000001</v>
      </c>
      <c r="AZ33" s="877">
        <v>1.8758999999999999</v>
      </c>
      <c r="BA33" s="877">
        <v>1.8496999999999999</v>
      </c>
      <c r="BB33" s="877">
        <v>1.8585</v>
      </c>
      <c r="BC33" s="877">
        <v>1.85</v>
      </c>
      <c r="BD33" s="877">
        <v>1.8568074878</v>
      </c>
      <c r="BE33" s="877">
        <v>1.8871610094</v>
      </c>
      <c r="BF33" s="877">
        <v>1.866092565</v>
      </c>
      <c r="BG33" s="355">
        <v>1.8608933596999999</v>
      </c>
      <c r="BH33" s="355">
        <v>1.8454462172999999</v>
      </c>
      <c r="BI33" s="355">
        <v>1.8314394619000001</v>
      </c>
      <c r="BJ33" s="355">
        <v>1.8292920957000001</v>
      </c>
      <c r="BK33" s="355">
        <v>1.8368905644</v>
      </c>
      <c r="BL33" s="355">
        <v>1.8380673761999999</v>
      </c>
      <c r="BM33" s="355">
        <v>1.8336993830999999</v>
      </c>
      <c r="BN33" s="355">
        <v>1.817176028</v>
      </c>
      <c r="BO33" s="355">
        <v>1.8101348336</v>
      </c>
      <c r="BP33" s="355">
        <v>1.8050638000000001</v>
      </c>
      <c r="BQ33" s="355">
        <v>1.794432426</v>
      </c>
      <c r="BR33" s="355">
        <v>1.7935239108000001</v>
      </c>
      <c r="BS33" s="355">
        <v>1.7898157791</v>
      </c>
      <c r="BT33" s="355">
        <v>1.7756622500999999</v>
      </c>
      <c r="BU33" s="355">
        <v>1.7629002315</v>
      </c>
      <c r="BV33" s="355">
        <v>1.7618794427</v>
      </c>
      <c r="BW33" s="195"/>
    </row>
    <row r="34" spans="1:75" ht="11.1"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7">
        <v>0.99670000000000003</v>
      </c>
      <c r="AZ34" s="877">
        <v>0.99560000000000004</v>
      </c>
      <c r="BA34" s="877">
        <v>0.99580000000000002</v>
      </c>
      <c r="BB34" s="877">
        <v>0.99560000000000004</v>
      </c>
      <c r="BC34" s="877">
        <v>1.0004999999999999</v>
      </c>
      <c r="BD34" s="877">
        <v>1.0041213243</v>
      </c>
      <c r="BE34" s="877">
        <v>1.0094909652999999</v>
      </c>
      <c r="BF34" s="877">
        <v>1.0292774777</v>
      </c>
      <c r="BG34" s="355">
        <v>1.0316488505999999</v>
      </c>
      <c r="BH34" s="355">
        <v>1.0339496625</v>
      </c>
      <c r="BI34" s="355">
        <v>1.0362740533000001</v>
      </c>
      <c r="BJ34" s="355">
        <v>1.0387084071999999</v>
      </c>
      <c r="BK34" s="355">
        <v>1.0391039007</v>
      </c>
      <c r="BL34" s="355">
        <v>1.0390459556</v>
      </c>
      <c r="BM34" s="355">
        <v>1.0390073903999999</v>
      </c>
      <c r="BN34" s="355">
        <v>1.0389623806999999</v>
      </c>
      <c r="BO34" s="355">
        <v>1.0389495549000001</v>
      </c>
      <c r="BP34" s="355">
        <v>1.0389375019</v>
      </c>
      <c r="BQ34" s="355">
        <v>1.0389174338</v>
      </c>
      <c r="BR34" s="355">
        <v>1.038887568</v>
      </c>
      <c r="BS34" s="355">
        <v>1.0389291919000001</v>
      </c>
      <c r="BT34" s="355">
        <v>1.0388961918999999</v>
      </c>
      <c r="BU34" s="355">
        <v>1.0388920960000001</v>
      </c>
      <c r="BV34" s="355">
        <v>1.0389975229999999</v>
      </c>
      <c r="BW34" s="195"/>
    </row>
    <row r="35" spans="1:75" ht="11.1"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7">
        <v>10.4506</v>
      </c>
      <c r="AZ35" s="877">
        <v>10.4412</v>
      </c>
      <c r="BA35" s="877">
        <v>10.441599999999999</v>
      </c>
      <c r="BB35" s="877">
        <v>10.5006</v>
      </c>
      <c r="BC35" s="877">
        <v>10.4664</v>
      </c>
      <c r="BD35" s="877">
        <v>10.43274707</v>
      </c>
      <c r="BE35" s="877">
        <v>10.463264062</v>
      </c>
      <c r="BF35" s="877">
        <v>10.453532465</v>
      </c>
      <c r="BG35" s="355">
        <v>10.543571089</v>
      </c>
      <c r="BH35" s="355">
        <v>10.625072147999999</v>
      </c>
      <c r="BI35" s="355">
        <v>10.661148895</v>
      </c>
      <c r="BJ35" s="355">
        <v>10.684239565</v>
      </c>
      <c r="BK35" s="355">
        <v>10.686444524000001</v>
      </c>
      <c r="BL35" s="355">
        <v>10.690037926</v>
      </c>
      <c r="BM35" s="355">
        <v>10.692822228000001</v>
      </c>
      <c r="BN35" s="355">
        <v>10.671155518000001</v>
      </c>
      <c r="BO35" s="355">
        <v>10.639332187000001</v>
      </c>
      <c r="BP35" s="355">
        <v>10.607872988</v>
      </c>
      <c r="BQ35" s="355">
        <v>10.540965756</v>
      </c>
      <c r="BR35" s="355">
        <v>10.537595009</v>
      </c>
      <c r="BS35" s="355">
        <v>10.588243384</v>
      </c>
      <c r="BT35" s="355">
        <v>10.674106298</v>
      </c>
      <c r="BU35" s="355">
        <v>10.706658063000001</v>
      </c>
      <c r="BV35" s="355">
        <v>10.727217355000001</v>
      </c>
      <c r="BW35" s="195"/>
    </row>
    <row r="36" spans="1:75" ht="11.1"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877">
        <v>0.14000000000000001</v>
      </c>
      <c r="BG36" s="355">
        <v>0.14000000000000001</v>
      </c>
      <c r="BH36" s="355">
        <v>0.14000000000000001</v>
      </c>
      <c r="BI36" s="355">
        <v>0.14000000000000001</v>
      </c>
      <c r="BJ36" s="355">
        <v>0.14000000000000001</v>
      </c>
      <c r="BK36" s="355">
        <v>0.14000000000000001</v>
      </c>
      <c r="BL36" s="355">
        <v>0.14000000000000001</v>
      </c>
      <c r="BM36" s="355">
        <v>0.14000000000000001</v>
      </c>
      <c r="BN36" s="355">
        <v>0.14000000000000001</v>
      </c>
      <c r="BO36" s="355">
        <v>0.14000000000000001</v>
      </c>
      <c r="BP36" s="355">
        <v>0.14000000000000001</v>
      </c>
      <c r="BQ36" s="355">
        <v>0.14000000000000001</v>
      </c>
      <c r="BR36" s="355">
        <v>0.14000000000000001</v>
      </c>
      <c r="BS36" s="355">
        <v>0.14000000000000001</v>
      </c>
      <c r="BT36" s="355">
        <v>0.14000000000000001</v>
      </c>
      <c r="BU36" s="355">
        <v>0.14000000000000001</v>
      </c>
      <c r="BV36" s="355">
        <v>0.14000000000000001</v>
      </c>
      <c r="BW36" s="195"/>
    </row>
    <row r="37" spans="1:75" ht="11.1"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90">
        <v>3.1699999999999999E-2</v>
      </c>
      <c r="AZ37" s="890">
        <v>3.1699999999999999E-2</v>
      </c>
      <c r="BA37" s="890">
        <v>3.1699999999999999E-2</v>
      </c>
      <c r="BB37" s="890">
        <v>3.1699999999999999E-2</v>
      </c>
      <c r="BC37" s="890">
        <v>3.1699999999999999E-2</v>
      </c>
      <c r="BD37" s="890">
        <v>3.2156620477999998E-2</v>
      </c>
      <c r="BE37" s="890">
        <v>3.2146700792999999E-2</v>
      </c>
      <c r="BF37" s="890">
        <v>3.2148472243999998E-2</v>
      </c>
      <c r="BG37" s="400">
        <v>3.2152586341000003E-2</v>
      </c>
      <c r="BH37" s="400">
        <v>3.2136883279000002E-2</v>
      </c>
      <c r="BI37" s="400">
        <v>3.2152038365000003E-2</v>
      </c>
      <c r="BJ37" s="400">
        <v>3.2168052920000002E-2</v>
      </c>
      <c r="BK37" s="400">
        <v>3.2126260539000001E-2</v>
      </c>
      <c r="BL37" s="400">
        <v>3.2165731336000002E-2</v>
      </c>
      <c r="BM37" s="400">
        <v>3.2148406009999998E-2</v>
      </c>
      <c r="BN37" s="400">
        <v>3.2162466179000003E-2</v>
      </c>
      <c r="BO37" s="400">
        <v>3.2166303572000003E-2</v>
      </c>
      <c r="BP37" s="400">
        <v>3.2193754945E-2</v>
      </c>
      <c r="BQ37" s="400">
        <v>3.2192055318999997E-2</v>
      </c>
      <c r="BR37" s="400">
        <v>3.2188100761000003E-2</v>
      </c>
      <c r="BS37" s="400">
        <v>3.2191848778999999E-2</v>
      </c>
      <c r="BT37" s="400">
        <v>3.2170517926000002E-2</v>
      </c>
      <c r="BU37" s="400">
        <v>3.2187412785000001E-2</v>
      </c>
      <c r="BV37" s="400">
        <v>3.2204765735000002E-2</v>
      </c>
      <c r="BW37" s="195"/>
    </row>
    <row r="38" spans="1:75" ht="12" customHeight="1" x14ac:dyDescent="0.2">
      <c r="B38" s="1018" t="s">
        <v>830</v>
      </c>
      <c r="C38" s="1017"/>
      <c r="D38" s="1017"/>
      <c r="E38" s="1017"/>
      <c r="F38" s="1017"/>
      <c r="G38" s="1017"/>
      <c r="H38" s="1017"/>
      <c r="I38" s="1017"/>
      <c r="J38" s="1017"/>
      <c r="K38" s="1017"/>
      <c r="L38" s="1017"/>
      <c r="M38" s="1017"/>
      <c r="N38" s="1017"/>
      <c r="O38" s="1017"/>
      <c r="P38" s="1017"/>
      <c r="Q38" s="1017"/>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2" customHeight="1" x14ac:dyDescent="0.2">
      <c r="B39" s="1029" t="s">
        <v>831</v>
      </c>
      <c r="C39" s="1029"/>
      <c r="D39" s="1029"/>
      <c r="E39" s="1029"/>
      <c r="F39" s="1029"/>
      <c r="G39" s="1029"/>
      <c r="H39" s="1029"/>
      <c r="I39" s="1029"/>
      <c r="J39" s="1029"/>
      <c r="K39" s="1029"/>
      <c r="L39" s="1029"/>
      <c r="M39" s="1029"/>
      <c r="N39" s="1029"/>
      <c r="O39" s="1029"/>
      <c r="P39" s="1029"/>
      <c r="Q39" s="1029"/>
      <c r="BD39" s="640"/>
      <c r="BE39" s="640"/>
      <c r="BF39" s="640"/>
      <c r="BK39" s="195"/>
      <c r="BL39" s="195"/>
      <c r="BM39" s="195"/>
      <c r="BN39" s="195"/>
      <c r="BO39" s="195"/>
      <c r="BP39" s="195"/>
      <c r="BQ39" s="195"/>
      <c r="BR39" s="195"/>
      <c r="BS39" s="195"/>
      <c r="BT39" s="195"/>
      <c r="BU39" s="195"/>
      <c r="BV39" s="195"/>
      <c r="BW39" s="195"/>
    </row>
    <row r="40" spans="1:75" ht="12" customHeight="1" x14ac:dyDescent="0.2">
      <c r="B40" s="1029" t="s">
        <v>832</v>
      </c>
      <c r="C40" s="1029"/>
      <c r="D40" s="1029"/>
      <c r="E40" s="1029"/>
      <c r="F40" s="1029"/>
      <c r="G40" s="1029"/>
      <c r="H40" s="1029"/>
      <c r="I40" s="1029"/>
      <c r="J40" s="1029"/>
      <c r="K40" s="1029"/>
      <c r="L40" s="1029"/>
      <c r="M40" s="1029"/>
      <c r="N40" s="1029"/>
      <c r="O40" s="1029"/>
      <c r="P40" s="1029"/>
      <c r="Q40" s="1029"/>
      <c r="BD40" s="640"/>
      <c r="BE40" s="640"/>
      <c r="BF40" s="640"/>
      <c r="BK40" s="195"/>
      <c r="BL40" s="195"/>
      <c r="BM40" s="195"/>
      <c r="BN40" s="195"/>
      <c r="BO40" s="195"/>
      <c r="BP40" s="195"/>
      <c r="BQ40" s="195"/>
      <c r="BR40" s="195"/>
      <c r="BS40" s="195"/>
      <c r="BT40" s="195"/>
      <c r="BU40" s="195"/>
      <c r="BV40" s="195"/>
      <c r="BW40" s="195"/>
    </row>
    <row r="41" spans="1:75" s="160" customFormat="1" ht="12" customHeight="1" x14ac:dyDescent="0.2">
      <c r="A41" s="159"/>
      <c r="B41" s="1018" t="s">
        <v>834</v>
      </c>
      <c r="C41" s="1017"/>
      <c r="D41" s="1017"/>
      <c r="E41" s="1017"/>
      <c r="F41" s="1017"/>
      <c r="G41" s="1017"/>
      <c r="H41" s="1017"/>
      <c r="I41" s="1017"/>
      <c r="J41" s="1017"/>
      <c r="K41" s="1017"/>
      <c r="L41" s="1017"/>
      <c r="M41" s="1017"/>
      <c r="N41" s="1017"/>
      <c r="O41" s="1017"/>
      <c r="P41" s="1017"/>
      <c r="Q41" s="1017"/>
      <c r="R41" s="298"/>
      <c r="AY41" s="826"/>
      <c r="AZ41" s="826"/>
      <c r="BA41" s="826"/>
      <c r="BB41" s="826"/>
      <c r="BC41" s="826"/>
      <c r="BD41" s="635"/>
      <c r="BE41" s="635"/>
      <c r="BF41" s="635"/>
      <c r="BG41" s="826"/>
      <c r="BH41" s="826"/>
      <c r="BI41" s="826"/>
      <c r="BJ41" s="221"/>
    </row>
    <row r="42" spans="1:75" s="161" customFormat="1" ht="12"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2" customHeight="1" x14ac:dyDescent="0.2">
      <c r="A43" s="162"/>
      <c r="B43" s="800" t="str">
        <f>Dates!$G$2</f>
        <v>EIA completed modeling and analysis for this report on Thursday, September 4,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2" customHeight="1" x14ac:dyDescent="0.2">
      <c r="A44" s="162"/>
      <c r="B44" s="1014" t="s">
        <v>483</v>
      </c>
      <c r="C44" s="1015"/>
      <c r="D44" s="1015"/>
      <c r="E44" s="1015"/>
      <c r="F44" s="1015"/>
      <c r="G44" s="1015"/>
      <c r="H44" s="1015"/>
      <c r="I44" s="1015"/>
      <c r="J44" s="1015"/>
      <c r="K44" s="1015"/>
      <c r="L44" s="1015"/>
      <c r="M44" s="1015"/>
      <c r="N44" s="1015"/>
      <c r="O44" s="1015"/>
      <c r="P44" s="1015"/>
      <c r="Q44" s="1015"/>
      <c r="AY44" s="641"/>
      <c r="AZ44" s="641"/>
      <c r="BA44" s="641"/>
      <c r="BB44" s="641"/>
      <c r="BC44" s="641"/>
      <c r="BD44" s="639"/>
      <c r="BE44" s="639"/>
      <c r="BF44" s="639"/>
      <c r="BG44" s="641"/>
      <c r="BH44" s="641"/>
      <c r="BI44" s="641"/>
      <c r="BJ44" s="220"/>
    </row>
    <row r="45" spans="1:75" s="161" customFormat="1" ht="12" customHeight="1" x14ac:dyDescent="0.2">
      <c r="A45" s="162"/>
      <c r="B45" s="990" t="s">
        <v>1418</v>
      </c>
      <c r="C45" s="991"/>
      <c r="D45" s="991"/>
      <c r="E45" s="991"/>
      <c r="F45" s="991"/>
      <c r="G45" s="991"/>
      <c r="H45" s="991"/>
      <c r="I45" s="991"/>
      <c r="J45" s="991"/>
      <c r="K45" s="991"/>
      <c r="L45" s="991"/>
      <c r="M45" s="991"/>
      <c r="N45" s="991"/>
      <c r="O45" s="991"/>
      <c r="P45" s="991"/>
      <c r="Q45" s="991"/>
      <c r="AY45" s="641"/>
      <c r="AZ45" s="641"/>
      <c r="BA45" s="641"/>
      <c r="BB45" s="641"/>
      <c r="BC45" s="641"/>
      <c r="BD45" s="639"/>
      <c r="BE45" s="639"/>
      <c r="BF45" s="639"/>
      <c r="BG45" s="641"/>
      <c r="BH45" s="641"/>
      <c r="BI45" s="641"/>
      <c r="BJ45" s="220"/>
    </row>
    <row r="46" spans="1:75" s="161" customFormat="1" ht="12" customHeight="1" x14ac:dyDescent="0.2">
      <c r="A46" s="162"/>
      <c r="B46" s="985" t="s">
        <v>492</v>
      </c>
      <c r="C46" s="1017"/>
      <c r="D46" s="1017"/>
      <c r="E46" s="1017"/>
      <c r="F46" s="1017"/>
      <c r="G46" s="1017"/>
      <c r="H46" s="1017"/>
      <c r="I46" s="1017"/>
      <c r="J46" s="1017"/>
      <c r="K46" s="1017"/>
      <c r="L46" s="1017"/>
      <c r="M46" s="1017"/>
      <c r="N46" s="1017"/>
      <c r="O46" s="1017"/>
      <c r="P46" s="1017"/>
      <c r="Q46" s="1017"/>
      <c r="AY46" s="641"/>
      <c r="AZ46" s="641"/>
      <c r="BA46" s="641"/>
      <c r="BB46" s="641"/>
      <c r="BC46" s="641"/>
      <c r="BD46" s="639"/>
      <c r="BE46" s="639"/>
      <c r="BF46" s="639"/>
      <c r="BG46" s="641"/>
      <c r="BH46" s="641"/>
      <c r="BI46" s="641"/>
      <c r="BJ46" s="220"/>
    </row>
    <row r="47" spans="1:75" s="161" customFormat="1" ht="12"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75" x14ac:dyDescent="0.2">
      <c r="B48" s="1031" t="s">
        <v>828</v>
      </c>
      <c r="C48" s="1017"/>
      <c r="D48" s="1017"/>
      <c r="E48" s="1017"/>
      <c r="F48" s="1017"/>
      <c r="G48" s="1017"/>
      <c r="H48" s="1017"/>
      <c r="I48" s="1017"/>
      <c r="J48" s="1017"/>
      <c r="K48" s="1017"/>
      <c r="L48" s="1017"/>
      <c r="M48" s="1017"/>
      <c r="N48" s="1017"/>
      <c r="O48" s="1017"/>
      <c r="P48" s="1017"/>
      <c r="Q48" s="1017"/>
      <c r="BK48" s="151"/>
      <c r="BL48" s="151"/>
      <c r="BM48" s="151"/>
      <c r="BN48" s="151"/>
      <c r="BO48" s="151"/>
      <c r="BP48" s="151"/>
      <c r="BQ48" s="151"/>
      <c r="BR48" s="151"/>
      <c r="BS48" s="151"/>
      <c r="BT48" s="151"/>
      <c r="BU48" s="151"/>
      <c r="BV48" s="151"/>
    </row>
    <row r="49" spans="2:74" ht="12.75" x14ac:dyDescent="0.2">
      <c r="B49" s="1006" t="s">
        <v>829</v>
      </c>
      <c r="C49" s="1017"/>
      <c r="D49" s="1017"/>
      <c r="E49" s="1017"/>
      <c r="F49" s="1017"/>
      <c r="G49" s="1017"/>
      <c r="H49" s="1017"/>
      <c r="I49" s="1017"/>
      <c r="J49" s="1017"/>
      <c r="K49" s="1017"/>
      <c r="L49" s="1017"/>
      <c r="M49" s="1017"/>
      <c r="N49" s="1017"/>
      <c r="O49" s="1017"/>
      <c r="P49" s="1017"/>
      <c r="Q49" s="1017"/>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40" customWidth="1"/>
    <col min="56" max="58" width="6.5703125" style="637" customWidth="1"/>
    <col min="59" max="61" width="6.5703125" style="640" customWidth="1"/>
    <col min="62" max="62" width="6.5703125" style="195" customWidth="1"/>
    <col min="63" max="74" width="6.5703125" style="83" customWidth="1"/>
    <col min="75" max="16384" width="8.5703125" style="83"/>
  </cols>
  <sheetData>
    <row r="1" spans="1:74" ht="12.75" customHeight="1" x14ac:dyDescent="0.2">
      <c r="A1" s="1001" t="s">
        <v>479</v>
      </c>
      <c r="B1" s="1034" t="s">
        <v>897</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row>
    <row r="2" spans="1:74" ht="12.75" customHeight="1" x14ac:dyDescent="0.2">
      <c r="A2" s="1002"/>
      <c r="B2" s="222" t="str">
        <f>"U.S. Energy Information Administration  |  Short-Term Energy Outlook  - "&amp;Dates!D1</f>
        <v>U.S. Energy Information Administration  |  Short-Term Energy Outlook  - September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75" x14ac:dyDescent="0.2">
      <c r="A3" s="316" t="s">
        <v>764</v>
      </c>
      <c r="B3" s="193"/>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A4" s="322" t="str">
        <f>TEXT(Dates!$D$2,"dddd, mmmm d, yyyy")</f>
        <v>Thursday, September 4,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327" t="s">
        <v>869</v>
      </c>
      <c r="AY5" s="644"/>
      <c r="BG5" s="853"/>
      <c r="BH5" s="853"/>
      <c r="BI5" s="853"/>
      <c r="BJ5" s="399"/>
      <c r="BK5" s="399"/>
      <c r="BL5" s="399"/>
      <c r="BM5" s="399"/>
      <c r="BN5" s="399"/>
      <c r="BO5" s="399"/>
      <c r="BP5" s="399"/>
      <c r="BQ5" s="399"/>
      <c r="BR5" s="399"/>
      <c r="BS5" s="399"/>
      <c r="BT5" s="399"/>
      <c r="BU5" s="399"/>
      <c r="BV5" s="399"/>
    </row>
    <row r="6" spans="1:74" s="272" customFormat="1" ht="11.1" customHeight="1" x14ac:dyDescent="0.2">
      <c r="A6" s="418" t="s">
        <v>815</v>
      </c>
      <c r="B6" s="412" t="s">
        <v>814</v>
      </c>
      <c r="C6" s="105">
        <v>71.045062978000004</v>
      </c>
      <c r="D6" s="105">
        <v>69.189011288000003</v>
      </c>
      <c r="E6" s="105">
        <v>71.087354801999993</v>
      </c>
      <c r="F6" s="105">
        <v>70.645990648999998</v>
      </c>
      <c r="G6" s="105">
        <v>71.155075302</v>
      </c>
      <c r="H6" s="105">
        <v>71.735742646999995</v>
      </c>
      <c r="I6" s="105">
        <v>72.974662840999997</v>
      </c>
      <c r="J6" s="105">
        <v>72.674407794000004</v>
      </c>
      <c r="K6" s="105">
        <v>72.931541288000005</v>
      </c>
      <c r="L6" s="105">
        <v>74.197079173000006</v>
      </c>
      <c r="M6" s="105">
        <v>74.961943649999995</v>
      </c>
      <c r="N6" s="105">
        <v>74.541122192000003</v>
      </c>
      <c r="O6" s="105">
        <v>74.626758699000007</v>
      </c>
      <c r="P6" s="105">
        <v>75.869191506000007</v>
      </c>
      <c r="Q6" s="105">
        <v>75.768207853000007</v>
      </c>
      <c r="R6" s="105">
        <v>75.106664362000004</v>
      </c>
      <c r="S6" s="105">
        <v>74.487752674999996</v>
      </c>
      <c r="T6" s="105">
        <v>74.781797295999993</v>
      </c>
      <c r="U6" s="105">
        <v>75.730030002999996</v>
      </c>
      <c r="V6" s="105">
        <v>76.772449502000001</v>
      </c>
      <c r="W6" s="105">
        <v>77.303501935</v>
      </c>
      <c r="X6" s="105">
        <v>77.251387062000006</v>
      </c>
      <c r="Y6" s="105">
        <v>77.370835893999995</v>
      </c>
      <c r="Z6" s="105">
        <v>76.788279826999997</v>
      </c>
      <c r="AA6" s="105">
        <v>76.812725017999995</v>
      </c>
      <c r="AB6" s="105">
        <v>77.413200388999996</v>
      </c>
      <c r="AC6" s="105">
        <v>77.418212034999996</v>
      </c>
      <c r="AD6" s="105">
        <v>76.773633215000004</v>
      </c>
      <c r="AE6" s="105">
        <v>76.172943024999995</v>
      </c>
      <c r="AF6" s="105">
        <v>76.649082476999993</v>
      </c>
      <c r="AG6" s="105">
        <v>76.032262849000006</v>
      </c>
      <c r="AH6" s="105">
        <v>75.57167699</v>
      </c>
      <c r="AI6" s="105">
        <v>76.536395764000005</v>
      </c>
      <c r="AJ6" s="105">
        <v>76.736738978999995</v>
      </c>
      <c r="AK6" s="105">
        <v>77.503321110000002</v>
      </c>
      <c r="AL6" s="105">
        <v>77.758352263000006</v>
      </c>
      <c r="AM6" s="105">
        <v>76.373399978999998</v>
      </c>
      <c r="AN6" s="105">
        <v>77.063476042000005</v>
      </c>
      <c r="AO6" s="105">
        <v>77.510330124999996</v>
      </c>
      <c r="AP6" s="105">
        <v>77.033028947999995</v>
      </c>
      <c r="AQ6" s="105">
        <v>76.365467713000001</v>
      </c>
      <c r="AR6" s="105">
        <v>76.085008191</v>
      </c>
      <c r="AS6" s="105">
        <v>76.365516955000004</v>
      </c>
      <c r="AT6" s="105">
        <v>76.594830513000005</v>
      </c>
      <c r="AU6" s="105">
        <v>75.502122553999996</v>
      </c>
      <c r="AV6" s="105">
        <v>76.489557539000003</v>
      </c>
      <c r="AW6" s="105">
        <v>76.666818153999998</v>
      </c>
      <c r="AX6" s="105">
        <v>77.061948583000003</v>
      </c>
      <c r="AY6" s="888">
        <v>76.733330280999994</v>
      </c>
      <c r="AZ6" s="888">
        <v>76.914749999999998</v>
      </c>
      <c r="BA6" s="888">
        <v>78.019255999999999</v>
      </c>
      <c r="BB6" s="888">
        <v>77.611411000000004</v>
      </c>
      <c r="BC6" s="888">
        <v>77.595049000000003</v>
      </c>
      <c r="BD6" s="888">
        <v>78.332107698000002</v>
      </c>
      <c r="BE6" s="888">
        <v>78.684728727999996</v>
      </c>
      <c r="BF6" s="888">
        <v>78.980150566000006</v>
      </c>
      <c r="BG6" s="388">
        <v>79.494643589999995</v>
      </c>
      <c r="BH6" s="388">
        <v>79.273728019999993</v>
      </c>
      <c r="BI6" s="388">
        <v>79.543181578000002</v>
      </c>
      <c r="BJ6" s="388">
        <v>79.448827425999994</v>
      </c>
      <c r="BK6" s="388">
        <v>79.179729186000003</v>
      </c>
      <c r="BL6" s="388">
        <v>79.140570740000001</v>
      </c>
      <c r="BM6" s="388">
        <v>78.697127398000006</v>
      </c>
      <c r="BN6" s="388">
        <v>78.907999615999998</v>
      </c>
      <c r="BO6" s="388">
        <v>78.599691617999994</v>
      </c>
      <c r="BP6" s="388">
        <v>79.081136747000002</v>
      </c>
      <c r="BQ6" s="388">
        <v>79.001086150000006</v>
      </c>
      <c r="BR6" s="388">
        <v>78.700803891999996</v>
      </c>
      <c r="BS6" s="388">
        <v>78.696767788000002</v>
      </c>
      <c r="BT6" s="388">
        <v>78.798011075999995</v>
      </c>
      <c r="BU6" s="388">
        <v>79.190184313000003</v>
      </c>
      <c r="BV6" s="388">
        <v>78.861684945999997</v>
      </c>
    </row>
    <row r="7" spans="1:74" ht="11.1"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7">
        <v>35.402500000000003</v>
      </c>
      <c r="AZ7" s="877">
        <v>35.641100000000002</v>
      </c>
      <c r="BA7" s="877">
        <v>36.011000000000003</v>
      </c>
      <c r="BB7" s="877">
        <v>35.808300000000003</v>
      </c>
      <c r="BC7" s="877">
        <v>36.057699999999997</v>
      </c>
      <c r="BD7" s="877">
        <v>37.000194729999997</v>
      </c>
      <c r="BE7" s="877">
        <v>36.700167663999999</v>
      </c>
      <c r="BF7" s="877">
        <v>36.847627318000001</v>
      </c>
      <c r="BG7" s="355">
        <v>37.605075816000003</v>
      </c>
      <c r="BH7" s="355">
        <v>37.396385002000002</v>
      </c>
      <c r="BI7" s="355">
        <v>37.180473904000003</v>
      </c>
      <c r="BJ7" s="355">
        <v>37.156138302000002</v>
      </c>
      <c r="BK7" s="355">
        <v>37.032427495</v>
      </c>
      <c r="BL7" s="355">
        <v>36.740073621000001</v>
      </c>
      <c r="BM7" s="355">
        <v>36.744001980999997</v>
      </c>
      <c r="BN7" s="355">
        <v>36.935861963999997</v>
      </c>
      <c r="BO7" s="355">
        <v>37.06173055</v>
      </c>
      <c r="BP7" s="355">
        <v>37.320500432000003</v>
      </c>
      <c r="BQ7" s="355">
        <v>37.287847378000002</v>
      </c>
      <c r="BR7" s="355">
        <v>37.151789739000002</v>
      </c>
      <c r="BS7" s="355">
        <v>37.247679533000003</v>
      </c>
      <c r="BT7" s="355">
        <v>37.186196584999998</v>
      </c>
      <c r="BU7" s="355">
        <v>37.063639445</v>
      </c>
      <c r="BV7" s="355">
        <v>36.843850785000001</v>
      </c>
    </row>
    <row r="8" spans="1:74" ht="11.1" customHeight="1" x14ac:dyDescent="0.2">
      <c r="A8" s="335" t="s">
        <v>870</v>
      </c>
      <c r="B8" s="404" t="s">
        <v>196</v>
      </c>
      <c r="C8" s="289">
        <v>11.155578</v>
      </c>
      <c r="D8" s="289">
        <v>9.9305830000000004</v>
      </c>
      <c r="E8" s="289">
        <v>11.375774</v>
      </c>
      <c r="F8" s="289">
        <v>11.35534</v>
      </c>
      <c r="G8" s="289">
        <v>11.425008999999999</v>
      </c>
      <c r="H8" s="289">
        <v>11.400919</v>
      </c>
      <c r="I8" s="289">
        <v>11.420494</v>
      </c>
      <c r="J8" s="289">
        <v>11.317954</v>
      </c>
      <c r="K8" s="289">
        <v>10.960716</v>
      </c>
      <c r="L8" s="289">
        <v>11.640148</v>
      </c>
      <c r="M8" s="289">
        <v>11.870915</v>
      </c>
      <c r="N8" s="289">
        <v>11.759573</v>
      </c>
      <c r="O8" s="289">
        <v>11.450569</v>
      </c>
      <c r="P8" s="289">
        <v>11.465123999999999</v>
      </c>
      <c r="Q8" s="289">
        <v>11.888377999999999</v>
      </c>
      <c r="R8" s="289">
        <v>11.82958</v>
      </c>
      <c r="S8" s="289">
        <v>11.757607</v>
      </c>
      <c r="T8" s="289">
        <v>11.919069</v>
      </c>
      <c r="U8" s="289">
        <v>12.008948</v>
      </c>
      <c r="V8" s="289">
        <v>12.134452</v>
      </c>
      <c r="W8" s="289">
        <v>12.429211</v>
      </c>
      <c r="X8" s="289">
        <v>12.441943</v>
      </c>
      <c r="Y8" s="289">
        <v>12.493145</v>
      </c>
      <c r="Z8" s="289">
        <v>12.201518</v>
      </c>
      <c r="AA8" s="289">
        <v>12.640105</v>
      </c>
      <c r="AB8" s="289">
        <v>12.620922999999999</v>
      </c>
      <c r="AC8" s="289">
        <v>12.867153999999999</v>
      </c>
      <c r="AD8" s="289">
        <v>12.734163000000001</v>
      </c>
      <c r="AE8" s="289">
        <v>12.73226</v>
      </c>
      <c r="AF8" s="289">
        <v>12.787032999999999</v>
      </c>
      <c r="AG8" s="289">
        <v>12.912464</v>
      </c>
      <c r="AH8" s="289">
        <v>12.999148999999999</v>
      </c>
      <c r="AI8" s="289">
        <v>13.17794</v>
      </c>
      <c r="AJ8" s="289">
        <v>13.213355</v>
      </c>
      <c r="AK8" s="289">
        <v>13.315652999999999</v>
      </c>
      <c r="AL8" s="289">
        <v>13.29698</v>
      </c>
      <c r="AM8" s="289">
        <v>12.517327999999999</v>
      </c>
      <c r="AN8" s="289">
        <v>13.128899000000001</v>
      </c>
      <c r="AO8" s="289">
        <v>13.190308999999999</v>
      </c>
      <c r="AP8" s="289">
        <v>13.313839</v>
      </c>
      <c r="AQ8" s="289">
        <v>13.256073000000001</v>
      </c>
      <c r="AR8" s="289">
        <v>13.251652</v>
      </c>
      <c r="AS8" s="289">
        <v>13.21224</v>
      </c>
      <c r="AT8" s="289">
        <v>13.41051</v>
      </c>
      <c r="AU8" s="289">
        <v>13.170586</v>
      </c>
      <c r="AV8" s="289">
        <v>13.529911999999999</v>
      </c>
      <c r="AW8" s="289">
        <v>13.395830999999999</v>
      </c>
      <c r="AX8" s="289">
        <v>13.437274</v>
      </c>
      <c r="AY8" s="877">
        <v>13.140373</v>
      </c>
      <c r="AZ8" s="877">
        <v>13.239549999999999</v>
      </c>
      <c r="BA8" s="877">
        <v>13.452956</v>
      </c>
      <c r="BB8" s="877">
        <v>13.465611000000001</v>
      </c>
      <c r="BC8" s="877">
        <v>13.446949</v>
      </c>
      <c r="BD8" s="877">
        <v>13.579916000000001</v>
      </c>
      <c r="BE8" s="877">
        <v>13.521786167</v>
      </c>
      <c r="BF8" s="877">
        <v>13.531349232</v>
      </c>
      <c r="BG8" s="355">
        <v>13.40227</v>
      </c>
      <c r="BH8" s="355">
        <v>13.45266</v>
      </c>
      <c r="BI8" s="355">
        <v>13.522030000000001</v>
      </c>
      <c r="BJ8" s="355">
        <v>13.56357</v>
      </c>
      <c r="BK8" s="355">
        <v>13.561870000000001</v>
      </c>
      <c r="BL8" s="355">
        <v>13.369440000000001</v>
      </c>
      <c r="BM8" s="355">
        <v>13.397399999999999</v>
      </c>
      <c r="BN8" s="355">
        <v>13.430289999999999</v>
      </c>
      <c r="BO8" s="355">
        <v>13.366860000000001</v>
      </c>
      <c r="BP8" s="355">
        <v>13.384679999999999</v>
      </c>
      <c r="BQ8" s="355">
        <v>13.284079999999999</v>
      </c>
      <c r="BR8" s="355">
        <v>13.25136</v>
      </c>
      <c r="BS8" s="355">
        <v>13.05434</v>
      </c>
      <c r="BT8" s="355">
        <v>13.11993</v>
      </c>
      <c r="BU8" s="355">
        <v>13.19276</v>
      </c>
      <c r="BV8" s="355">
        <v>13.189780000000001</v>
      </c>
    </row>
    <row r="9" spans="1:74" ht="11.1" customHeight="1" x14ac:dyDescent="0.2">
      <c r="A9" s="335" t="s">
        <v>871</v>
      </c>
      <c r="B9" s="404" t="s">
        <v>972</v>
      </c>
      <c r="C9" s="289">
        <v>24.842584978000001</v>
      </c>
      <c r="D9" s="289">
        <v>24.788728288000001</v>
      </c>
      <c r="E9" s="289">
        <v>25.114380801999999</v>
      </c>
      <c r="F9" s="289">
        <v>24.546750649</v>
      </c>
      <c r="G9" s="289">
        <v>24.565266302000001</v>
      </c>
      <c r="H9" s="289">
        <v>24.650223647000001</v>
      </c>
      <c r="I9" s="289">
        <v>25.189368841</v>
      </c>
      <c r="J9" s="289">
        <v>25.077853793999999</v>
      </c>
      <c r="K9" s="289">
        <v>25.072125287999999</v>
      </c>
      <c r="L9" s="289">
        <v>25.115731173</v>
      </c>
      <c r="M9" s="289">
        <v>25.242328650000001</v>
      </c>
      <c r="N9" s="289">
        <v>24.787449192</v>
      </c>
      <c r="O9" s="289">
        <v>25.026089699</v>
      </c>
      <c r="P9" s="289">
        <v>25.575067506</v>
      </c>
      <c r="Q9" s="289">
        <v>25.564929852999999</v>
      </c>
      <c r="R9" s="289">
        <v>25.418984362</v>
      </c>
      <c r="S9" s="289">
        <v>24.814445675000002</v>
      </c>
      <c r="T9" s="289">
        <v>24.438128295999999</v>
      </c>
      <c r="U9" s="289">
        <v>24.838582002999999</v>
      </c>
      <c r="V9" s="289">
        <v>25.592897502</v>
      </c>
      <c r="W9" s="289">
        <v>25.543390935000001</v>
      </c>
      <c r="X9" s="289">
        <v>25.870244062000001</v>
      </c>
      <c r="Y9" s="289">
        <v>25.929990893999999</v>
      </c>
      <c r="Z9" s="289">
        <v>25.607361826999998</v>
      </c>
      <c r="AA9" s="289">
        <v>25.937920018</v>
      </c>
      <c r="AB9" s="289">
        <v>26.155377389000002</v>
      </c>
      <c r="AC9" s="289">
        <v>26.004158035</v>
      </c>
      <c r="AD9" s="289">
        <v>25.784570214999999</v>
      </c>
      <c r="AE9" s="289">
        <v>25.922083024999999</v>
      </c>
      <c r="AF9" s="289">
        <v>26.290549476999999</v>
      </c>
      <c r="AG9" s="289">
        <v>26.647698849000001</v>
      </c>
      <c r="AH9" s="289">
        <v>26.564627990000002</v>
      </c>
      <c r="AI9" s="289">
        <v>26.521655763999998</v>
      </c>
      <c r="AJ9" s="289">
        <v>26.727883979000001</v>
      </c>
      <c r="AK9" s="289">
        <v>27.507568110000001</v>
      </c>
      <c r="AL9" s="289">
        <v>27.833872263</v>
      </c>
      <c r="AM9" s="289">
        <v>27.253071979000001</v>
      </c>
      <c r="AN9" s="289">
        <v>27.371277041999999</v>
      </c>
      <c r="AO9" s="289">
        <v>27.602321125</v>
      </c>
      <c r="AP9" s="289">
        <v>27.244489947999998</v>
      </c>
      <c r="AQ9" s="289">
        <v>27.037794713</v>
      </c>
      <c r="AR9" s="289">
        <v>27.170856190999999</v>
      </c>
      <c r="AS9" s="289">
        <v>27.083976955000001</v>
      </c>
      <c r="AT9" s="289">
        <v>27.191420513000001</v>
      </c>
      <c r="AU9" s="289">
        <v>26.615236553999999</v>
      </c>
      <c r="AV9" s="289">
        <v>27.487345539</v>
      </c>
      <c r="AW9" s="289">
        <v>27.732587154000001</v>
      </c>
      <c r="AX9" s="289">
        <v>28.175674582999999</v>
      </c>
      <c r="AY9" s="877">
        <v>28.190457281</v>
      </c>
      <c r="AZ9" s="877">
        <v>28.034099999999999</v>
      </c>
      <c r="BA9" s="877">
        <v>28.555299999999999</v>
      </c>
      <c r="BB9" s="877">
        <v>28.337499999999999</v>
      </c>
      <c r="BC9" s="877">
        <v>28.090399999999999</v>
      </c>
      <c r="BD9" s="877">
        <v>27.751996968</v>
      </c>
      <c r="BE9" s="877">
        <v>28.462774896999999</v>
      </c>
      <c r="BF9" s="877">
        <v>28.601174016000002</v>
      </c>
      <c r="BG9" s="355">
        <v>28.487297774000002</v>
      </c>
      <c r="BH9" s="355">
        <v>28.424683018</v>
      </c>
      <c r="BI9" s="355">
        <v>28.840677673999998</v>
      </c>
      <c r="BJ9" s="355">
        <v>28.729119124</v>
      </c>
      <c r="BK9" s="355">
        <v>28.585431691</v>
      </c>
      <c r="BL9" s="355">
        <v>29.031057119</v>
      </c>
      <c r="BM9" s="355">
        <v>28.555725417000001</v>
      </c>
      <c r="BN9" s="355">
        <v>28.541847652000001</v>
      </c>
      <c r="BO9" s="355">
        <v>28.171101067999999</v>
      </c>
      <c r="BP9" s="355">
        <v>28.375956315</v>
      </c>
      <c r="BQ9" s="355">
        <v>28.429158771000001</v>
      </c>
      <c r="BR9" s="355">
        <v>28.297654153</v>
      </c>
      <c r="BS9" s="355">
        <v>28.394748255</v>
      </c>
      <c r="BT9" s="355">
        <v>28.491884491</v>
      </c>
      <c r="BU9" s="355">
        <v>28.933784868</v>
      </c>
      <c r="BV9" s="355">
        <v>28.828054161000001</v>
      </c>
    </row>
    <row r="10" spans="1:74" ht="11.1" customHeight="1" x14ac:dyDescent="0.2">
      <c r="A10" s="335"/>
      <c r="B10" s="413"/>
      <c r="AY10" s="644"/>
      <c r="AZ10" s="644"/>
      <c r="BA10" s="644"/>
      <c r="BB10" s="644"/>
      <c r="BC10" s="644"/>
      <c r="BD10" s="644"/>
      <c r="BE10" s="644"/>
      <c r="BF10" s="644"/>
      <c r="BG10" s="399"/>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8">
        <v>27.04</v>
      </c>
      <c r="AZ11" s="888">
        <v>27.13</v>
      </c>
      <c r="BA11" s="888">
        <v>27.37</v>
      </c>
      <c r="BB11" s="888">
        <v>27.225000000000001</v>
      </c>
      <c r="BC11" s="888">
        <v>27.65</v>
      </c>
      <c r="BD11" s="888">
        <v>28.18</v>
      </c>
      <c r="BE11" s="888">
        <v>27.96</v>
      </c>
      <c r="BF11" s="888">
        <v>27.835332999999999</v>
      </c>
      <c r="BG11" s="388">
        <v>28.380993</v>
      </c>
      <c r="BH11" s="388">
        <v>28.079651999999999</v>
      </c>
      <c r="BI11" s="388">
        <v>27.878312000000001</v>
      </c>
      <c r="BJ11" s="388">
        <v>27.866972000000001</v>
      </c>
      <c r="BK11" s="388">
        <v>27.749966000000001</v>
      </c>
      <c r="BL11" s="388">
        <v>27.439125000000001</v>
      </c>
      <c r="BM11" s="388">
        <v>27.438285</v>
      </c>
      <c r="BN11" s="388">
        <v>27.637445</v>
      </c>
      <c r="BO11" s="388">
        <v>27.836604999999999</v>
      </c>
      <c r="BP11" s="388">
        <v>28.035764</v>
      </c>
      <c r="BQ11" s="388">
        <v>28.024923999999999</v>
      </c>
      <c r="BR11" s="388">
        <v>28.024083999999998</v>
      </c>
      <c r="BS11" s="388">
        <v>27.973243</v>
      </c>
      <c r="BT11" s="388">
        <v>27.922402999999999</v>
      </c>
      <c r="BU11" s="388">
        <v>27.821563000000001</v>
      </c>
      <c r="BV11" s="388">
        <v>27.620723000000002</v>
      </c>
    </row>
    <row r="12" spans="1:74" ht="11.1"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7">
        <v>0.91</v>
      </c>
      <c r="AZ12" s="877">
        <v>0.92</v>
      </c>
      <c r="BA12" s="877">
        <v>0.91</v>
      </c>
      <c r="BB12" s="877">
        <v>0.91500000000000004</v>
      </c>
      <c r="BC12" s="877">
        <v>0.92</v>
      </c>
      <c r="BD12" s="877">
        <v>0.92</v>
      </c>
      <c r="BE12" s="877">
        <v>0.93</v>
      </c>
      <c r="BF12" s="877">
        <v>0.94</v>
      </c>
      <c r="BG12" s="355" t="s">
        <v>1609</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1"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7">
        <v>0.24</v>
      </c>
      <c r="AZ13" s="877">
        <v>0.24</v>
      </c>
      <c r="BA13" s="877">
        <v>0.23</v>
      </c>
      <c r="BB13" s="877">
        <v>0.23</v>
      </c>
      <c r="BC13" s="877">
        <v>0.22</v>
      </c>
      <c r="BD13" s="877">
        <v>0.23</v>
      </c>
      <c r="BE13" s="877">
        <v>0.24</v>
      </c>
      <c r="BF13" s="877">
        <v>0.22</v>
      </c>
      <c r="BG13" s="355" t="s">
        <v>1609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1"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7">
        <v>0.05</v>
      </c>
      <c r="AZ14" s="877">
        <v>0.06</v>
      </c>
      <c r="BA14" s="877">
        <v>0.06</v>
      </c>
      <c r="BB14" s="877">
        <v>0.05</v>
      </c>
      <c r="BC14" s="877">
        <v>0.06</v>
      </c>
      <c r="BD14" s="877">
        <v>0.05</v>
      </c>
      <c r="BE14" s="877">
        <v>0.06</v>
      </c>
      <c r="BF14" s="877">
        <v>5.0333000000000003E-2</v>
      </c>
      <c r="BG14" s="355" t="s">
        <v>1609</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1"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7">
        <v>0.24</v>
      </c>
      <c r="AZ15" s="877">
        <v>0.22</v>
      </c>
      <c r="BA15" s="877">
        <v>0.24</v>
      </c>
      <c r="BB15" s="877">
        <v>0.23</v>
      </c>
      <c r="BC15" s="877">
        <v>0.24</v>
      </c>
      <c r="BD15" s="877">
        <v>0.25</v>
      </c>
      <c r="BE15" s="877">
        <v>0.23</v>
      </c>
      <c r="BF15" s="877">
        <v>0.24</v>
      </c>
      <c r="BG15" s="355" t="s">
        <v>1609</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1"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7">
        <v>3.4</v>
      </c>
      <c r="AZ16" s="877">
        <v>3.45</v>
      </c>
      <c r="BA16" s="877">
        <v>3.35</v>
      </c>
      <c r="BB16" s="877">
        <v>3.4</v>
      </c>
      <c r="BC16" s="877">
        <v>3.45</v>
      </c>
      <c r="BD16" s="877">
        <v>3.25</v>
      </c>
      <c r="BE16" s="877">
        <v>3.4</v>
      </c>
      <c r="BF16" s="877">
        <v>3.25</v>
      </c>
      <c r="BG16" s="355" t="s">
        <v>1609</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1"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7">
        <v>4.3</v>
      </c>
      <c r="AZ17" s="877">
        <v>4.2699999999999996</v>
      </c>
      <c r="BA17" s="877">
        <v>4.3499999999999996</v>
      </c>
      <c r="BB17" s="877">
        <v>4.3</v>
      </c>
      <c r="BC17" s="877">
        <v>4.3099999999999996</v>
      </c>
      <c r="BD17" s="877">
        <v>4.32</v>
      </c>
      <c r="BE17" s="877">
        <v>4.3</v>
      </c>
      <c r="BF17" s="877">
        <v>4.3499999999999996</v>
      </c>
      <c r="BG17" s="355" t="s">
        <v>1609</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1"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7">
        <v>2.42</v>
      </c>
      <c r="AZ18" s="877">
        <v>2.4300000000000002</v>
      </c>
      <c r="BA18" s="877">
        <v>2.4500000000000002</v>
      </c>
      <c r="BB18" s="877">
        <v>2.46</v>
      </c>
      <c r="BC18" s="877">
        <v>2.4900000000000002</v>
      </c>
      <c r="BD18" s="877">
        <v>2.5</v>
      </c>
      <c r="BE18" s="877">
        <v>2.48</v>
      </c>
      <c r="BF18" s="877">
        <v>2.4500000000000002</v>
      </c>
      <c r="BG18" s="355" t="s">
        <v>1609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1"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7">
        <v>1.23</v>
      </c>
      <c r="AZ19" s="877">
        <v>1.27</v>
      </c>
      <c r="BA19" s="877">
        <v>1.24</v>
      </c>
      <c r="BB19" s="877">
        <v>1.28</v>
      </c>
      <c r="BC19" s="877">
        <v>1.31</v>
      </c>
      <c r="BD19" s="877">
        <v>1.29</v>
      </c>
      <c r="BE19" s="877">
        <v>1.31</v>
      </c>
      <c r="BF19" s="877">
        <v>1.21</v>
      </c>
      <c r="BG19" s="355" t="s">
        <v>1609</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1"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7">
        <v>1.33</v>
      </c>
      <c r="AZ20" s="877">
        <v>1.38</v>
      </c>
      <c r="BA20" s="877">
        <v>1.4</v>
      </c>
      <c r="BB20" s="877">
        <v>1.38</v>
      </c>
      <c r="BC20" s="877">
        <v>1.42</v>
      </c>
      <c r="BD20" s="877">
        <v>1.45</v>
      </c>
      <c r="BE20" s="877">
        <v>1.42</v>
      </c>
      <c r="BF20" s="877">
        <v>1.5</v>
      </c>
      <c r="BG20" s="355" t="s">
        <v>1609</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1"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7">
        <v>8.85</v>
      </c>
      <c r="AZ21" s="877">
        <v>8.85</v>
      </c>
      <c r="BA21" s="877">
        <v>9.1</v>
      </c>
      <c r="BB21" s="877">
        <v>8.9</v>
      </c>
      <c r="BC21" s="877">
        <v>9.0500000000000007</v>
      </c>
      <c r="BD21" s="877">
        <v>9.6999999999999993</v>
      </c>
      <c r="BE21" s="877">
        <v>9.1999999999999993</v>
      </c>
      <c r="BF21" s="877">
        <v>9.1999999999999993</v>
      </c>
      <c r="BG21" s="355" t="s">
        <v>1609</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1"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7">
        <v>3.17</v>
      </c>
      <c r="AZ22" s="877">
        <v>3.13</v>
      </c>
      <c r="BA22" s="877">
        <v>3.12</v>
      </c>
      <c r="BB22" s="877">
        <v>3.15</v>
      </c>
      <c r="BC22" s="877">
        <v>3.24</v>
      </c>
      <c r="BD22" s="877">
        <v>3.27</v>
      </c>
      <c r="BE22" s="877">
        <v>3.44</v>
      </c>
      <c r="BF22" s="877">
        <v>3.46</v>
      </c>
      <c r="BG22" s="355" t="s">
        <v>1609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1"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7">
        <v>0.9</v>
      </c>
      <c r="AZ23" s="877">
        <v>0.91</v>
      </c>
      <c r="BA23" s="877">
        <v>0.92</v>
      </c>
      <c r="BB23" s="877">
        <v>0.93</v>
      </c>
      <c r="BC23" s="877">
        <v>0.94</v>
      </c>
      <c r="BD23" s="877">
        <v>0.95</v>
      </c>
      <c r="BE23" s="877">
        <v>0.95</v>
      </c>
      <c r="BF23" s="877">
        <v>0.96499999999999997</v>
      </c>
      <c r="BG23" s="355" t="s">
        <v>1609</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7"/>
      <c r="AZ24" s="877"/>
      <c r="BA24" s="877"/>
      <c r="BB24" s="877"/>
      <c r="BC24" s="877"/>
      <c r="BD24" s="877"/>
      <c r="BE24" s="877"/>
      <c r="BF24" s="877"/>
      <c r="BG24" s="355"/>
      <c r="BH24" s="355"/>
      <c r="BI24" s="355"/>
      <c r="BJ24" s="355"/>
      <c r="BK24" s="355"/>
      <c r="BL24" s="355"/>
      <c r="BM24" s="355"/>
      <c r="BN24" s="355"/>
      <c r="BO24" s="355"/>
      <c r="BP24" s="355"/>
      <c r="BQ24" s="355"/>
      <c r="BR24" s="355"/>
      <c r="BS24" s="355"/>
      <c r="BT24" s="355"/>
      <c r="BU24" s="355"/>
      <c r="BV24" s="355"/>
    </row>
    <row r="25" spans="1:74" s="272" customFormat="1" ht="11.1"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8">
        <v>35.402500000000003</v>
      </c>
      <c r="AZ25" s="888">
        <v>35.641100000000002</v>
      </c>
      <c r="BA25" s="888">
        <v>36.011000000000003</v>
      </c>
      <c r="BB25" s="888">
        <v>35.808300000000003</v>
      </c>
      <c r="BC25" s="888">
        <v>36.057699999999997</v>
      </c>
      <c r="BD25" s="888">
        <v>37.000194729999997</v>
      </c>
      <c r="BE25" s="888">
        <v>36.700167663999999</v>
      </c>
      <c r="BF25" s="888">
        <v>36.847627318000001</v>
      </c>
      <c r="BG25" s="388">
        <v>37.605075816000003</v>
      </c>
      <c r="BH25" s="388">
        <v>37.396385002000002</v>
      </c>
      <c r="BI25" s="388">
        <v>37.180473904000003</v>
      </c>
      <c r="BJ25" s="388">
        <v>37.156138302000002</v>
      </c>
      <c r="BK25" s="388">
        <v>37.032427495</v>
      </c>
      <c r="BL25" s="388">
        <v>36.740073621000001</v>
      </c>
      <c r="BM25" s="388">
        <v>36.744001980999997</v>
      </c>
      <c r="BN25" s="388">
        <v>36.935861963999997</v>
      </c>
      <c r="BO25" s="388">
        <v>37.06173055</v>
      </c>
      <c r="BP25" s="388">
        <v>37.320500432000003</v>
      </c>
      <c r="BQ25" s="388">
        <v>37.287847378000002</v>
      </c>
      <c r="BR25" s="388">
        <v>37.151789739000002</v>
      </c>
      <c r="BS25" s="388">
        <v>37.247679533000003</v>
      </c>
      <c r="BT25" s="388">
        <v>37.186196584999998</v>
      </c>
      <c r="BU25" s="388">
        <v>37.063639445</v>
      </c>
      <c r="BV25" s="388">
        <v>36.843850785000001</v>
      </c>
    </row>
    <row r="26" spans="1:74" s="272" customFormat="1" ht="11.1"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8">
        <v>21.51</v>
      </c>
      <c r="AZ26" s="888">
        <v>21.5</v>
      </c>
      <c r="BA26" s="888">
        <v>21.86</v>
      </c>
      <c r="BB26" s="888">
        <v>21.614999999999998</v>
      </c>
      <c r="BC26" s="888">
        <v>21.95</v>
      </c>
      <c r="BD26" s="888">
        <v>22.69</v>
      </c>
      <c r="BE26" s="888">
        <v>22.3</v>
      </c>
      <c r="BF26" s="888">
        <v>22.410333000000001</v>
      </c>
      <c r="BG26" s="388">
        <v>23.115993</v>
      </c>
      <c r="BH26" s="388">
        <v>22.914652</v>
      </c>
      <c r="BI26" s="388">
        <v>22.713311999999998</v>
      </c>
      <c r="BJ26" s="388">
        <v>22.701972000000001</v>
      </c>
      <c r="BK26" s="388">
        <v>22.584966000000001</v>
      </c>
      <c r="BL26" s="388">
        <v>22.274125000000002</v>
      </c>
      <c r="BM26" s="388">
        <v>22.273285000000001</v>
      </c>
      <c r="BN26" s="388">
        <v>22.472445</v>
      </c>
      <c r="BO26" s="388">
        <v>22.671605</v>
      </c>
      <c r="BP26" s="388">
        <v>22.870764000000001</v>
      </c>
      <c r="BQ26" s="388">
        <v>22.859923999999999</v>
      </c>
      <c r="BR26" s="388">
        <v>22.859083999999999</v>
      </c>
      <c r="BS26" s="388">
        <v>22.808243000000001</v>
      </c>
      <c r="BT26" s="388">
        <v>22.757403</v>
      </c>
      <c r="BU26" s="388">
        <v>22.656562999999998</v>
      </c>
      <c r="BV26" s="388">
        <v>22.455722999999999</v>
      </c>
    </row>
    <row r="27" spans="1:74" s="272" customFormat="1" ht="11.1"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8">
        <v>13.8925</v>
      </c>
      <c r="AZ27" s="888">
        <v>14.1411</v>
      </c>
      <c r="BA27" s="888">
        <v>14.151</v>
      </c>
      <c r="BB27" s="888">
        <v>14.193300000000001</v>
      </c>
      <c r="BC27" s="888">
        <v>14.107699999999999</v>
      </c>
      <c r="BD27" s="888">
        <v>14.310194729999999</v>
      </c>
      <c r="BE27" s="888">
        <v>14.400167664</v>
      </c>
      <c r="BF27" s="888">
        <v>14.437294317999999</v>
      </c>
      <c r="BG27" s="388">
        <v>14.489082816</v>
      </c>
      <c r="BH27" s="388">
        <v>14.481733002</v>
      </c>
      <c r="BI27" s="388">
        <v>14.467161903999999</v>
      </c>
      <c r="BJ27" s="388">
        <v>14.454166302000001</v>
      </c>
      <c r="BK27" s="388">
        <v>14.447461495000001</v>
      </c>
      <c r="BL27" s="388">
        <v>14.465948621000001</v>
      </c>
      <c r="BM27" s="388">
        <v>14.470716981000001</v>
      </c>
      <c r="BN27" s="388">
        <v>14.463416964</v>
      </c>
      <c r="BO27" s="388">
        <v>14.39012555</v>
      </c>
      <c r="BP27" s="388">
        <v>14.449736432</v>
      </c>
      <c r="BQ27" s="388">
        <v>14.427923377999999</v>
      </c>
      <c r="BR27" s="388">
        <v>14.292705739000001</v>
      </c>
      <c r="BS27" s="388">
        <v>14.439436533</v>
      </c>
      <c r="BT27" s="388">
        <v>14.428793584999999</v>
      </c>
      <c r="BU27" s="388">
        <v>14.407076445</v>
      </c>
      <c r="BV27" s="388">
        <v>14.388127785</v>
      </c>
    </row>
    <row r="28" spans="1:74" ht="11.1"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7">
        <v>0.48180000000000001</v>
      </c>
      <c r="AZ28" s="877">
        <v>0.46279999999999999</v>
      </c>
      <c r="BA28" s="877">
        <v>0.45979999999999999</v>
      </c>
      <c r="BB28" s="877">
        <v>0.45279999999999998</v>
      </c>
      <c r="BC28" s="877">
        <v>0.45440000000000003</v>
      </c>
      <c r="BD28" s="877">
        <v>0.45110214297000001</v>
      </c>
      <c r="BE28" s="877">
        <v>0.44778667360000002</v>
      </c>
      <c r="BF28" s="877">
        <v>0.44450397913</v>
      </c>
      <c r="BG28" s="355" t="s">
        <v>1609</v>
      </c>
      <c r="BH28" s="355" t="s">
        <v>1609</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1"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7">
        <v>0.191</v>
      </c>
      <c r="AZ29" s="877">
        <v>0.182</v>
      </c>
      <c r="BA29" s="877">
        <v>0.182</v>
      </c>
      <c r="BB29" s="877">
        <v>0.185</v>
      </c>
      <c r="BC29" s="877">
        <v>0.17299999999999999</v>
      </c>
      <c r="BD29" s="877">
        <v>0.186</v>
      </c>
      <c r="BE29" s="877">
        <v>0.187</v>
      </c>
      <c r="BF29" s="877">
        <v>0.17320228002999999</v>
      </c>
      <c r="BG29" s="355" t="s">
        <v>1609</v>
      </c>
      <c r="BH29" s="355" t="s">
        <v>1609</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1"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7">
        <v>8.8999999999999996E-2</v>
      </c>
      <c r="AZ30" s="877">
        <v>9.0700000000000003E-2</v>
      </c>
      <c r="BA30" s="877">
        <v>8.5900000000000004E-2</v>
      </c>
      <c r="BB30" s="877">
        <v>8.7499999999999994E-2</v>
      </c>
      <c r="BC30" s="877">
        <v>6.7000000000000004E-2</v>
      </c>
      <c r="BD30" s="877">
        <v>8.0600000000000005E-2</v>
      </c>
      <c r="BE30" s="877">
        <v>8.9300000000000004E-2</v>
      </c>
      <c r="BF30" s="877">
        <v>8.5183333333000003E-2</v>
      </c>
      <c r="BG30" s="355" t="s">
        <v>1609</v>
      </c>
      <c r="BH30" s="355" t="s">
        <v>1609</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1"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7">
        <v>1.5578000000000001</v>
      </c>
      <c r="AZ31" s="877">
        <v>1.7979000000000001</v>
      </c>
      <c r="BA31" s="877">
        <v>1.8401000000000001</v>
      </c>
      <c r="BB31" s="877">
        <v>1.7807999999999999</v>
      </c>
      <c r="BC31" s="877">
        <v>1.7107000000000001</v>
      </c>
      <c r="BD31" s="877">
        <v>1.8386764043999999</v>
      </c>
      <c r="BE31" s="877">
        <v>1.7981728074000001</v>
      </c>
      <c r="BF31" s="877">
        <v>1.8369378754000001</v>
      </c>
      <c r="BG31" s="355" t="s">
        <v>1609</v>
      </c>
      <c r="BH31" s="355" t="s">
        <v>1609</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1"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7">
        <v>0.33079999999999998</v>
      </c>
      <c r="AZ32" s="877">
        <v>0.35210000000000002</v>
      </c>
      <c r="BA32" s="877">
        <v>0.37</v>
      </c>
      <c r="BB32" s="877">
        <v>0.36399999999999999</v>
      </c>
      <c r="BC32" s="877">
        <v>0.34260000000000002</v>
      </c>
      <c r="BD32" s="877">
        <v>0.34220351634000001</v>
      </c>
      <c r="BE32" s="877">
        <v>0.34420351634000002</v>
      </c>
      <c r="BF32" s="877">
        <v>0.34720351634000002</v>
      </c>
      <c r="BG32" s="355" t="s">
        <v>1609</v>
      </c>
      <c r="BH32" s="355" t="s">
        <v>1609</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1"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7">
        <v>1.4226000000000001</v>
      </c>
      <c r="AZ33" s="877">
        <v>1.4266000000000001</v>
      </c>
      <c r="BA33" s="877">
        <v>1.4044000000000001</v>
      </c>
      <c r="BB33" s="877">
        <v>1.4295</v>
      </c>
      <c r="BC33" s="877">
        <v>1.4326000000000001</v>
      </c>
      <c r="BD33" s="877">
        <v>1.4259459999999999</v>
      </c>
      <c r="BE33" s="877">
        <v>1.439738</v>
      </c>
      <c r="BF33" s="877">
        <v>1.4404300000000001</v>
      </c>
      <c r="BG33" s="355" t="s">
        <v>1609</v>
      </c>
      <c r="BH33" s="355" t="s">
        <v>1609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1"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7">
        <v>0.75460000000000005</v>
      </c>
      <c r="AZ34" s="877">
        <v>0.754</v>
      </c>
      <c r="BA34" s="877">
        <v>0.75380000000000003</v>
      </c>
      <c r="BB34" s="877">
        <v>0.75560000000000005</v>
      </c>
      <c r="BC34" s="877">
        <v>0.75929999999999997</v>
      </c>
      <c r="BD34" s="877">
        <v>0.76749999999999996</v>
      </c>
      <c r="BE34" s="877">
        <v>0.77580000000000005</v>
      </c>
      <c r="BF34" s="877">
        <v>0.79166666666999996</v>
      </c>
      <c r="BG34" s="355" t="s">
        <v>1609</v>
      </c>
      <c r="BH34" s="355" t="s">
        <v>1609</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1"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7">
        <v>8.9748999999999999</v>
      </c>
      <c r="AZ35" s="877">
        <v>8.9649999999999999</v>
      </c>
      <c r="BA35" s="877">
        <v>8.9649999999999999</v>
      </c>
      <c r="BB35" s="877">
        <v>9.0480999999999998</v>
      </c>
      <c r="BC35" s="877">
        <v>9.0480999999999998</v>
      </c>
      <c r="BD35" s="877">
        <v>9.0481666667000002</v>
      </c>
      <c r="BE35" s="877">
        <v>9.1481666666999999</v>
      </c>
      <c r="BF35" s="877">
        <v>9.1481666666999999</v>
      </c>
      <c r="BG35" s="355" t="s">
        <v>1609</v>
      </c>
      <c r="BH35" s="355" t="s">
        <v>1609</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1"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7">
        <v>0.06</v>
      </c>
      <c r="AZ36" s="877">
        <v>0.08</v>
      </c>
      <c r="BA36" s="877">
        <v>0.06</v>
      </c>
      <c r="BB36" s="877">
        <v>0.06</v>
      </c>
      <c r="BC36" s="877">
        <v>0.09</v>
      </c>
      <c r="BD36" s="877">
        <v>0.14000000000000001</v>
      </c>
      <c r="BE36" s="877">
        <v>0.14000000000000001</v>
      </c>
      <c r="BF36" s="877">
        <v>0.14000000000000001</v>
      </c>
      <c r="BG36" s="355" t="s">
        <v>1609</v>
      </c>
      <c r="BH36" s="355" t="s">
        <v>1609</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1"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7">
        <v>0.03</v>
      </c>
      <c r="AZ37" s="877">
        <v>0.03</v>
      </c>
      <c r="BA37" s="877">
        <v>0.03</v>
      </c>
      <c r="BB37" s="877">
        <v>0.03</v>
      </c>
      <c r="BC37" s="877">
        <v>0.03</v>
      </c>
      <c r="BD37" s="877">
        <v>0.03</v>
      </c>
      <c r="BE37" s="877">
        <v>0.03</v>
      </c>
      <c r="BF37" s="877">
        <v>0.03</v>
      </c>
      <c r="BG37" s="355" t="s">
        <v>1609</v>
      </c>
      <c r="BH37" s="355" t="s">
        <v>1609</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7"/>
      <c r="AZ38" s="877"/>
      <c r="BA38" s="877"/>
      <c r="BB38" s="877"/>
      <c r="BC38" s="877"/>
      <c r="BD38" s="877"/>
      <c r="BE38" s="877"/>
      <c r="BF38" s="877"/>
      <c r="BG38" s="355"/>
      <c r="BH38" s="355"/>
      <c r="BI38" s="355"/>
      <c r="BJ38" s="355"/>
      <c r="BK38" s="355"/>
      <c r="BL38" s="355"/>
      <c r="BM38" s="355"/>
      <c r="BN38" s="355"/>
      <c r="BO38" s="355"/>
      <c r="BP38" s="355"/>
      <c r="BQ38" s="355"/>
      <c r="BR38" s="355"/>
      <c r="BS38" s="355"/>
      <c r="BT38" s="355"/>
      <c r="BU38" s="355"/>
      <c r="BV38" s="355"/>
    </row>
    <row r="39" spans="1:74" ht="11.1"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7"/>
      <c r="AZ39" s="877"/>
      <c r="BA39" s="877"/>
      <c r="BB39" s="877"/>
      <c r="BC39" s="877"/>
      <c r="BD39" s="877"/>
      <c r="BE39" s="877"/>
      <c r="BF39" s="877"/>
      <c r="BG39" s="355"/>
      <c r="BH39" s="355"/>
      <c r="BI39" s="355"/>
      <c r="BJ39" s="355"/>
      <c r="BK39" s="355"/>
      <c r="BL39" s="355"/>
      <c r="BM39" s="355"/>
      <c r="BN39" s="355"/>
      <c r="BO39" s="355"/>
      <c r="BP39" s="355"/>
      <c r="BQ39" s="355"/>
      <c r="BR39" s="355"/>
      <c r="BS39" s="355"/>
      <c r="BT39" s="355"/>
      <c r="BU39" s="355"/>
      <c r="BV39" s="355"/>
    </row>
    <row r="40" spans="1:74" s="272" customFormat="1" ht="11.1"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8">
        <v>31.71</v>
      </c>
      <c r="AZ40" s="888">
        <v>31.850999999999999</v>
      </c>
      <c r="BA40" s="888">
        <v>31.762</v>
      </c>
      <c r="BB40" s="888">
        <v>31.823</v>
      </c>
      <c r="BC40" s="888">
        <v>31.963999999999999</v>
      </c>
      <c r="BD40" s="888">
        <v>31.795000000000002</v>
      </c>
      <c r="BE40" s="888">
        <v>31.936</v>
      </c>
      <c r="BF40" s="888">
        <v>31.762333000000002</v>
      </c>
      <c r="BG40" s="388">
        <v>31.578993000000001</v>
      </c>
      <c r="BH40" s="388">
        <v>31.478652</v>
      </c>
      <c r="BI40" s="388">
        <v>31.478311999999999</v>
      </c>
      <c r="BJ40" s="388">
        <v>31.477972000000001</v>
      </c>
      <c r="BK40" s="388">
        <v>31.491966000000001</v>
      </c>
      <c r="BL40" s="388">
        <v>31.522124999999999</v>
      </c>
      <c r="BM40" s="388">
        <v>31.582284999999999</v>
      </c>
      <c r="BN40" s="388">
        <v>31.632445000000001</v>
      </c>
      <c r="BO40" s="388">
        <v>31.682604999999999</v>
      </c>
      <c r="BP40" s="388">
        <v>31.732764</v>
      </c>
      <c r="BQ40" s="388">
        <v>31.722923999999999</v>
      </c>
      <c r="BR40" s="388">
        <v>31.723084</v>
      </c>
      <c r="BS40" s="388">
        <v>31.723243</v>
      </c>
      <c r="BT40" s="388">
        <v>31.723403000000001</v>
      </c>
      <c r="BU40" s="388">
        <v>31.723562999999999</v>
      </c>
      <c r="BV40" s="388">
        <v>31.723723</v>
      </c>
    </row>
    <row r="41" spans="1:74" ht="11.1"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7">
        <v>26.7</v>
      </c>
      <c r="AZ41" s="877">
        <v>26.75</v>
      </c>
      <c r="BA41" s="877">
        <v>26.65</v>
      </c>
      <c r="BB41" s="877">
        <v>26.7</v>
      </c>
      <c r="BC41" s="877">
        <v>26.75</v>
      </c>
      <c r="BD41" s="877">
        <v>26.55</v>
      </c>
      <c r="BE41" s="877">
        <v>26.7</v>
      </c>
      <c r="BF41" s="877">
        <v>26.55</v>
      </c>
      <c r="BG41" s="355">
        <v>26.4</v>
      </c>
      <c r="BH41" s="355">
        <v>26.4</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1"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7">
        <v>5.01</v>
      </c>
      <c r="AZ42" s="877">
        <v>5.101</v>
      </c>
      <c r="BA42" s="877">
        <v>5.1120000000000001</v>
      </c>
      <c r="BB42" s="877">
        <v>5.1230000000000002</v>
      </c>
      <c r="BC42" s="877">
        <v>5.2140000000000004</v>
      </c>
      <c r="BD42" s="877">
        <v>5.2450000000000001</v>
      </c>
      <c r="BE42" s="877">
        <v>5.2359999999999998</v>
      </c>
      <c r="BF42" s="877">
        <v>5.2123330000000001</v>
      </c>
      <c r="BG42" s="355">
        <v>5.1789930000000002</v>
      </c>
      <c r="BH42" s="355">
        <v>5.0786519999999999</v>
      </c>
      <c r="BI42" s="355">
        <v>5.0783120000000004</v>
      </c>
      <c r="BJ42" s="355">
        <v>5.0779719999999999</v>
      </c>
      <c r="BK42" s="355">
        <v>5.0719659999999998</v>
      </c>
      <c r="BL42" s="355">
        <v>5.0721249999999998</v>
      </c>
      <c r="BM42" s="355">
        <v>5.0722849999999999</v>
      </c>
      <c r="BN42" s="355">
        <v>5.0724450000000001</v>
      </c>
      <c r="BO42" s="355">
        <v>5.0726050000000003</v>
      </c>
      <c r="BP42" s="355">
        <v>5.0727640000000003</v>
      </c>
      <c r="BQ42" s="355">
        <v>5.0629239999999998</v>
      </c>
      <c r="BR42" s="355">
        <v>5.0630839999999999</v>
      </c>
      <c r="BS42" s="355">
        <v>5.0632429999999999</v>
      </c>
      <c r="BT42" s="355">
        <v>5.0634030000000001</v>
      </c>
      <c r="BU42" s="355">
        <v>5.0635630000000003</v>
      </c>
      <c r="BV42" s="355">
        <v>5.0637230000000004</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7"/>
      <c r="AZ43" s="877"/>
      <c r="BA43" s="877"/>
      <c r="BB43" s="877"/>
      <c r="BC43" s="877"/>
      <c r="BD43" s="877"/>
      <c r="BE43" s="877"/>
      <c r="BF43" s="877"/>
      <c r="BG43" s="355"/>
      <c r="BH43" s="355"/>
      <c r="BI43" s="355"/>
      <c r="BJ43" s="355"/>
      <c r="BK43" s="355"/>
      <c r="BL43" s="355"/>
      <c r="BM43" s="355"/>
      <c r="BN43" s="355"/>
      <c r="BO43" s="355"/>
      <c r="BP43" s="355"/>
      <c r="BQ43" s="355"/>
      <c r="BR43" s="355"/>
      <c r="BS43" s="355"/>
      <c r="BT43" s="355"/>
      <c r="BU43" s="355"/>
      <c r="BV43" s="355"/>
    </row>
    <row r="44" spans="1:74" ht="11.1"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7"/>
      <c r="AZ44" s="877"/>
      <c r="BA44" s="877"/>
      <c r="BB44" s="877"/>
      <c r="BC44" s="877"/>
      <c r="BD44" s="877"/>
      <c r="BE44" s="877"/>
      <c r="BF44" s="877"/>
      <c r="BG44" s="355"/>
      <c r="BH44" s="355"/>
      <c r="BI44" s="355"/>
      <c r="BJ44" s="355"/>
      <c r="BK44" s="355"/>
      <c r="BL44" s="355"/>
      <c r="BM44" s="355"/>
      <c r="BN44" s="355"/>
      <c r="BO44" s="355"/>
      <c r="BP44" s="355"/>
      <c r="BQ44" s="355"/>
      <c r="BR44" s="355"/>
      <c r="BS44" s="355"/>
      <c r="BT44" s="355"/>
      <c r="BU44" s="355"/>
      <c r="BV44" s="355"/>
    </row>
    <row r="45" spans="1:74" s="272" customFormat="1" ht="11.1"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8">
        <v>4.67</v>
      </c>
      <c r="AZ45" s="888">
        <v>4.7210000000000001</v>
      </c>
      <c r="BA45" s="888">
        <v>4.3920000000000003</v>
      </c>
      <c r="BB45" s="888">
        <v>4.5979999999999999</v>
      </c>
      <c r="BC45" s="888">
        <v>4.3140000000000001</v>
      </c>
      <c r="BD45" s="888">
        <v>3.6150000000000002</v>
      </c>
      <c r="BE45" s="888">
        <v>3.976</v>
      </c>
      <c r="BF45" s="888">
        <v>3.927</v>
      </c>
      <c r="BG45" s="388">
        <v>3.198</v>
      </c>
      <c r="BH45" s="388">
        <v>3.399</v>
      </c>
      <c r="BI45" s="388">
        <v>3.6</v>
      </c>
      <c r="BJ45" s="388">
        <v>3.6110000000000002</v>
      </c>
      <c r="BK45" s="388">
        <v>3.742</v>
      </c>
      <c r="BL45" s="388">
        <v>4.0830000000000002</v>
      </c>
      <c r="BM45" s="388">
        <v>4.1440000000000001</v>
      </c>
      <c r="BN45" s="388">
        <v>3.9950000000000001</v>
      </c>
      <c r="BO45" s="388">
        <v>3.8460000000000001</v>
      </c>
      <c r="BP45" s="388">
        <v>3.6970000000000001</v>
      </c>
      <c r="BQ45" s="388">
        <v>3.698</v>
      </c>
      <c r="BR45" s="388">
        <v>3.6989999999999998</v>
      </c>
      <c r="BS45" s="388">
        <v>3.75</v>
      </c>
      <c r="BT45" s="388">
        <v>3.8010000000000002</v>
      </c>
      <c r="BU45" s="388">
        <v>3.9020000000000001</v>
      </c>
      <c r="BV45" s="388">
        <v>4.1029999999999998</v>
      </c>
    </row>
    <row r="46" spans="1:74" ht="11.1"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7">
        <v>4.5599999999999996</v>
      </c>
      <c r="AZ46" s="877">
        <v>4.62</v>
      </c>
      <c r="BA46" s="877">
        <v>4.28</v>
      </c>
      <c r="BB46" s="877">
        <v>4.49</v>
      </c>
      <c r="BC46" s="877">
        <v>4.21</v>
      </c>
      <c r="BD46" s="877">
        <v>3.51</v>
      </c>
      <c r="BE46" s="877">
        <v>3.88</v>
      </c>
      <c r="BF46" s="877">
        <v>3.84</v>
      </c>
      <c r="BG46" s="355">
        <v>3.13</v>
      </c>
      <c r="BH46" s="355">
        <v>3.33</v>
      </c>
      <c r="BI46" s="355">
        <v>3.53</v>
      </c>
      <c r="BJ46" s="355">
        <v>3.54</v>
      </c>
      <c r="BK46" s="355">
        <v>3.67</v>
      </c>
      <c r="BL46" s="355">
        <v>4.01</v>
      </c>
      <c r="BM46" s="355">
        <v>4.07</v>
      </c>
      <c r="BN46" s="355">
        <v>3.92</v>
      </c>
      <c r="BO46" s="355">
        <v>3.77</v>
      </c>
      <c r="BP46" s="355">
        <v>3.62</v>
      </c>
      <c r="BQ46" s="355">
        <v>3.62</v>
      </c>
      <c r="BR46" s="355">
        <v>3.62</v>
      </c>
      <c r="BS46" s="355">
        <v>3.67</v>
      </c>
      <c r="BT46" s="355">
        <v>3.72</v>
      </c>
      <c r="BU46" s="355">
        <v>3.82</v>
      </c>
      <c r="BV46" s="355">
        <v>4.0199999999999996</v>
      </c>
    </row>
    <row r="47" spans="1:74" ht="11.1"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7">
        <v>0.11</v>
      </c>
      <c r="AZ47" s="877">
        <v>0.10100000000000001</v>
      </c>
      <c r="BA47" s="877">
        <v>0.112</v>
      </c>
      <c r="BB47" s="877">
        <v>0.108</v>
      </c>
      <c r="BC47" s="877">
        <v>0.104</v>
      </c>
      <c r="BD47" s="877">
        <v>0.105</v>
      </c>
      <c r="BE47" s="877">
        <v>9.6000000000000002E-2</v>
      </c>
      <c r="BF47" s="877">
        <v>8.6999999999999994E-2</v>
      </c>
      <c r="BG47" s="355">
        <v>6.8000000000000005E-2</v>
      </c>
      <c r="BH47" s="355">
        <v>6.9000000000000006E-2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7"/>
      <c r="AZ48" s="877"/>
      <c r="BA48" s="877"/>
      <c r="BB48" s="877"/>
      <c r="BC48" s="877"/>
      <c r="BD48" s="877"/>
      <c r="BE48" s="877"/>
      <c r="BF48" s="877"/>
      <c r="BG48" s="355"/>
      <c r="BH48" s="355"/>
      <c r="BI48" s="355"/>
      <c r="BJ48" s="355"/>
      <c r="BK48" s="355"/>
      <c r="BL48" s="355"/>
      <c r="BM48" s="355"/>
      <c r="BN48" s="355"/>
      <c r="BO48" s="355"/>
      <c r="BP48" s="355"/>
      <c r="BQ48" s="355"/>
      <c r="BR48" s="355"/>
      <c r="BS48" s="355"/>
      <c r="BT48" s="355"/>
      <c r="BU48" s="355"/>
      <c r="BV48" s="355"/>
    </row>
    <row r="49" spans="1:74" ht="11.1"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7"/>
      <c r="AZ49" s="877"/>
      <c r="BA49" s="877"/>
      <c r="BB49" s="877"/>
      <c r="BC49" s="877"/>
      <c r="BD49" s="877"/>
      <c r="BE49" s="877"/>
      <c r="BF49" s="877"/>
      <c r="BG49" s="355"/>
      <c r="BH49" s="355"/>
      <c r="BI49" s="355"/>
      <c r="BJ49" s="355"/>
      <c r="BK49" s="355"/>
      <c r="BL49" s="355"/>
      <c r="BM49" s="355"/>
      <c r="BN49" s="355"/>
      <c r="BO49" s="355"/>
      <c r="BP49" s="355"/>
      <c r="BQ49" s="355"/>
      <c r="BR49" s="355"/>
      <c r="BS49" s="355"/>
      <c r="BT49" s="355"/>
      <c r="BU49" s="355"/>
      <c r="BV49" s="355"/>
    </row>
    <row r="50" spans="1:74" s="272" customFormat="1" ht="11.1"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1.8954</v>
      </c>
      <c r="AD50" s="106">
        <v>2.403</v>
      </c>
      <c r="AE50" s="106">
        <v>2.089</v>
      </c>
      <c r="AF50" s="106">
        <v>2.1059999999999999</v>
      </c>
      <c r="AG50" s="106">
        <v>2.15</v>
      </c>
      <c r="AH50" s="106">
        <v>1.948</v>
      </c>
      <c r="AI50" s="106">
        <v>1.6830000000000001</v>
      </c>
      <c r="AJ50" s="106">
        <v>1.5760000000000001</v>
      </c>
      <c r="AK50" s="106">
        <v>1.421</v>
      </c>
      <c r="AL50" s="106">
        <v>1.272</v>
      </c>
      <c r="AM50" s="106">
        <v>1.613</v>
      </c>
      <c r="AN50" s="106">
        <v>1.47</v>
      </c>
      <c r="AO50" s="106">
        <v>1.3340000000000001</v>
      </c>
      <c r="AP50" s="106">
        <v>1.4259999999999999</v>
      </c>
      <c r="AQ50" s="106">
        <v>1.3560000000000001</v>
      </c>
      <c r="AR50" s="106">
        <v>1.377</v>
      </c>
      <c r="AS50" s="106">
        <v>1.296</v>
      </c>
      <c r="AT50" s="106">
        <v>1.456</v>
      </c>
      <c r="AU50" s="106">
        <v>1.8979999999999999</v>
      </c>
      <c r="AV50" s="106">
        <v>1.486</v>
      </c>
      <c r="AW50" s="106">
        <v>1.2949999999999999</v>
      </c>
      <c r="AX50" s="106">
        <v>1.139</v>
      </c>
      <c r="AY50" s="889">
        <v>1.2869999999999999</v>
      </c>
      <c r="AZ50" s="889">
        <v>1.149</v>
      </c>
      <c r="BA50" s="889">
        <v>1.294</v>
      </c>
      <c r="BB50" s="889">
        <v>1.1879999999999999</v>
      </c>
      <c r="BC50" s="889">
        <v>1.1439999999999999</v>
      </c>
      <c r="BD50" s="889">
        <v>1.3680000000000001</v>
      </c>
      <c r="BE50" s="889">
        <v>1.2410000000000001</v>
      </c>
      <c r="BF50" s="889">
        <v>1.3</v>
      </c>
      <c r="BG50" s="403" t="s">
        <v>1609</v>
      </c>
      <c r="BH50" s="403" t="s">
        <v>1609</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2"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2"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2"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2"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2"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2" customHeight="1" x14ac:dyDescent="0.2">
      <c r="B56" s="800" t="str">
        <f>Dates!$G$2</f>
        <v>EIA completed modeling and analysis for this report on Thursday, September 4,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2"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2" customHeight="1" x14ac:dyDescent="0.2">
      <c r="B58" s="990" t="s">
        <v>1418</v>
      </c>
      <c r="C58" s="991"/>
      <c r="D58" s="991"/>
      <c r="E58" s="991"/>
      <c r="F58" s="991"/>
      <c r="G58" s="991"/>
      <c r="H58" s="991"/>
      <c r="I58" s="991"/>
      <c r="J58" s="991"/>
      <c r="K58" s="991"/>
      <c r="L58" s="991"/>
      <c r="M58" s="991"/>
      <c r="N58" s="991"/>
      <c r="O58" s="991"/>
      <c r="P58" s="991"/>
      <c r="Q58" s="991"/>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2"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5" t="s">
        <v>889</v>
      </c>
      <c r="C1" s="1036"/>
      <c r="D1" s="1036"/>
      <c r="E1" s="1036"/>
      <c r="F1" s="1036"/>
      <c r="G1" s="1036"/>
      <c r="H1" s="1036"/>
      <c r="I1" s="1036"/>
      <c r="J1" s="1036"/>
      <c r="K1" s="1036"/>
      <c r="L1" s="1036"/>
      <c r="M1" s="1036"/>
      <c r="N1" s="1036"/>
      <c r="O1" s="1036"/>
      <c r="P1" s="1036"/>
      <c r="Q1" s="1036"/>
    </row>
    <row r="2" spans="1:74" ht="12.75" x14ac:dyDescent="0.2">
      <c r="B2" s="1037" t="str">
        <f>"U.S. Energy Information Administration  |  Short-Term Energy Outlook - "&amp;Dates!D1</f>
        <v>U.S. Energy Information Administration  |  Short-Term Energy Outlook - September 2025</v>
      </c>
      <c r="C2" s="1038"/>
      <c r="D2" s="1038"/>
      <c r="E2" s="1038"/>
      <c r="F2" s="1038"/>
      <c r="G2" s="1038"/>
      <c r="H2" s="1038"/>
      <c r="I2" s="1038"/>
      <c r="J2" s="1038"/>
      <c r="K2" s="1038"/>
      <c r="L2" s="1038"/>
      <c r="M2" s="1038"/>
      <c r="N2" s="1038"/>
      <c r="O2" s="1038"/>
      <c r="P2" s="1038"/>
      <c r="Q2" s="1038"/>
    </row>
    <row r="3" spans="1:74" ht="12.75" x14ac:dyDescent="0.2">
      <c r="B3" s="193"/>
      <c r="C3" s="1004">
        <f>Dates!D3</f>
        <v>2021</v>
      </c>
      <c r="D3" s="996"/>
      <c r="E3" s="996"/>
      <c r="F3" s="996"/>
      <c r="G3" s="996"/>
      <c r="H3" s="996"/>
      <c r="I3" s="996"/>
      <c r="J3" s="996"/>
      <c r="K3" s="996"/>
      <c r="L3" s="996"/>
      <c r="M3" s="996"/>
      <c r="N3" s="997"/>
      <c r="O3" s="1004">
        <f>C3+1</f>
        <v>2022</v>
      </c>
      <c r="P3" s="1005"/>
      <c r="Q3" s="1005"/>
      <c r="R3" s="1005"/>
      <c r="S3" s="1005"/>
      <c r="T3" s="1005"/>
      <c r="U3" s="1005"/>
      <c r="V3" s="1005"/>
      <c r="W3" s="1005"/>
      <c r="X3" s="996"/>
      <c r="Y3" s="996"/>
      <c r="Z3" s="997"/>
      <c r="AA3" s="993">
        <f>O3+1</f>
        <v>2023</v>
      </c>
      <c r="AB3" s="996"/>
      <c r="AC3" s="996"/>
      <c r="AD3" s="996"/>
      <c r="AE3" s="996"/>
      <c r="AF3" s="996"/>
      <c r="AG3" s="996"/>
      <c r="AH3" s="996"/>
      <c r="AI3" s="996"/>
      <c r="AJ3" s="996"/>
      <c r="AK3" s="996"/>
      <c r="AL3" s="997"/>
      <c r="AM3" s="993">
        <f>AA3+1</f>
        <v>2024</v>
      </c>
      <c r="AN3" s="996"/>
      <c r="AO3" s="996"/>
      <c r="AP3" s="996"/>
      <c r="AQ3" s="996"/>
      <c r="AR3" s="996"/>
      <c r="AS3" s="996"/>
      <c r="AT3" s="996"/>
      <c r="AU3" s="996"/>
      <c r="AV3" s="996"/>
      <c r="AW3" s="996"/>
      <c r="AX3" s="997"/>
      <c r="AY3" s="993">
        <f>AM3+1</f>
        <v>2025</v>
      </c>
      <c r="AZ3" s="994"/>
      <c r="BA3" s="994"/>
      <c r="BB3" s="994"/>
      <c r="BC3" s="994"/>
      <c r="BD3" s="994"/>
      <c r="BE3" s="994"/>
      <c r="BF3" s="994"/>
      <c r="BG3" s="994"/>
      <c r="BH3" s="994"/>
      <c r="BI3" s="994"/>
      <c r="BJ3" s="995"/>
      <c r="BK3" s="993">
        <f>AY3+1</f>
        <v>2026</v>
      </c>
      <c r="BL3" s="996"/>
      <c r="BM3" s="996"/>
      <c r="BN3" s="996"/>
      <c r="BO3" s="996"/>
      <c r="BP3" s="996"/>
      <c r="BQ3" s="996"/>
      <c r="BR3" s="996"/>
      <c r="BS3" s="996"/>
      <c r="BT3" s="996"/>
      <c r="BU3" s="996"/>
      <c r="BV3" s="997"/>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53"/>
      <c r="BG5" s="423"/>
      <c r="BH5" s="423"/>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92.214912751</v>
      </c>
      <c r="D6" s="105">
        <v>93.638247320999994</v>
      </c>
      <c r="E6" s="105">
        <v>95.055488120999996</v>
      </c>
      <c r="F6" s="105">
        <v>95.110853746000004</v>
      </c>
      <c r="G6" s="105">
        <v>95.426486173000001</v>
      </c>
      <c r="H6" s="105">
        <v>98.247915473999996</v>
      </c>
      <c r="I6" s="105">
        <v>97.920969792999998</v>
      </c>
      <c r="J6" s="105">
        <v>97.661283131000005</v>
      </c>
      <c r="K6" s="105">
        <v>98.641265105000002</v>
      </c>
      <c r="L6" s="105">
        <v>97.823150053999996</v>
      </c>
      <c r="M6" s="105">
        <v>98.942119173999998</v>
      </c>
      <c r="N6" s="105">
        <v>100.36944339999999</v>
      </c>
      <c r="O6" s="105">
        <v>97.066471070999995</v>
      </c>
      <c r="P6" s="105">
        <v>100.30829447000001</v>
      </c>
      <c r="Q6" s="105">
        <v>99.089784531000006</v>
      </c>
      <c r="R6" s="105">
        <v>97.791221030000003</v>
      </c>
      <c r="S6" s="105">
        <v>99.020479769999994</v>
      </c>
      <c r="T6" s="105">
        <v>100.82338455</v>
      </c>
      <c r="U6" s="105">
        <v>100.0274203</v>
      </c>
      <c r="V6" s="105">
        <v>100.62627362000001</v>
      </c>
      <c r="W6" s="105">
        <v>100.88338459000001</v>
      </c>
      <c r="X6" s="105">
        <v>98.615722227000006</v>
      </c>
      <c r="Y6" s="105">
        <v>100.20500955</v>
      </c>
      <c r="Z6" s="105">
        <v>100.80193538</v>
      </c>
      <c r="AA6" s="105">
        <v>98.379439047000005</v>
      </c>
      <c r="AB6" s="105">
        <v>101.97247165</v>
      </c>
      <c r="AC6" s="105">
        <v>101.42707104</v>
      </c>
      <c r="AD6" s="105">
        <v>100.47520050999999</v>
      </c>
      <c r="AE6" s="105">
        <v>102.04230446</v>
      </c>
      <c r="AF6" s="105">
        <v>103.4890302</v>
      </c>
      <c r="AG6" s="105">
        <v>102.23921656</v>
      </c>
      <c r="AH6" s="105">
        <v>102.53126671</v>
      </c>
      <c r="AI6" s="105">
        <v>102.55503877</v>
      </c>
      <c r="AJ6" s="105">
        <v>101.81113883</v>
      </c>
      <c r="AK6" s="105">
        <v>102.68885591999999</v>
      </c>
      <c r="AL6" s="105">
        <v>102.86270337000001</v>
      </c>
      <c r="AM6" s="105">
        <v>100.76767547999999</v>
      </c>
      <c r="AN6" s="105">
        <v>102.88255408000001</v>
      </c>
      <c r="AO6" s="105">
        <v>101.79980440999999</v>
      </c>
      <c r="AP6" s="105">
        <v>102.04956687000001</v>
      </c>
      <c r="AQ6" s="105">
        <v>102.99200442</v>
      </c>
      <c r="AR6" s="105">
        <v>103.75466178000001</v>
      </c>
      <c r="AS6" s="105">
        <v>103.81691435</v>
      </c>
      <c r="AT6" s="105">
        <v>103.36144388</v>
      </c>
      <c r="AU6" s="105">
        <v>103.16742571</v>
      </c>
      <c r="AV6" s="105">
        <v>103.2273373</v>
      </c>
      <c r="AW6" s="105">
        <v>103.18180558</v>
      </c>
      <c r="AX6" s="105">
        <v>103.96288078000001</v>
      </c>
      <c r="AY6" s="888">
        <v>101.58220304</v>
      </c>
      <c r="AZ6" s="888">
        <v>103.1447703</v>
      </c>
      <c r="BA6" s="888">
        <v>101.9012307</v>
      </c>
      <c r="BB6" s="888">
        <v>103.15953811</v>
      </c>
      <c r="BC6" s="888">
        <v>103.01244896999999</v>
      </c>
      <c r="BD6" s="888">
        <v>105.1475496</v>
      </c>
      <c r="BE6" s="888">
        <v>104.51767933000001</v>
      </c>
      <c r="BF6" s="888">
        <v>104.56585336000001</v>
      </c>
      <c r="BG6" s="388">
        <v>104.75234506</v>
      </c>
      <c r="BH6" s="388">
        <v>103.79804996999999</v>
      </c>
      <c r="BI6" s="388">
        <v>104.62745990000001</v>
      </c>
      <c r="BJ6" s="388">
        <v>105.50907989</v>
      </c>
      <c r="BK6" s="388">
        <v>102.52787745000001</v>
      </c>
      <c r="BL6" s="388">
        <v>104.75298607000001</v>
      </c>
      <c r="BM6" s="388">
        <v>103.7032263</v>
      </c>
      <c r="BN6" s="388">
        <v>104.46771262999999</v>
      </c>
      <c r="BO6" s="388">
        <v>104.64491106</v>
      </c>
      <c r="BP6" s="388">
        <v>106.18751107</v>
      </c>
      <c r="BQ6" s="388">
        <v>106.05010191</v>
      </c>
      <c r="BR6" s="388">
        <v>105.78481748999999</v>
      </c>
      <c r="BS6" s="388">
        <v>105.96621223</v>
      </c>
      <c r="BT6" s="388">
        <v>104.70222348999999</v>
      </c>
      <c r="BU6" s="388">
        <v>105.64627901999999</v>
      </c>
      <c r="BV6" s="388">
        <v>106.61855928</v>
      </c>
    </row>
    <row r="7" spans="1:74" ht="11.1" customHeight="1" x14ac:dyDescent="0.2">
      <c r="A7" s="335" t="s">
        <v>167</v>
      </c>
      <c r="B7" s="404" t="s">
        <v>987</v>
      </c>
      <c r="C7" s="289">
        <v>41.907694433000003</v>
      </c>
      <c r="D7" s="289">
        <v>42.033758231999997</v>
      </c>
      <c r="E7" s="289">
        <v>43.639150063000002</v>
      </c>
      <c r="F7" s="289">
        <v>43.329762475999999</v>
      </c>
      <c r="G7" s="289">
        <v>43.218002163000001</v>
      </c>
      <c r="H7" s="289">
        <v>45.523418990000003</v>
      </c>
      <c r="I7" s="289">
        <v>45.580479971999999</v>
      </c>
      <c r="J7" s="289">
        <v>45.645953962999997</v>
      </c>
      <c r="K7" s="289">
        <v>46.011766649999998</v>
      </c>
      <c r="L7" s="289">
        <v>46.281535744999999</v>
      </c>
      <c r="M7" s="289">
        <v>46.695690675999998</v>
      </c>
      <c r="N7" s="289">
        <v>47.562469845999999</v>
      </c>
      <c r="O7" s="289">
        <v>44.457138114000003</v>
      </c>
      <c r="P7" s="289">
        <v>46.615634870000001</v>
      </c>
      <c r="Q7" s="289">
        <v>46.159755310999998</v>
      </c>
      <c r="R7" s="289">
        <v>44.517142270999997</v>
      </c>
      <c r="S7" s="289">
        <v>44.935808631</v>
      </c>
      <c r="T7" s="289">
        <v>46.118582781000001</v>
      </c>
      <c r="U7" s="289">
        <v>45.686742969000001</v>
      </c>
      <c r="V7" s="289">
        <v>46.540584377000002</v>
      </c>
      <c r="W7" s="289">
        <v>46.130044648000002</v>
      </c>
      <c r="X7" s="289">
        <v>44.973995131999999</v>
      </c>
      <c r="Y7" s="289">
        <v>45.996591684000002</v>
      </c>
      <c r="Z7" s="289">
        <v>45.962727503000004</v>
      </c>
      <c r="AA7" s="289">
        <v>43.982298319000002</v>
      </c>
      <c r="AB7" s="289">
        <v>46.173925226000001</v>
      </c>
      <c r="AC7" s="289">
        <v>45.833956243999999</v>
      </c>
      <c r="AD7" s="289">
        <v>44.501905078999997</v>
      </c>
      <c r="AE7" s="289">
        <v>45.613585724000004</v>
      </c>
      <c r="AF7" s="289">
        <v>46.522734974999999</v>
      </c>
      <c r="AG7" s="289">
        <v>45.700887280000003</v>
      </c>
      <c r="AH7" s="289">
        <v>46.344746690999997</v>
      </c>
      <c r="AI7" s="289">
        <v>45.714190252999998</v>
      </c>
      <c r="AJ7" s="289">
        <v>46.106922294</v>
      </c>
      <c r="AK7" s="289">
        <v>46.21585425</v>
      </c>
      <c r="AL7" s="289">
        <v>45.782099119000002</v>
      </c>
      <c r="AM7" s="289">
        <v>44.564694318999997</v>
      </c>
      <c r="AN7" s="289">
        <v>45.283379226000001</v>
      </c>
      <c r="AO7" s="289">
        <v>44.952251244000003</v>
      </c>
      <c r="AP7" s="289">
        <v>45.382769078999999</v>
      </c>
      <c r="AQ7" s="289">
        <v>45.923776724</v>
      </c>
      <c r="AR7" s="289">
        <v>46.018225975</v>
      </c>
      <c r="AS7" s="289">
        <v>46.505476280000003</v>
      </c>
      <c r="AT7" s="289">
        <v>46.749423690999997</v>
      </c>
      <c r="AU7" s="289">
        <v>45.920602252999998</v>
      </c>
      <c r="AV7" s="289">
        <v>47.072250294</v>
      </c>
      <c r="AW7" s="289">
        <v>45.893078250000002</v>
      </c>
      <c r="AX7" s="289">
        <v>45.819162118999998</v>
      </c>
      <c r="AY7" s="877">
        <v>45.114912553000003</v>
      </c>
      <c r="AZ7" s="877">
        <v>45.656619734000003</v>
      </c>
      <c r="BA7" s="877">
        <v>44.800483782000001</v>
      </c>
      <c r="BB7" s="877">
        <v>45.638074060999998</v>
      </c>
      <c r="BC7" s="877">
        <v>44.814401707000002</v>
      </c>
      <c r="BD7" s="877">
        <v>46.185200899999998</v>
      </c>
      <c r="BE7" s="877">
        <v>46.073184132999998</v>
      </c>
      <c r="BF7" s="877">
        <v>46.459855390000001</v>
      </c>
      <c r="BG7" s="355">
        <v>45.917582551000002</v>
      </c>
      <c r="BH7" s="355">
        <v>46.133158469000001</v>
      </c>
      <c r="BI7" s="355">
        <v>45.863909346</v>
      </c>
      <c r="BJ7" s="355">
        <v>46.029945605000002</v>
      </c>
      <c r="BK7" s="355">
        <v>44.935791537</v>
      </c>
      <c r="BL7" s="355">
        <v>46.209287019000001</v>
      </c>
      <c r="BM7" s="355">
        <v>45.549425952</v>
      </c>
      <c r="BN7" s="355">
        <v>45.527171985000003</v>
      </c>
      <c r="BO7" s="355">
        <v>45.385670466000001</v>
      </c>
      <c r="BP7" s="355">
        <v>46.189866537999997</v>
      </c>
      <c r="BQ7" s="355">
        <v>46.509766904000003</v>
      </c>
      <c r="BR7" s="355">
        <v>46.656521746999999</v>
      </c>
      <c r="BS7" s="355">
        <v>46.029407565</v>
      </c>
      <c r="BT7" s="355">
        <v>46.198595058000002</v>
      </c>
      <c r="BU7" s="355">
        <v>46.002001730000003</v>
      </c>
      <c r="BV7" s="355">
        <v>46.157063497999999</v>
      </c>
    </row>
    <row r="8" spans="1:74" ht="11.1" customHeight="1" x14ac:dyDescent="0.2">
      <c r="A8" s="335" t="s">
        <v>173</v>
      </c>
      <c r="B8" s="404" t="s">
        <v>940</v>
      </c>
      <c r="C8" s="289">
        <v>50.307218319</v>
      </c>
      <c r="D8" s="289">
        <v>51.604489088999998</v>
      </c>
      <c r="E8" s="289">
        <v>51.416338058999997</v>
      </c>
      <c r="F8" s="289">
        <v>51.781091269999997</v>
      </c>
      <c r="G8" s="289">
        <v>52.208484009999999</v>
      </c>
      <c r="H8" s="289">
        <v>52.724496483999999</v>
      </c>
      <c r="I8" s="289">
        <v>52.340489820999998</v>
      </c>
      <c r="J8" s="289">
        <v>52.015329168000001</v>
      </c>
      <c r="K8" s="289">
        <v>52.629498454999997</v>
      </c>
      <c r="L8" s="289">
        <v>51.541614309000003</v>
      </c>
      <c r="M8" s="289">
        <v>52.246428498</v>
      </c>
      <c r="N8" s="289">
        <v>52.806973550000002</v>
      </c>
      <c r="O8" s="289">
        <v>52.609332956999999</v>
      </c>
      <c r="P8" s="289">
        <v>53.692659605000003</v>
      </c>
      <c r="Q8" s="289">
        <v>52.930029220000002</v>
      </c>
      <c r="R8" s="289">
        <v>53.274078758999998</v>
      </c>
      <c r="S8" s="289">
        <v>54.084671139000001</v>
      </c>
      <c r="T8" s="289">
        <v>54.704801766000003</v>
      </c>
      <c r="U8" s="289">
        <v>54.340677331999999</v>
      </c>
      <c r="V8" s="289">
        <v>54.085689246999998</v>
      </c>
      <c r="W8" s="289">
        <v>54.753339945</v>
      </c>
      <c r="X8" s="289">
        <v>53.641727095</v>
      </c>
      <c r="Y8" s="289">
        <v>54.208417867999998</v>
      </c>
      <c r="Z8" s="289">
        <v>54.839207878000003</v>
      </c>
      <c r="AA8" s="289">
        <v>54.397140727999997</v>
      </c>
      <c r="AB8" s="289">
        <v>55.798546420999998</v>
      </c>
      <c r="AC8" s="289">
        <v>55.593114790999998</v>
      </c>
      <c r="AD8" s="289">
        <v>55.973295434999997</v>
      </c>
      <c r="AE8" s="289">
        <v>56.428718736</v>
      </c>
      <c r="AF8" s="289">
        <v>56.966295228</v>
      </c>
      <c r="AG8" s="289">
        <v>56.538329277000003</v>
      </c>
      <c r="AH8" s="289">
        <v>56.186520019</v>
      </c>
      <c r="AI8" s="289">
        <v>56.840848518000001</v>
      </c>
      <c r="AJ8" s="289">
        <v>55.704216539000001</v>
      </c>
      <c r="AK8" s="289">
        <v>56.473001672000002</v>
      </c>
      <c r="AL8" s="289">
        <v>57.080604252999997</v>
      </c>
      <c r="AM8" s="289">
        <v>56.202981162</v>
      </c>
      <c r="AN8" s="289">
        <v>57.599174853999997</v>
      </c>
      <c r="AO8" s="289">
        <v>56.847553167999997</v>
      </c>
      <c r="AP8" s="289">
        <v>56.666797791</v>
      </c>
      <c r="AQ8" s="289">
        <v>57.068227700000001</v>
      </c>
      <c r="AR8" s="289">
        <v>57.736435810000003</v>
      </c>
      <c r="AS8" s="289">
        <v>57.311438074000002</v>
      </c>
      <c r="AT8" s="289">
        <v>56.612020192000003</v>
      </c>
      <c r="AU8" s="289">
        <v>57.246823454999998</v>
      </c>
      <c r="AV8" s="289">
        <v>56.155087006000002</v>
      </c>
      <c r="AW8" s="289">
        <v>57.288727326</v>
      </c>
      <c r="AX8" s="289">
        <v>58.143718665000002</v>
      </c>
      <c r="AY8" s="877">
        <v>56.467290486000003</v>
      </c>
      <c r="AZ8" s="877">
        <v>57.488150570000002</v>
      </c>
      <c r="BA8" s="877">
        <v>57.100746919999999</v>
      </c>
      <c r="BB8" s="877">
        <v>57.521464053000003</v>
      </c>
      <c r="BC8" s="877">
        <v>58.198047260000003</v>
      </c>
      <c r="BD8" s="877">
        <v>58.962348699000003</v>
      </c>
      <c r="BE8" s="877">
        <v>58.444495191999998</v>
      </c>
      <c r="BF8" s="877">
        <v>58.105997971000001</v>
      </c>
      <c r="BG8" s="355">
        <v>58.834762513000001</v>
      </c>
      <c r="BH8" s="355">
        <v>57.664891503</v>
      </c>
      <c r="BI8" s="355">
        <v>58.763550549999998</v>
      </c>
      <c r="BJ8" s="355">
        <v>59.479134281999997</v>
      </c>
      <c r="BK8" s="355">
        <v>57.592085912999998</v>
      </c>
      <c r="BL8" s="355">
        <v>58.543699052000001</v>
      </c>
      <c r="BM8" s="355">
        <v>58.153800343</v>
      </c>
      <c r="BN8" s="355">
        <v>58.940540646999999</v>
      </c>
      <c r="BO8" s="355">
        <v>59.259240597999998</v>
      </c>
      <c r="BP8" s="355">
        <v>59.997644534000003</v>
      </c>
      <c r="BQ8" s="355">
        <v>59.540335001000003</v>
      </c>
      <c r="BR8" s="355">
        <v>59.128295743000002</v>
      </c>
      <c r="BS8" s="355">
        <v>59.936804664999997</v>
      </c>
      <c r="BT8" s="355">
        <v>58.503628427000002</v>
      </c>
      <c r="BU8" s="355">
        <v>59.644277291000002</v>
      </c>
      <c r="BV8" s="355">
        <v>60.461495786</v>
      </c>
    </row>
    <row r="9" spans="1:74" ht="11.1" customHeight="1" x14ac:dyDescent="0.2">
      <c r="B9" s="413"/>
      <c r="BG9" s="423"/>
      <c r="BH9" s="423"/>
      <c r="BI9" s="423"/>
      <c r="BJ9" s="423"/>
      <c r="BK9" s="423"/>
      <c r="BL9" s="423"/>
      <c r="BM9" s="423"/>
      <c r="BN9" s="423"/>
      <c r="BO9" s="423"/>
      <c r="BP9" s="423"/>
      <c r="BQ9" s="423"/>
      <c r="BR9" s="423"/>
      <c r="BS9" s="423"/>
      <c r="BT9" s="423"/>
      <c r="BU9" s="423"/>
      <c r="BV9" s="423"/>
    </row>
    <row r="10" spans="1:74" s="425" customFormat="1" ht="11.1" customHeight="1" x14ac:dyDescent="0.2">
      <c r="A10" s="418" t="s">
        <v>174</v>
      </c>
      <c r="B10" s="412" t="s">
        <v>814</v>
      </c>
      <c r="C10" s="105">
        <v>92.214912751</v>
      </c>
      <c r="D10" s="105">
        <v>93.638247320999994</v>
      </c>
      <c r="E10" s="105">
        <v>95.055488120999996</v>
      </c>
      <c r="F10" s="105">
        <v>95.110853746000004</v>
      </c>
      <c r="G10" s="105">
        <v>95.426486173000001</v>
      </c>
      <c r="H10" s="105">
        <v>98.247915473999996</v>
      </c>
      <c r="I10" s="105">
        <v>97.920969792999998</v>
      </c>
      <c r="J10" s="105">
        <v>97.661283131000005</v>
      </c>
      <c r="K10" s="105">
        <v>98.641265105000002</v>
      </c>
      <c r="L10" s="105">
        <v>97.823150053999996</v>
      </c>
      <c r="M10" s="105">
        <v>98.942119173999998</v>
      </c>
      <c r="N10" s="105">
        <v>100.36944339999999</v>
      </c>
      <c r="O10" s="105">
        <v>97.066471070999995</v>
      </c>
      <c r="P10" s="105">
        <v>100.30829447000001</v>
      </c>
      <c r="Q10" s="105">
        <v>99.089784531000006</v>
      </c>
      <c r="R10" s="105">
        <v>97.791221030000003</v>
      </c>
      <c r="S10" s="105">
        <v>99.020479769999994</v>
      </c>
      <c r="T10" s="105">
        <v>100.82338455</v>
      </c>
      <c r="U10" s="105">
        <v>100.0274203</v>
      </c>
      <c r="V10" s="105">
        <v>100.62627362000001</v>
      </c>
      <c r="W10" s="105">
        <v>100.88338459000001</v>
      </c>
      <c r="X10" s="105">
        <v>98.615722227000006</v>
      </c>
      <c r="Y10" s="105">
        <v>100.20500955</v>
      </c>
      <c r="Z10" s="105">
        <v>100.80193538</v>
      </c>
      <c r="AA10" s="105">
        <v>98.379439047000005</v>
      </c>
      <c r="AB10" s="105">
        <v>101.97247165</v>
      </c>
      <c r="AC10" s="105">
        <v>101.42707104</v>
      </c>
      <c r="AD10" s="105">
        <v>100.47520050999999</v>
      </c>
      <c r="AE10" s="105">
        <v>102.04230446</v>
      </c>
      <c r="AF10" s="105">
        <v>103.4890302</v>
      </c>
      <c r="AG10" s="105">
        <v>102.23921656</v>
      </c>
      <c r="AH10" s="105">
        <v>102.53126671</v>
      </c>
      <c r="AI10" s="105">
        <v>102.55503877</v>
      </c>
      <c r="AJ10" s="105">
        <v>101.81113883</v>
      </c>
      <c r="AK10" s="105">
        <v>102.68885591999999</v>
      </c>
      <c r="AL10" s="105">
        <v>102.86270337000001</v>
      </c>
      <c r="AM10" s="105">
        <v>100.76767547999999</v>
      </c>
      <c r="AN10" s="105">
        <v>102.88255408000001</v>
      </c>
      <c r="AO10" s="105">
        <v>101.79980440999999</v>
      </c>
      <c r="AP10" s="105">
        <v>102.04956687000001</v>
      </c>
      <c r="AQ10" s="105">
        <v>102.99200442</v>
      </c>
      <c r="AR10" s="105">
        <v>103.75466178000001</v>
      </c>
      <c r="AS10" s="105">
        <v>103.81691435</v>
      </c>
      <c r="AT10" s="105">
        <v>103.36144388</v>
      </c>
      <c r="AU10" s="105">
        <v>103.16742571</v>
      </c>
      <c r="AV10" s="105">
        <v>103.2273373</v>
      </c>
      <c r="AW10" s="105">
        <v>103.18180558</v>
      </c>
      <c r="AX10" s="105">
        <v>103.96288078000001</v>
      </c>
      <c r="AY10" s="888">
        <v>101.58220304</v>
      </c>
      <c r="AZ10" s="888">
        <v>103.1447703</v>
      </c>
      <c r="BA10" s="888">
        <v>101.9012307</v>
      </c>
      <c r="BB10" s="888">
        <v>103.15953811</v>
      </c>
      <c r="BC10" s="888">
        <v>103.01244896999999</v>
      </c>
      <c r="BD10" s="888">
        <v>105.1475496</v>
      </c>
      <c r="BE10" s="888">
        <v>104.51767933000001</v>
      </c>
      <c r="BF10" s="888">
        <v>104.56585336000001</v>
      </c>
      <c r="BG10" s="388">
        <v>104.75234506</v>
      </c>
      <c r="BH10" s="388">
        <v>103.79804996999999</v>
      </c>
      <c r="BI10" s="388">
        <v>104.62745990000001</v>
      </c>
      <c r="BJ10" s="388">
        <v>105.50907989</v>
      </c>
      <c r="BK10" s="388">
        <v>102.52787745000001</v>
      </c>
      <c r="BL10" s="388">
        <v>104.75298607000001</v>
      </c>
      <c r="BM10" s="388">
        <v>103.7032263</v>
      </c>
      <c r="BN10" s="388">
        <v>104.46771262999999</v>
      </c>
      <c r="BO10" s="388">
        <v>104.64491106</v>
      </c>
      <c r="BP10" s="388">
        <v>106.18751107</v>
      </c>
      <c r="BQ10" s="388">
        <v>106.05010191</v>
      </c>
      <c r="BR10" s="388">
        <v>105.78481748999999</v>
      </c>
      <c r="BS10" s="388">
        <v>105.96621223</v>
      </c>
      <c r="BT10" s="388">
        <v>104.70222348999999</v>
      </c>
      <c r="BU10" s="388">
        <v>105.64627901999999</v>
      </c>
      <c r="BV10" s="388">
        <v>106.61855928</v>
      </c>
    </row>
    <row r="11" spans="1:74" s="425" customFormat="1" ht="11.1" customHeight="1" x14ac:dyDescent="0.2">
      <c r="A11" s="418" t="s">
        <v>302</v>
      </c>
      <c r="B11" s="416" t="s">
        <v>963</v>
      </c>
      <c r="C11" s="105">
        <v>22.688548000000001</v>
      </c>
      <c r="D11" s="105">
        <v>21.598108</v>
      </c>
      <c r="E11" s="105">
        <v>23.189115999999999</v>
      </c>
      <c r="F11" s="105">
        <v>23.494899</v>
      </c>
      <c r="G11" s="105">
        <v>23.841543000000001</v>
      </c>
      <c r="H11" s="105">
        <v>24.629873</v>
      </c>
      <c r="I11" s="105">
        <v>24.340430999999999</v>
      </c>
      <c r="J11" s="105">
        <v>24.576273</v>
      </c>
      <c r="K11" s="105">
        <v>24.094569</v>
      </c>
      <c r="L11" s="105">
        <v>24.423950000000001</v>
      </c>
      <c r="M11" s="105">
        <v>24.802247999999999</v>
      </c>
      <c r="N11" s="105">
        <v>24.833390000000001</v>
      </c>
      <c r="O11" s="105">
        <v>23.628211</v>
      </c>
      <c r="P11" s="105">
        <v>24.416112999999999</v>
      </c>
      <c r="Q11" s="105">
        <v>24.617585999999999</v>
      </c>
      <c r="R11" s="105">
        <v>23.927841000000001</v>
      </c>
      <c r="S11" s="105">
        <v>24.058367000000001</v>
      </c>
      <c r="T11" s="105">
        <v>24.889237000000001</v>
      </c>
      <c r="U11" s="105">
        <v>24.356660999999999</v>
      </c>
      <c r="V11" s="105">
        <v>24.577228999999999</v>
      </c>
      <c r="W11" s="105">
        <v>24.410357999999999</v>
      </c>
      <c r="X11" s="105">
        <v>24.238218</v>
      </c>
      <c r="Y11" s="105">
        <v>24.604413999999998</v>
      </c>
      <c r="Z11" s="105">
        <v>23.727809000000001</v>
      </c>
      <c r="AA11" s="105">
        <v>23.481583000000001</v>
      </c>
      <c r="AB11" s="105">
        <v>24.163523999999999</v>
      </c>
      <c r="AC11" s="105">
        <v>24.360292999999999</v>
      </c>
      <c r="AD11" s="105">
        <v>24.069514999999999</v>
      </c>
      <c r="AE11" s="105">
        <v>24.639343</v>
      </c>
      <c r="AF11" s="105">
        <v>25.275086000000002</v>
      </c>
      <c r="AG11" s="105">
        <v>24.636289000000001</v>
      </c>
      <c r="AH11" s="105">
        <v>25.320072</v>
      </c>
      <c r="AI11" s="105">
        <v>24.486383</v>
      </c>
      <c r="AJ11" s="105">
        <v>24.944744</v>
      </c>
      <c r="AK11" s="105">
        <v>24.88428</v>
      </c>
      <c r="AL11" s="105">
        <v>24.603783</v>
      </c>
      <c r="AM11" s="105">
        <v>23.972648</v>
      </c>
      <c r="AN11" s="105">
        <v>24.239847000000001</v>
      </c>
      <c r="AO11" s="105">
        <v>24.178356999999998</v>
      </c>
      <c r="AP11" s="105">
        <v>24.135748</v>
      </c>
      <c r="AQ11" s="105">
        <v>25.124803</v>
      </c>
      <c r="AR11" s="105">
        <v>24.905546000000001</v>
      </c>
      <c r="AS11" s="105">
        <v>25.080546999999999</v>
      </c>
      <c r="AT11" s="105">
        <v>25.370718</v>
      </c>
      <c r="AU11" s="105">
        <v>24.481763999999998</v>
      </c>
      <c r="AV11" s="105">
        <v>25.340641000000002</v>
      </c>
      <c r="AW11" s="105">
        <v>24.605173000000001</v>
      </c>
      <c r="AX11" s="105">
        <v>24.812615000000001</v>
      </c>
      <c r="AY11" s="888">
        <v>24.875934000000001</v>
      </c>
      <c r="AZ11" s="888">
        <v>24.407402000000001</v>
      </c>
      <c r="BA11" s="888">
        <v>24.042974999999998</v>
      </c>
      <c r="BB11" s="888">
        <v>24.351921000000001</v>
      </c>
      <c r="BC11" s="888">
        <v>24.540441999999999</v>
      </c>
      <c r="BD11" s="888">
        <v>25.349663587999999</v>
      </c>
      <c r="BE11" s="888">
        <v>24.824712981000001</v>
      </c>
      <c r="BF11" s="888">
        <v>25.177973735999998</v>
      </c>
      <c r="BG11" s="388">
        <v>24.724133516999999</v>
      </c>
      <c r="BH11" s="388">
        <v>24.979599091000001</v>
      </c>
      <c r="BI11" s="388">
        <v>24.651656991999999</v>
      </c>
      <c r="BJ11" s="388">
        <v>24.605315813000001</v>
      </c>
      <c r="BK11" s="388">
        <v>24.353233292999999</v>
      </c>
      <c r="BL11" s="388">
        <v>24.546181241999999</v>
      </c>
      <c r="BM11" s="388">
        <v>24.491915581000001</v>
      </c>
      <c r="BN11" s="388">
        <v>24.661121993999998</v>
      </c>
      <c r="BO11" s="388">
        <v>24.809744209000002</v>
      </c>
      <c r="BP11" s="388">
        <v>25.269689436</v>
      </c>
      <c r="BQ11" s="388">
        <v>25.258125764999999</v>
      </c>
      <c r="BR11" s="388">
        <v>25.373182289999999</v>
      </c>
      <c r="BS11" s="388">
        <v>24.752552459</v>
      </c>
      <c r="BT11" s="388">
        <v>25.093224085999999</v>
      </c>
      <c r="BU11" s="388">
        <v>24.804200894000001</v>
      </c>
      <c r="BV11" s="388">
        <v>24.754918751000002</v>
      </c>
    </row>
    <row r="12" spans="1:74" ht="11.1" customHeight="1" x14ac:dyDescent="0.2">
      <c r="A12" s="335" t="s">
        <v>163</v>
      </c>
      <c r="B12" s="406" t="s">
        <v>944</v>
      </c>
      <c r="C12" s="289">
        <v>2.2532999999999999</v>
      </c>
      <c r="D12" s="289">
        <v>2.2033999999999998</v>
      </c>
      <c r="E12" s="289">
        <v>2.2884000000000002</v>
      </c>
      <c r="F12" s="289">
        <v>2.0512999999999999</v>
      </c>
      <c r="G12" s="289">
        <v>2.0794999999999999</v>
      </c>
      <c r="H12" s="289">
        <v>2.3266</v>
      </c>
      <c r="I12" s="289">
        <v>2.4796999999999998</v>
      </c>
      <c r="J12" s="289">
        <v>2.3553000000000002</v>
      </c>
      <c r="K12" s="289">
        <v>2.3001</v>
      </c>
      <c r="L12" s="289">
        <v>2.3826000000000001</v>
      </c>
      <c r="M12" s="289">
        <v>2.4169999999999998</v>
      </c>
      <c r="N12" s="289">
        <v>2.3298000000000001</v>
      </c>
      <c r="O12" s="289">
        <v>2.3759000000000001</v>
      </c>
      <c r="P12" s="289">
        <v>2.4607000000000001</v>
      </c>
      <c r="Q12" s="289">
        <v>2.2360000000000002</v>
      </c>
      <c r="R12" s="289">
        <v>2.2698</v>
      </c>
      <c r="S12" s="289">
        <v>2.2747999999999999</v>
      </c>
      <c r="T12" s="289">
        <v>2.5112999999999999</v>
      </c>
      <c r="U12" s="289">
        <v>2.4826999999999999</v>
      </c>
      <c r="V12" s="289">
        <v>2.4209999999999998</v>
      </c>
      <c r="W12" s="289">
        <v>2.4074</v>
      </c>
      <c r="X12" s="289">
        <v>2.3578000000000001</v>
      </c>
      <c r="Y12" s="289">
        <v>2.4929999999999999</v>
      </c>
      <c r="Z12" s="289">
        <v>2.5352000000000001</v>
      </c>
      <c r="AA12" s="289">
        <v>2.3007</v>
      </c>
      <c r="AB12" s="289">
        <v>2.3675000000000002</v>
      </c>
      <c r="AC12" s="289">
        <v>2.3197999999999999</v>
      </c>
      <c r="AD12" s="289">
        <v>2.2911000000000001</v>
      </c>
      <c r="AE12" s="289">
        <v>2.4828999999999999</v>
      </c>
      <c r="AF12" s="289">
        <v>2.6297000000000001</v>
      </c>
      <c r="AG12" s="289">
        <v>2.7273999999999998</v>
      </c>
      <c r="AH12" s="289">
        <v>2.6598999999999999</v>
      </c>
      <c r="AI12" s="289">
        <v>2.4817</v>
      </c>
      <c r="AJ12" s="289">
        <v>2.4912999999999998</v>
      </c>
      <c r="AK12" s="289">
        <v>2.2745000000000002</v>
      </c>
      <c r="AL12" s="289">
        <v>2.3140999999999998</v>
      </c>
      <c r="AM12" s="289">
        <v>2.4039999999999999</v>
      </c>
      <c r="AN12" s="289">
        <v>2.4024000000000001</v>
      </c>
      <c r="AO12" s="289">
        <v>2.2909999999999999</v>
      </c>
      <c r="AP12" s="289">
        <v>2.1076000000000001</v>
      </c>
      <c r="AQ12" s="289">
        <v>2.3273000000000001</v>
      </c>
      <c r="AR12" s="289">
        <v>2.4500999999999999</v>
      </c>
      <c r="AS12" s="289">
        <v>2.5373000000000001</v>
      </c>
      <c r="AT12" s="289">
        <v>2.4828999999999999</v>
      </c>
      <c r="AU12" s="289">
        <v>2.3048999999999999</v>
      </c>
      <c r="AV12" s="289">
        <v>2.3077000000000001</v>
      </c>
      <c r="AW12" s="289">
        <v>2.4119999999999999</v>
      </c>
      <c r="AX12" s="289">
        <v>2.4062000000000001</v>
      </c>
      <c r="AY12" s="877">
        <v>2.4137</v>
      </c>
      <c r="AZ12" s="877">
        <v>2.3742999999999999</v>
      </c>
      <c r="BA12" s="877">
        <v>2.3811</v>
      </c>
      <c r="BB12" s="877">
        <v>2.3685999999999998</v>
      </c>
      <c r="BC12" s="877">
        <v>2.4384999999999999</v>
      </c>
      <c r="BD12" s="877">
        <v>2.4286461463000002</v>
      </c>
      <c r="BE12" s="877">
        <v>2.4837244911999998</v>
      </c>
      <c r="BF12" s="877">
        <v>2.4703079176</v>
      </c>
      <c r="BG12" s="355">
        <v>2.4248890161999999</v>
      </c>
      <c r="BH12" s="355">
        <v>2.3968068244</v>
      </c>
      <c r="BI12" s="355">
        <v>2.4000803603</v>
      </c>
      <c r="BJ12" s="355">
        <v>2.3766487953</v>
      </c>
      <c r="BK12" s="355">
        <v>2.3667894711000002</v>
      </c>
      <c r="BL12" s="355">
        <v>2.3977723634000001</v>
      </c>
      <c r="BM12" s="355">
        <v>2.3377938315</v>
      </c>
      <c r="BN12" s="355">
        <v>2.2761976544000002</v>
      </c>
      <c r="BO12" s="355">
        <v>2.3479031694999999</v>
      </c>
      <c r="BP12" s="355">
        <v>2.4102286553000001</v>
      </c>
      <c r="BQ12" s="355">
        <v>2.4651145181</v>
      </c>
      <c r="BR12" s="355">
        <v>2.4716749374</v>
      </c>
      <c r="BS12" s="355">
        <v>2.4264147612999998</v>
      </c>
      <c r="BT12" s="355">
        <v>2.3984307082999998</v>
      </c>
      <c r="BU12" s="355">
        <v>2.4016928041000001</v>
      </c>
      <c r="BV12" s="355">
        <v>2.3783431254999998</v>
      </c>
    </row>
    <row r="13" spans="1:74" ht="11.1" customHeight="1" x14ac:dyDescent="0.2">
      <c r="A13" s="335" t="s">
        <v>303</v>
      </c>
      <c r="B13" s="406" t="s">
        <v>195</v>
      </c>
      <c r="C13" s="289">
        <v>1.6134999999999999</v>
      </c>
      <c r="D13" s="289">
        <v>1.6881999999999999</v>
      </c>
      <c r="E13" s="289">
        <v>1.7612000000000001</v>
      </c>
      <c r="F13" s="289">
        <v>1.6924999999999999</v>
      </c>
      <c r="G13" s="289">
        <v>1.7049000000000001</v>
      </c>
      <c r="H13" s="289">
        <v>1.71</v>
      </c>
      <c r="I13" s="289">
        <v>1.6815</v>
      </c>
      <c r="J13" s="289">
        <v>1.641</v>
      </c>
      <c r="K13" s="289">
        <v>1.6485000000000001</v>
      </c>
      <c r="L13" s="289">
        <v>1.6568000000000001</v>
      </c>
      <c r="M13" s="289">
        <v>1.8051999999999999</v>
      </c>
      <c r="N13" s="289">
        <v>1.8394999999999999</v>
      </c>
      <c r="O13" s="289">
        <v>1.6316999999999999</v>
      </c>
      <c r="P13" s="289">
        <v>1.7575000000000001</v>
      </c>
      <c r="Q13" s="289">
        <v>1.8906000000000001</v>
      </c>
      <c r="R13" s="289">
        <v>1.9232</v>
      </c>
      <c r="S13" s="289">
        <v>1.9365000000000001</v>
      </c>
      <c r="T13" s="289">
        <v>1.9372</v>
      </c>
      <c r="U13" s="289">
        <v>1.9409000000000001</v>
      </c>
      <c r="V13" s="289">
        <v>1.8836999999999999</v>
      </c>
      <c r="W13" s="289">
        <v>1.8664000000000001</v>
      </c>
      <c r="X13" s="289">
        <v>1.8663000000000001</v>
      </c>
      <c r="Y13" s="289">
        <v>1.8896999999999999</v>
      </c>
      <c r="Z13" s="289">
        <v>1.8579000000000001</v>
      </c>
      <c r="AA13" s="289">
        <v>1.8199000000000001</v>
      </c>
      <c r="AB13" s="289">
        <v>1.847</v>
      </c>
      <c r="AC13" s="289">
        <v>1.8257000000000001</v>
      </c>
      <c r="AD13" s="289">
        <v>1.7989999999999999</v>
      </c>
      <c r="AE13" s="289">
        <v>1.8254999999999999</v>
      </c>
      <c r="AF13" s="289">
        <v>1.8827</v>
      </c>
      <c r="AG13" s="289">
        <v>1.8586</v>
      </c>
      <c r="AH13" s="289">
        <v>1.8848</v>
      </c>
      <c r="AI13" s="289">
        <v>1.8426</v>
      </c>
      <c r="AJ13" s="289">
        <v>1.8145</v>
      </c>
      <c r="AK13" s="289">
        <v>1.8633</v>
      </c>
      <c r="AL13" s="289">
        <v>1.8859999999999999</v>
      </c>
      <c r="AM13" s="289">
        <v>1.7718</v>
      </c>
      <c r="AN13" s="289">
        <v>1.8574999999999999</v>
      </c>
      <c r="AO13" s="289">
        <v>1.8684000000000001</v>
      </c>
      <c r="AP13" s="289">
        <v>1.8653</v>
      </c>
      <c r="AQ13" s="289">
        <v>1.9020999999999999</v>
      </c>
      <c r="AR13" s="289">
        <v>1.9113</v>
      </c>
      <c r="AS13" s="289">
        <v>1.9424999999999999</v>
      </c>
      <c r="AT13" s="289">
        <v>1.8953</v>
      </c>
      <c r="AU13" s="289">
        <v>1.8129999999999999</v>
      </c>
      <c r="AV13" s="289">
        <v>1.776</v>
      </c>
      <c r="AW13" s="289">
        <v>1.8184</v>
      </c>
      <c r="AX13" s="289">
        <v>1.7838000000000001</v>
      </c>
      <c r="AY13" s="877">
        <v>1.7190000000000001</v>
      </c>
      <c r="AZ13" s="877">
        <v>1.8</v>
      </c>
      <c r="BA13" s="877">
        <v>1.7043999999999999</v>
      </c>
      <c r="BB13" s="877">
        <v>1.7630999999999999</v>
      </c>
      <c r="BC13" s="877">
        <v>1.7714000000000001</v>
      </c>
      <c r="BD13" s="877">
        <v>1.9062104420999999</v>
      </c>
      <c r="BE13" s="877">
        <v>1.8917431901999999</v>
      </c>
      <c r="BF13" s="877">
        <v>1.8740172598</v>
      </c>
      <c r="BG13" s="355">
        <v>1.8217835006</v>
      </c>
      <c r="BH13" s="355">
        <v>1.8237312662</v>
      </c>
      <c r="BI13" s="355">
        <v>1.8040056318</v>
      </c>
      <c r="BJ13" s="355">
        <v>1.7950860172000001</v>
      </c>
      <c r="BK13" s="355">
        <v>1.7814618219</v>
      </c>
      <c r="BL13" s="355">
        <v>1.8436268782</v>
      </c>
      <c r="BM13" s="355">
        <v>1.8373797497</v>
      </c>
      <c r="BN13" s="355">
        <v>1.8624223394999999</v>
      </c>
      <c r="BO13" s="355">
        <v>1.8555690392999999</v>
      </c>
      <c r="BP13" s="355">
        <v>1.8995687804000001</v>
      </c>
      <c r="BQ13" s="355">
        <v>1.8851292472000001</v>
      </c>
      <c r="BR13" s="355">
        <v>1.8675753530000001</v>
      </c>
      <c r="BS13" s="355">
        <v>1.8156656979000001</v>
      </c>
      <c r="BT13" s="355">
        <v>1.8176013779</v>
      </c>
      <c r="BU13" s="355">
        <v>1.7979360899000001</v>
      </c>
      <c r="BV13" s="355">
        <v>1.7888236252</v>
      </c>
    </row>
    <row r="14" spans="1:74" ht="11.1"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19.789279000000001</v>
      </c>
      <c r="AN14" s="289">
        <v>19.972377999999999</v>
      </c>
      <c r="AO14" s="289">
        <v>20.011388</v>
      </c>
      <c r="AP14" s="289">
        <v>20.155279</v>
      </c>
      <c r="AQ14" s="289">
        <v>20.887834000000002</v>
      </c>
      <c r="AR14" s="289">
        <v>20.536577000000001</v>
      </c>
      <c r="AS14" s="289">
        <v>20.593178000000002</v>
      </c>
      <c r="AT14" s="289">
        <v>20.984949</v>
      </c>
      <c r="AU14" s="289">
        <v>20.356294999999999</v>
      </c>
      <c r="AV14" s="289">
        <v>21.249372000000001</v>
      </c>
      <c r="AW14" s="289">
        <v>20.367204000000001</v>
      </c>
      <c r="AX14" s="289">
        <v>20.615046</v>
      </c>
      <c r="AY14" s="877">
        <v>20.735623</v>
      </c>
      <c r="AZ14" s="877">
        <v>20.225491000000002</v>
      </c>
      <c r="BA14" s="877">
        <v>19.949864000000002</v>
      </c>
      <c r="BB14" s="877">
        <v>20.212610000000002</v>
      </c>
      <c r="BC14" s="877">
        <v>20.322931000000001</v>
      </c>
      <c r="BD14" s="877">
        <v>21.007196</v>
      </c>
      <c r="BE14" s="877">
        <v>20.4416343</v>
      </c>
      <c r="BF14" s="877">
        <v>20.826037557999999</v>
      </c>
      <c r="BG14" s="355">
        <v>20.469850000000001</v>
      </c>
      <c r="BH14" s="355">
        <v>20.751449999999998</v>
      </c>
      <c r="BI14" s="355">
        <v>20.439959999999999</v>
      </c>
      <c r="BJ14" s="355">
        <v>20.42597</v>
      </c>
      <c r="BK14" s="355">
        <v>20.19735</v>
      </c>
      <c r="BL14" s="355">
        <v>20.297149999999998</v>
      </c>
      <c r="BM14" s="355">
        <v>20.30911</v>
      </c>
      <c r="BN14" s="355">
        <v>20.514869999999998</v>
      </c>
      <c r="BO14" s="355">
        <v>20.59864</v>
      </c>
      <c r="BP14" s="355">
        <v>20.952259999999999</v>
      </c>
      <c r="BQ14" s="355">
        <v>20.90025</v>
      </c>
      <c r="BR14" s="355">
        <v>21.026299999999999</v>
      </c>
      <c r="BS14" s="355">
        <v>20.502839999999999</v>
      </c>
      <c r="BT14" s="355">
        <v>20.86956</v>
      </c>
      <c r="BU14" s="355">
        <v>20.59694</v>
      </c>
      <c r="BV14" s="355">
        <v>20.580120000000001</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7"/>
      <c r="AZ15" s="877"/>
      <c r="BA15" s="877"/>
      <c r="BB15" s="877"/>
      <c r="BC15" s="877"/>
      <c r="BD15" s="877"/>
      <c r="BE15" s="877"/>
      <c r="BF15" s="877"/>
      <c r="BG15" s="355"/>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304</v>
      </c>
      <c r="B16" s="416" t="s">
        <v>964</v>
      </c>
      <c r="C16" s="105">
        <v>5.8726295577999998</v>
      </c>
      <c r="D16" s="105">
        <v>6.1939723542999996</v>
      </c>
      <c r="E16" s="105">
        <v>6.2349258440000002</v>
      </c>
      <c r="F16" s="105">
        <v>6.2647163428999999</v>
      </c>
      <c r="G16" s="105">
        <v>6.1562560939999997</v>
      </c>
      <c r="H16" s="105">
        <v>6.3396797216999996</v>
      </c>
      <c r="I16" s="105">
        <v>6.4077863005999998</v>
      </c>
      <c r="J16" s="105">
        <v>6.4193685731999999</v>
      </c>
      <c r="K16" s="105">
        <v>6.4735107247999997</v>
      </c>
      <c r="L16" s="105">
        <v>6.4042896726</v>
      </c>
      <c r="M16" s="105">
        <v>6.3326964254</v>
      </c>
      <c r="N16" s="105">
        <v>6.4238873098999996</v>
      </c>
      <c r="O16" s="105">
        <v>6.2328885938000003</v>
      </c>
      <c r="P16" s="105">
        <v>6.5458999503999999</v>
      </c>
      <c r="Q16" s="105">
        <v>6.5929530155</v>
      </c>
      <c r="R16" s="105">
        <v>6.6613825020000004</v>
      </c>
      <c r="S16" s="105">
        <v>6.5237996395</v>
      </c>
      <c r="T16" s="105">
        <v>6.6947465629999998</v>
      </c>
      <c r="U16" s="105">
        <v>6.7030435260000001</v>
      </c>
      <c r="V16" s="105">
        <v>6.7468124431999996</v>
      </c>
      <c r="W16" s="105">
        <v>6.8013036327999998</v>
      </c>
      <c r="X16" s="105">
        <v>6.7280850738</v>
      </c>
      <c r="Y16" s="105">
        <v>6.6532784048</v>
      </c>
      <c r="Z16" s="105">
        <v>6.7447854377000001</v>
      </c>
      <c r="AA16" s="105">
        <v>6.2520526426999998</v>
      </c>
      <c r="AB16" s="105">
        <v>6.5693446135000002</v>
      </c>
      <c r="AC16" s="105">
        <v>6.6219585709000004</v>
      </c>
      <c r="AD16" s="105">
        <v>6.6619322713000004</v>
      </c>
      <c r="AE16" s="105">
        <v>6.5418254764999997</v>
      </c>
      <c r="AF16" s="105">
        <v>6.7164974608000003</v>
      </c>
      <c r="AG16" s="105">
        <v>6.7336466787999996</v>
      </c>
      <c r="AH16" s="105">
        <v>6.7634765073000001</v>
      </c>
      <c r="AI16" s="105">
        <v>6.8263582422000004</v>
      </c>
      <c r="AJ16" s="105">
        <v>6.7529212297000001</v>
      </c>
      <c r="AK16" s="105">
        <v>6.6782130962000004</v>
      </c>
      <c r="AL16" s="105">
        <v>6.7672159211</v>
      </c>
      <c r="AM16" s="105">
        <v>6.4032167028</v>
      </c>
      <c r="AN16" s="105">
        <v>6.6900502501999997</v>
      </c>
      <c r="AO16" s="105">
        <v>6.7032149282000004</v>
      </c>
      <c r="AP16" s="105">
        <v>6.7815245838999996</v>
      </c>
      <c r="AQ16" s="105">
        <v>6.6630800370000003</v>
      </c>
      <c r="AR16" s="105">
        <v>6.8316258354999997</v>
      </c>
      <c r="AS16" s="105">
        <v>6.8234107336000003</v>
      </c>
      <c r="AT16" s="105">
        <v>6.8738749911000001</v>
      </c>
      <c r="AU16" s="105">
        <v>6.9472648396999999</v>
      </c>
      <c r="AV16" s="105">
        <v>6.8314753758000002</v>
      </c>
      <c r="AW16" s="105">
        <v>6.7384383625000002</v>
      </c>
      <c r="AX16" s="105">
        <v>6.8601075065000003</v>
      </c>
      <c r="AY16" s="888">
        <v>6.5219674374999999</v>
      </c>
      <c r="AZ16" s="888">
        <v>6.8031086919000003</v>
      </c>
      <c r="BA16" s="888">
        <v>6.8252024474999997</v>
      </c>
      <c r="BB16" s="888">
        <v>6.8979649935999996</v>
      </c>
      <c r="BC16" s="888">
        <v>6.7674419730000004</v>
      </c>
      <c r="BD16" s="888">
        <v>6.9440772063000002</v>
      </c>
      <c r="BE16" s="888">
        <v>6.9570975465</v>
      </c>
      <c r="BF16" s="888">
        <v>6.9934046854999998</v>
      </c>
      <c r="BG16" s="388">
        <v>7.0403400956000004</v>
      </c>
      <c r="BH16" s="388">
        <v>6.9866016666000004</v>
      </c>
      <c r="BI16" s="388">
        <v>6.8861009802000002</v>
      </c>
      <c r="BJ16" s="388">
        <v>6.9717938888999997</v>
      </c>
      <c r="BK16" s="388">
        <v>6.6019973519999997</v>
      </c>
      <c r="BL16" s="388">
        <v>6.8835519523000004</v>
      </c>
      <c r="BM16" s="388">
        <v>6.9006231160000002</v>
      </c>
      <c r="BN16" s="388">
        <v>6.9824997782000002</v>
      </c>
      <c r="BO16" s="388">
        <v>6.8597179791</v>
      </c>
      <c r="BP16" s="388">
        <v>7.0259319711000003</v>
      </c>
      <c r="BQ16" s="388">
        <v>7.0391958232</v>
      </c>
      <c r="BR16" s="388">
        <v>7.0762429542999996</v>
      </c>
      <c r="BS16" s="388">
        <v>7.1245121637000004</v>
      </c>
      <c r="BT16" s="388">
        <v>7.0703342584</v>
      </c>
      <c r="BU16" s="388">
        <v>6.9680563507000004</v>
      </c>
      <c r="BV16" s="388">
        <v>7.0550043010000003</v>
      </c>
    </row>
    <row r="17" spans="1:74" ht="11.1"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2.8386404438000001</v>
      </c>
      <c r="P17" s="289">
        <v>3.0353618686999999</v>
      </c>
      <c r="Q17" s="289">
        <v>3.0890077776</v>
      </c>
      <c r="R17" s="289">
        <v>3.0628743396</v>
      </c>
      <c r="S17" s="289">
        <v>3.0035935576999999</v>
      </c>
      <c r="T17" s="289">
        <v>3.1066372981999999</v>
      </c>
      <c r="U17" s="289">
        <v>3.0880761488999999</v>
      </c>
      <c r="V17" s="289">
        <v>3.1548176192000001</v>
      </c>
      <c r="W17" s="289">
        <v>3.2066239661</v>
      </c>
      <c r="X17" s="289">
        <v>3.2127455094999999</v>
      </c>
      <c r="Y17" s="289">
        <v>3.1052265603999998</v>
      </c>
      <c r="Z17" s="289">
        <v>3.1373448383999998</v>
      </c>
      <c r="AA17" s="289">
        <v>2.9088983582000001</v>
      </c>
      <c r="AB17" s="289">
        <v>3.1104887466000002</v>
      </c>
      <c r="AC17" s="289">
        <v>3.1654624213</v>
      </c>
      <c r="AD17" s="289">
        <v>3.1386821663000002</v>
      </c>
      <c r="AE17" s="289">
        <v>3.0779341525000001</v>
      </c>
      <c r="AF17" s="289">
        <v>3.1835282822000002</v>
      </c>
      <c r="AG17" s="289">
        <v>3.1645077342999999</v>
      </c>
      <c r="AH17" s="289">
        <v>3.2329010927000001</v>
      </c>
      <c r="AI17" s="289">
        <v>3.2859896753000002</v>
      </c>
      <c r="AJ17" s="289">
        <v>3.2922627302</v>
      </c>
      <c r="AK17" s="289">
        <v>3.1820826278999998</v>
      </c>
      <c r="AL17" s="289">
        <v>3.2149958509999998</v>
      </c>
      <c r="AM17" s="289">
        <v>3.0208617850000001</v>
      </c>
      <c r="AN17" s="289">
        <v>3.2247793570000001</v>
      </c>
      <c r="AO17" s="289">
        <v>3.277262554</v>
      </c>
      <c r="AP17" s="289">
        <v>3.2452892499999999</v>
      </c>
      <c r="AQ17" s="289">
        <v>3.1779791730000002</v>
      </c>
      <c r="AR17" s="289">
        <v>3.2815062269999999</v>
      </c>
      <c r="AS17" s="289">
        <v>3.256439796</v>
      </c>
      <c r="AT17" s="289">
        <v>3.3209645139999999</v>
      </c>
      <c r="AU17" s="289">
        <v>3.369373876</v>
      </c>
      <c r="AV17" s="289">
        <v>3.3692263100000002</v>
      </c>
      <c r="AW17" s="289">
        <v>3.2489030130000001</v>
      </c>
      <c r="AX17" s="289">
        <v>3.2754258570000001</v>
      </c>
      <c r="AY17" s="877">
        <v>3.1149068267</v>
      </c>
      <c r="AZ17" s="877">
        <v>3.2965997083</v>
      </c>
      <c r="BA17" s="877">
        <v>3.3297240171000002</v>
      </c>
      <c r="BB17" s="877">
        <v>3.3213738555000001</v>
      </c>
      <c r="BC17" s="877">
        <v>3.2599783600999999</v>
      </c>
      <c r="BD17" s="877">
        <v>3.3455071483999999</v>
      </c>
      <c r="BE17" s="877">
        <v>3.3325503518000001</v>
      </c>
      <c r="BF17" s="877">
        <v>3.4107437611</v>
      </c>
      <c r="BG17" s="355">
        <v>3.4582348362999999</v>
      </c>
      <c r="BH17" s="355">
        <v>3.4676813000000002</v>
      </c>
      <c r="BI17" s="355">
        <v>3.3440081682999998</v>
      </c>
      <c r="BJ17" s="355">
        <v>3.3665076665</v>
      </c>
      <c r="BK17" s="355">
        <v>3.1674865212999999</v>
      </c>
      <c r="BL17" s="355">
        <v>3.3522463826000002</v>
      </c>
      <c r="BM17" s="355">
        <v>3.3859298304999998</v>
      </c>
      <c r="BN17" s="355">
        <v>3.3774387180000001</v>
      </c>
      <c r="BO17" s="355">
        <v>3.3150068653</v>
      </c>
      <c r="BP17" s="355">
        <v>3.4019793813999999</v>
      </c>
      <c r="BQ17" s="355">
        <v>3.3888038738000001</v>
      </c>
      <c r="BR17" s="355">
        <v>3.4683171895</v>
      </c>
      <c r="BS17" s="355">
        <v>3.5166099151000001</v>
      </c>
      <c r="BT17" s="355">
        <v>3.5262158352999999</v>
      </c>
      <c r="BU17" s="355">
        <v>3.4004550985000002</v>
      </c>
      <c r="BV17" s="355">
        <v>3.4233343886999998</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7"/>
      <c r="AZ18" s="877"/>
      <c r="BA18" s="877"/>
      <c r="BB18" s="877"/>
      <c r="BC18" s="877"/>
      <c r="BD18" s="877"/>
      <c r="BE18" s="877"/>
      <c r="BF18" s="877"/>
      <c r="BG18" s="355"/>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306</v>
      </c>
      <c r="B19" s="416" t="s">
        <v>965</v>
      </c>
      <c r="C19" s="105">
        <v>11.978751655</v>
      </c>
      <c r="D19" s="105">
        <v>12.792625491000001</v>
      </c>
      <c r="E19" s="105">
        <v>13.203732786</v>
      </c>
      <c r="F19" s="105">
        <v>13.094353246000001</v>
      </c>
      <c r="G19" s="105">
        <v>12.915020519</v>
      </c>
      <c r="H19" s="105">
        <v>14.174857424000001</v>
      </c>
      <c r="I19" s="105">
        <v>14.534431143999999</v>
      </c>
      <c r="J19" s="105">
        <v>14.439557284999999</v>
      </c>
      <c r="K19" s="105">
        <v>14.990189954</v>
      </c>
      <c r="L19" s="105">
        <v>14.981107331</v>
      </c>
      <c r="M19" s="105">
        <v>14.647446520000001</v>
      </c>
      <c r="N19" s="105">
        <v>14.529675794999999</v>
      </c>
      <c r="O19" s="105">
        <v>13.190935374</v>
      </c>
      <c r="P19" s="105">
        <v>14.561586267999999</v>
      </c>
      <c r="Q19" s="105">
        <v>14.316111507</v>
      </c>
      <c r="R19" s="105">
        <v>14.051714093999999</v>
      </c>
      <c r="S19" s="105">
        <v>14.244309466000001</v>
      </c>
      <c r="T19" s="105">
        <v>14.654379816000001</v>
      </c>
      <c r="U19" s="105">
        <v>14.642045232999999</v>
      </c>
      <c r="V19" s="105">
        <v>14.930728728</v>
      </c>
      <c r="W19" s="105">
        <v>15.042460738000001</v>
      </c>
      <c r="X19" s="105">
        <v>14.097896971000001</v>
      </c>
      <c r="Y19" s="105">
        <v>14.271839325</v>
      </c>
      <c r="Z19" s="105">
        <v>14.251597409</v>
      </c>
      <c r="AA19" s="105">
        <v>13.103449253999999</v>
      </c>
      <c r="AB19" s="105">
        <v>14.345484281999999</v>
      </c>
      <c r="AC19" s="105">
        <v>14.119241568</v>
      </c>
      <c r="AD19" s="105">
        <v>13.820306656</v>
      </c>
      <c r="AE19" s="105">
        <v>14.439113838000001</v>
      </c>
      <c r="AF19" s="105">
        <v>14.702082298000001</v>
      </c>
      <c r="AG19" s="105">
        <v>14.403098017</v>
      </c>
      <c r="AH19" s="105">
        <v>14.345530677999999</v>
      </c>
      <c r="AI19" s="105">
        <v>14.588339432</v>
      </c>
      <c r="AJ19" s="105">
        <v>14.550971589</v>
      </c>
      <c r="AK19" s="105">
        <v>14.167983193</v>
      </c>
      <c r="AL19" s="105">
        <v>13.740252885</v>
      </c>
      <c r="AM19" s="105">
        <v>13.304259868999999</v>
      </c>
      <c r="AN19" s="105">
        <v>13.726814277000001</v>
      </c>
      <c r="AO19" s="105">
        <v>13.688175559999999</v>
      </c>
      <c r="AP19" s="105">
        <v>14.437665728000001</v>
      </c>
      <c r="AQ19" s="105">
        <v>14.197302698</v>
      </c>
      <c r="AR19" s="105">
        <v>14.484988842</v>
      </c>
      <c r="AS19" s="105">
        <v>14.987491799000001</v>
      </c>
      <c r="AT19" s="105">
        <v>14.618079916999999</v>
      </c>
      <c r="AU19" s="105">
        <v>14.751160364</v>
      </c>
      <c r="AV19" s="105">
        <v>14.902146746</v>
      </c>
      <c r="AW19" s="105">
        <v>14.195616926</v>
      </c>
      <c r="AX19" s="105">
        <v>13.670885673000001</v>
      </c>
      <c r="AY19" s="888">
        <v>13.201630544</v>
      </c>
      <c r="AZ19" s="888">
        <v>13.990306457000001</v>
      </c>
      <c r="BA19" s="888">
        <v>13.808151859000001</v>
      </c>
      <c r="BB19" s="888">
        <v>14.489472592</v>
      </c>
      <c r="BC19" s="888">
        <v>14.010365146</v>
      </c>
      <c r="BD19" s="888">
        <v>14.425323752000001</v>
      </c>
      <c r="BE19" s="888">
        <v>14.73837971</v>
      </c>
      <c r="BF19" s="888">
        <v>14.614455851000001</v>
      </c>
      <c r="BG19" s="388">
        <v>14.699856212</v>
      </c>
      <c r="BH19" s="388">
        <v>14.651018664</v>
      </c>
      <c r="BI19" s="388">
        <v>14.224521285</v>
      </c>
      <c r="BJ19" s="388">
        <v>14.006601572999999</v>
      </c>
      <c r="BK19" s="388">
        <v>13.400816341000001</v>
      </c>
      <c r="BL19" s="388">
        <v>14.223711034000001</v>
      </c>
      <c r="BM19" s="388">
        <v>14.057028542999999</v>
      </c>
      <c r="BN19" s="388">
        <v>14.2865503</v>
      </c>
      <c r="BO19" s="388">
        <v>14.181075946</v>
      </c>
      <c r="BP19" s="388">
        <v>14.548884337</v>
      </c>
      <c r="BQ19" s="388">
        <v>14.782820229</v>
      </c>
      <c r="BR19" s="388">
        <v>14.658420008</v>
      </c>
      <c r="BS19" s="388">
        <v>14.824453697999999</v>
      </c>
      <c r="BT19" s="388">
        <v>14.644871153</v>
      </c>
      <c r="BU19" s="388">
        <v>14.256914478000001</v>
      </c>
      <c r="BV19" s="388">
        <v>14.038245932000001</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8"/>
      <c r="AZ20" s="888"/>
      <c r="BA20" s="888"/>
      <c r="BB20" s="888"/>
      <c r="BC20" s="888"/>
      <c r="BD20" s="888"/>
      <c r="BE20" s="888"/>
      <c r="BF20" s="888"/>
      <c r="BG20" s="388"/>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307</v>
      </c>
      <c r="B21" s="416" t="s">
        <v>966</v>
      </c>
      <c r="C21" s="105">
        <v>4.5382595706000002</v>
      </c>
      <c r="D21" s="105">
        <v>4.7747305562999998</v>
      </c>
      <c r="E21" s="105">
        <v>4.6655855950999996</v>
      </c>
      <c r="F21" s="105">
        <v>4.5919990743000003</v>
      </c>
      <c r="G21" s="105">
        <v>4.7293658334000002</v>
      </c>
      <c r="H21" s="105">
        <v>4.9298481951999999</v>
      </c>
      <c r="I21" s="105">
        <v>4.9942548158999998</v>
      </c>
      <c r="J21" s="105">
        <v>5.1140433140999999</v>
      </c>
      <c r="K21" s="105">
        <v>5.0207990902999997</v>
      </c>
      <c r="L21" s="105">
        <v>4.8433680090999998</v>
      </c>
      <c r="M21" s="105">
        <v>4.9106966646999997</v>
      </c>
      <c r="N21" s="105">
        <v>4.9555020130000003</v>
      </c>
      <c r="O21" s="105">
        <v>4.6543011721000003</v>
      </c>
      <c r="P21" s="105">
        <v>4.8993362029999998</v>
      </c>
      <c r="Q21" s="105">
        <v>4.7862219004000002</v>
      </c>
      <c r="R21" s="105">
        <v>4.7099444466999998</v>
      </c>
      <c r="S21" s="105">
        <v>4.8522854478999999</v>
      </c>
      <c r="T21" s="105">
        <v>5.0600243214000002</v>
      </c>
      <c r="U21" s="105">
        <v>5.1267458708999998</v>
      </c>
      <c r="V21" s="105">
        <v>5.2508654320000003</v>
      </c>
      <c r="W21" s="105">
        <v>5.1542355090000003</v>
      </c>
      <c r="X21" s="105">
        <v>4.9704054886</v>
      </c>
      <c r="Y21" s="105">
        <v>5.0401684445999999</v>
      </c>
      <c r="Z21" s="105">
        <v>5.0866070963999999</v>
      </c>
      <c r="AA21" s="105">
        <v>4.7508831251999997</v>
      </c>
      <c r="AB21" s="105">
        <v>5.0025094315</v>
      </c>
      <c r="AC21" s="105">
        <v>4.8863508434999998</v>
      </c>
      <c r="AD21" s="105">
        <v>4.8079632601000002</v>
      </c>
      <c r="AE21" s="105">
        <v>4.9541328074999997</v>
      </c>
      <c r="AF21" s="105">
        <v>5.1674591734000002</v>
      </c>
      <c r="AG21" s="105">
        <v>5.2359639411999996</v>
      </c>
      <c r="AH21" s="105">
        <v>5.3634213655999998</v>
      </c>
      <c r="AI21" s="105">
        <v>5.2641909656000001</v>
      </c>
      <c r="AJ21" s="105">
        <v>5.0753395860000001</v>
      </c>
      <c r="AK21" s="105">
        <v>5.1469783651999998</v>
      </c>
      <c r="AL21" s="105">
        <v>5.1946658467000004</v>
      </c>
      <c r="AM21" s="105">
        <v>4.6979268769999996</v>
      </c>
      <c r="AN21" s="105">
        <v>4.9769071479999996</v>
      </c>
      <c r="AO21" s="105">
        <v>4.8532985880000004</v>
      </c>
      <c r="AP21" s="105">
        <v>4.826920769</v>
      </c>
      <c r="AQ21" s="105">
        <v>4.9762175710000003</v>
      </c>
      <c r="AR21" s="105">
        <v>5.2102828810000004</v>
      </c>
      <c r="AS21" s="105">
        <v>5.2934718409999997</v>
      </c>
      <c r="AT21" s="105">
        <v>5.4301757019999997</v>
      </c>
      <c r="AU21" s="105">
        <v>5.3371249130000002</v>
      </c>
      <c r="AV21" s="105">
        <v>5.2116657850000001</v>
      </c>
      <c r="AW21" s="105">
        <v>5.2699642789999999</v>
      </c>
      <c r="AX21" s="105">
        <v>5.2792776180000001</v>
      </c>
      <c r="AY21" s="888">
        <v>4.7104741405999997</v>
      </c>
      <c r="AZ21" s="888">
        <v>4.9824839047999996</v>
      </c>
      <c r="BA21" s="888">
        <v>4.8411682328000003</v>
      </c>
      <c r="BB21" s="888">
        <v>4.8167363609000002</v>
      </c>
      <c r="BC21" s="888">
        <v>4.9858764290000002</v>
      </c>
      <c r="BD21" s="888">
        <v>5.2072915484999998</v>
      </c>
      <c r="BE21" s="888">
        <v>5.2899081286999996</v>
      </c>
      <c r="BF21" s="888">
        <v>5.4121585572999997</v>
      </c>
      <c r="BG21" s="388">
        <v>5.2955495371000003</v>
      </c>
      <c r="BH21" s="388">
        <v>5.1815746061999999</v>
      </c>
      <c r="BI21" s="388">
        <v>5.2255950697999998</v>
      </c>
      <c r="BJ21" s="388">
        <v>5.2524674842000003</v>
      </c>
      <c r="BK21" s="388">
        <v>4.7492015528999998</v>
      </c>
      <c r="BL21" s="388">
        <v>5.0239191045</v>
      </c>
      <c r="BM21" s="388">
        <v>4.8812308564000002</v>
      </c>
      <c r="BN21" s="388">
        <v>4.856642913</v>
      </c>
      <c r="BO21" s="388">
        <v>5.0274002114999998</v>
      </c>
      <c r="BP21" s="388">
        <v>5.2509548631999996</v>
      </c>
      <c r="BQ21" s="388">
        <v>5.3343897518999999</v>
      </c>
      <c r="BR21" s="388">
        <v>5.4578135172</v>
      </c>
      <c r="BS21" s="388">
        <v>5.3400976440000001</v>
      </c>
      <c r="BT21" s="388">
        <v>5.2251890426000003</v>
      </c>
      <c r="BU21" s="388">
        <v>5.2695914197000002</v>
      </c>
      <c r="BV21" s="388">
        <v>5.2966411228999997</v>
      </c>
    </row>
    <row r="22" spans="1:74" ht="11.1" customHeight="1" x14ac:dyDescent="0.2">
      <c r="A22" s="335" t="s">
        <v>308</v>
      </c>
      <c r="B22" s="406" t="s">
        <v>205</v>
      </c>
      <c r="C22" s="289">
        <v>3.3385308655000001</v>
      </c>
      <c r="D22" s="289">
        <v>3.5749816070999998</v>
      </c>
      <c r="E22" s="289">
        <v>3.4655185432</v>
      </c>
      <c r="F22" s="289">
        <v>3.3846251643</v>
      </c>
      <c r="G22" s="289">
        <v>3.5219692224000001</v>
      </c>
      <c r="H22" s="289">
        <v>3.7223517211999999</v>
      </c>
      <c r="I22" s="289">
        <v>3.7846261079999999</v>
      </c>
      <c r="J22" s="289">
        <v>3.9042607671999998</v>
      </c>
      <c r="K22" s="289">
        <v>3.8108518014000001</v>
      </c>
      <c r="L22" s="289">
        <v>3.6254375548</v>
      </c>
      <c r="M22" s="289">
        <v>3.6926798107000001</v>
      </c>
      <c r="N22" s="289">
        <v>3.7376491995999999</v>
      </c>
      <c r="O22" s="289">
        <v>3.4594554787999998</v>
      </c>
      <c r="P22" s="289">
        <v>3.7044706806000001</v>
      </c>
      <c r="Q22" s="289">
        <v>3.5910427653000001</v>
      </c>
      <c r="R22" s="289">
        <v>3.5072193549000001</v>
      </c>
      <c r="S22" s="289">
        <v>3.6495381392000001</v>
      </c>
      <c r="T22" s="289">
        <v>3.8571786738</v>
      </c>
      <c r="U22" s="289">
        <v>3.9217086953</v>
      </c>
      <c r="V22" s="289">
        <v>4.0456766302</v>
      </c>
      <c r="W22" s="289">
        <v>3.9488843070000001</v>
      </c>
      <c r="X22" s="289">
        <v>3.7567541884</v>
      </c>
      <c r="Y22" s="289">
        <v>3.8264320197999999</v>
      </c>
      <c r="Z22" s="289">
        <v>3.8730302406999999</v>
      </c>
      <c r="AA22" s="289">
        <v>3.5525168542999999</v>
      </c>
      <c r="AB22" s="289">
        <v>3.8041231082999998</v>
      </c>
      <c r="AC22" s="289">
        <v>3.6876439156999998</v>
      </c>
      <c r="AD22" s="289">
        <v>3.6015656064999999</v>
      </c>
      <c r="AE22" s="289">
        <v>3.7477128494</v>
      </c>
      <c r="AF22" s="289">
        <v>3.9609390358000001</v>
      </c>
      <c r="AG22" s="289">
        <v>4.0272049526</v>
      </c>
      <c r="AH22" s="289">
        <v>4.1545076974999997</v>
      </c>
      <c r="AI22" s="289">
        <v>4.0551116042000004</v>
      </c>
      <c r="AJ22" s="289">
        <v>3.857813073</v>
      </c>
      <c r="AK22" s="289">
        <v>3.9293652788000002</v>
      </c>
      <c r="AL22" s="289">
        <v>3.9772170190999998</v>
      </c>
      <c r="AM22" s="289">
        <v>3.5650483789999998</v>
      </c>
      <c r="AN22" s="289">
        <v>3.8231317840000001</v>
      </c>
      <c r="AO22" s="289">
        <v>3.7054531960000001</v>
      </c>
      <c r="AP22" s="289">
        <v>3.6188093760000002</v>
      </c>
      <c r="AQ22" s="289">
        <v>3.7692340479999999</v>
      </c>
      <c r="AR22" s="289">
        <v>3.9881364619999999</v>
      </c>
      <c r="AS22" s="289">
        <v>4.0570136320000003</v>
      </c>
      <c r="AT22" s="289">
        <v>4.1882004220000004</v>
      </c>
      <c r="AU22" s="289">
        <v>4.0879604460000003</v>
      </c>
      <c r="AV22" s="289">
        <v>3.8877761550000001</v>
      </c>
      <c r="AW22" s="289">
        <v>3.962049355</v>
      </c>
      <c r="AX22" s="289">
        <v>4.0121276870000004</v>
      </c>
      <c r="AY22" s="877">
        <v>3.5419806596000001</v>
      </c>
      <c r="AZ22" s="877">
        <v>3.7727325700000001</v>
      </c>
      <c r="BA22" s="877">
        <v>3.6383191150999998</v>
      </c>
      <c r="BB22" s="877">
        <v>3.5805487553000002</v>
      </c>
      <c r="BC22" s="877">
        <v>3.7523100628999999</v>
      </c>
      <c r="BD22" s="877">
        <v>3.9676024755000001</v>
      </c>
      <c r="BE22" s="877">
        <v>4.0394386816000001</v>
      </c>
      <c r="BF22" s="877">
        <v>4.1616958485</v>
      </c>
      <c r="BG22" s="355">
        <v>4.0398352836000004</v>
      </c>
      <c r="BH22" s="355">
        <v>3.8577355297999998</v>
      </c>
      <c r="BI22" s="355">
        <v>3.9190119943999999</v>
      </c>
      <c r="BJ22" s="355">
        <v>3.9801610237</v>
      </c>
      <c r="BK22" s="355">
        <v>3.5667442190999998</v>
      </c>
      <c r="BL22" s="355">
        <v>3.7997108729</v>
      </c>
      <c r="BM22" s="355">
        <v>3.6640073255000001</v>
      </c>
      <c r="BN22" s="355">
        <v>3.6056824891999999</v>
      </c>
      <c r="BO22" s="355">
        <v>3.7790923518000001</v>
      </c>
      <c r="BP22" s="355">
        <v>3.9964511283999999</v>
      </c>
      <c r="BQ22" s="355">
        <v>4.0689768143</v>
      </c>
      <c r="BR22" s="355">
        <v>4.1924073983000003</v>
      </c>
      <c r="BS22" s="355">
        <v>4.0693772228</v>
      </c>
      <c r="BT22" s="355">
        <v>3.8855296860999999</v>
      </c>
      <c r="BU22" s="355">
        <v>3.9473942787</v>
      </c>
      <c r="BV22" s="355">
        <v>4.0091302127999997</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7"/>
      <c r="AZ23" s="877"/>
      <c r="BA23" s="877"/>
      <c r="BB23" s="877"/>
      <c r="BC23" s="877"/>
      <c r="BD23" s="877"/>
      <c r="BE23" s="877"/>
      <c r="BF23" s="877"/>
      <c r="BG23" s="355"/>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8.7493647191000008</v>
      </c>
      <c r="P24" s="105">
        <v>8.7096143422000001</v>
      </c>
      <c r="Q24" s="105">
        <v>8.7266012942</v>
      </c>
      <c r="R24" s="105">
        <v>8.8154040433999992</v>
      </c>
      <c r="S24" s="105">
        <v>9.4105948728000008</v>
      </c>
      <c r="T24" s="105">
        <v>9.8130818715999997</v>
      </c>
      <c r="U24" s="105">
        <v>9.7077960324999992</v>
      </c>
      <c r="V24" s="105">
        <v>9.8030534971000005</v>
      </c>
      <c r="W24" s="105">
        <v>9.5693423205000006</v>
      </c>
      <c r="X24" s="105">
        <v>9.3924015319999992</v>
      </c>
      <c r="Y24" s="105">
        <v>8.9935641033000007</v>
      </c>
      <c r="Z24" s="105">
        <v>8.9491792862999997</v>
      </c>
      <c r="AA24" s="105">
        <v>9.0002970838999996</v>
      </c>
      <c r="AB24" s="105">
        <v>8.9438870097999992</v>
      </c>
      <c r="AC24" s="105">
        <v>8.9594593539999998</v>
      </c>
      <c r="AD24" s="105">
        <v>9.0317378986999994</v>
      </c>
      <c r="AE24" s="105">
        <v>9.6299596505</v>
      </c>
      <c r="AF24" s="105">
        <v>10.040539130999999</v>
      </c>
      <c r="AG24" s="105">
        <v>9.9456428530000007</v>
      </c>
      <c r="AH24" s="105">
        <v>10.041771954</v>
      </c>
      <c r="AI24" s="105">
        <v>9.7782576895000002</v>
      </c>
      <c r="AJ24" s="105">
        <v>9.6031205087</v>
      </c>
      <c r="AK24" s="105">
        <v>9.1773954986999993</v>
      </c>
      <c r="AL24" s="105">
        <v>9.1391730209999995</v>
      </c>
      <c r="AM24" s="105">
        <v>9.7669421300000003</v>
      </c>
      <c r="AN24" s="105">
        <v>9.6198317899999992</v>
      </c>
      <c r="AO24" s="105">
        <v>9.0713669570000004</v>
      </c>
      <c r="AP24" s="105">
        <v>8.8230303469999996</v>
      </c>
      <c r="AQ24" s="105">
        <v>9.3988062439999993</v>
      </c>
      <c r="AR24" s="105">
        <v>9.9317568630000004</v>
      </c>
      <c r="AS24" s="105">
        <v>9.9301100889999994</v>
      </c>
      <c r="AT24" s="105">
        <v>9.9912123620000006</v>
      </c>
      <c r="AU24" s="105">
        <v>9.8170935610000001</v>
      </c>
      <c r="AV24" s="105">
        <v>9.419558168</v>
      </c>
      <c r="AW24" s="105">
        <v>9.193524064</v>
      </c>
      <c r="AX24" s="105">
        <v>9.5508072459999998</v>
      </c>
      <c r="AY24" s="888">
        <v>9.2890831877999993</v>
      </c>
      <c r="AZ24" s="888">
        <v>9.2296490083999991</v>
      </c>
      <c r="BA24" s="888">
        <v>9.2127049910000007</v>
      </c>
      <c r="BB24" s="888">
        <v>9.2446206358000005</v>
      </c>
      <c r="BC24" s="888">
        <v>9.8357040003999998</v>
      </c>
      <c r="BD24" s="888">
        <v>10.320615709</v>
      </c>
      <c r="BE24" s="888">
        <v>10.310984449999999</v>
      </c>
      <c r="BF24" s="888">
        <v>10.388198148000001</v>
      </c>
      <c r="BG24" s="388">
        <v>10.097114335000001</v>
      </c>
      <c r="BH24" s="388">
        <v>9.7699420750999995</v>
      </c>
      <c r="BI24" s="388">
        <v>9.3840045298000003</v>
      </c>
      <c r="BJ24" s="388">
        <v>9.4078995727999999</v>
      </c>
      <c r="BK24" s="388">
        <v>9.3496548961000006</v>
      </c>
      <c r="BL24" s="388">
        <v>9.2938756736000006</v>
      </c>
      <c r="BM24" s="388">
        <v>9.2736335689999994</v>
      </c>
      <c r="BN24" s="388">
        <v>9.3022510531999991</v>
      </c>
      <c r="BO24" s="388">
        <v>9.9070405982</v>
      </c>
      <c r="BP24" s="388">
        <v>10.408419691000001</v>
      </c>
      <c r="BQ24" s="388">
        <v>10.39776442</v>
      </c>
      <c r="BR24" s="388">
        <v>10.475961052000001</v>
      </c>
      <c r="BS24" s="388">
        <v>10.181754674</v>
      </c>
      <c r="BT24" s="388">
        <v>9.8494121832000001</v>
      </c>
      <c r="BU24" s="388">
        <v>9.4579702949000009</v>
      </c>
      <c r="BV24" s="388">
        <v>9.482397894</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8"/>
      <c r="AZ25" s="888"/>
      <c r="BA25" s="888"/>
      <c r="BB25" s="888"/>
      <c r="BC25" s="888"/>
      <c r="BD25" s="888"/>
      <c r="BE25" s="888"/>
      <c r="BF25" s="888"/>
      <c r="BG25" s="388"/>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4.5460471719999997</v>
      </c>
      <c r="AN26" s="105">
        <v>4.6505074579999999</v>
      </c>
      <c r="AO26" s="105">
        <v>4.6277606740000001</v>
      </c>
      <c r="AP26" s="105">
        <v>4.6372223569999997</v>
      </c>
      <c r="AQ26" s="105">
        <v>4.5799202120000002</v>
      </c>
      <c r="AR26" s="105">
        <v>4.6520036859999996</v>
      </c>
      <c r="AS26" s="105">
        <v>4.4863619100000003</v>
      </c>
      <c r="AT26" s="105">
        <v>4.5269931310000002</v>
      </c>
      <c r="AU26" s="105">
        <v>4.6055687949999999</v>
      </c>
      <c r="AV26" s="105">
        <v>4.6305801420000003</v>
      </c>
      <c r="AW26" s="105">
        <v>4.7299001049999996</v>
      </c>
      <c r="AX26" s="105">
        <v>4.7452340450000001</v>
      </c>
      <c r="AY26" s="888">
        <v>4.7782721842999996</v>
      </c>
      <c r="AZ26" s="888">
        <v>4.7805516231</v>
      </c>
      <c r="BA26" s="888">
        <v>4.8060361599999997</v>
      </c>
      <c r="BB26" s="888">
        <v>4.8038286462000004</v>
      </c>
      <c r="BC26" s="888">
        <v>4.7654969216999996</v>
      </c>
      <c r="BD26" s="888">
        <v>4.7736330441000003</v>
      </c>
      <c r="BE26" s="888">
        <v>4.6444686927000003</v>
      </c>
      <c r="BF26" s="888">
        <v>4.6644653616999996</v>
      </c>
      <c r="BG26" s="388">
        <v>4.6782323623000002</v>
      </c>
      <c r="BH26" s="388">
        <v>4.7473040164000002</v>
      </c>
      <c r="BI26" s="388">
        <v>4.8418605202</v>
      </c>
      <c r="BJ26" s="388">
        <v>4.8555664673000001</v>
      </c>
      <c r="BK26" s="388">
        <v>4.9283287519999996</v>
      </c>
      <c r="BL26" s="388">
        <v>4.9306703635</v>
      </c>
      <c r="BM26" s="388">
        <v>4.9568500015000003</v>
      </c>
      <c r="BN26" s="388">
        <v>4.9545822769000001</v>
      </c>
      <c r="BO26" s="388">
        <v>4.9152050389999999</v>
      </c>
      <c r="BP26" s="388">
        <v>4.9235630774999999</v>
      </c>
      <c r="BQ26" s="388">
        <v>4.7908757157000004</v>
      </c>
      <c r="BR26" s="388">
        <v>4.8114178020000002</v>
      </c>
      <c r="BS26" s="388">
        <v>4.8255603031999996</v>
      </c>
      <c r="BT26" s="388">
        <v>4.8965159148000001</v>
      </c>
      <c r="BU26" s="388">
        <v>4.9936514858000001</v>
      </c>
      <c r="BV26" s="388">
        <v>5.0077312680999997</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8"/>
      <c r="AZ27" s="888"/>
      <c r="BA27" s="888"/>
      <c r="BB27" s="888"/>
      <c r="BC27" s="888"/>
      <c r="BD27" s="888"/>
      <c r="BE27" s="888"/>
      <c r="BF27" s="888"/>
      <c r="BG27" s="388"/>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310</v>
      </c>
      <c r="B28" s="416" t="s">
        <v>969</v>
      </c>
      <c r="C28" s="105">
        <v>34.770416234000002</v>
      </c>
      <c r="D28" s="105">
        <v>35.950270846999999</v>
      </c>
      <c r="E28" s="105">
        <v>35.416177247</v>
      </c>
      <c r="F28" s="105">
        <v>35.217906163000002</v>
      </c>
      <c r="G28" s="105">
        <v>34.807636987999999</v>
      </c>
      <c r="H28" s="105">
        <v>34.768850221000001</v>
      </c>
      <c r="I28" s="105">
        <v>34.401685354999998</v>
      </c>
      <c r="J28" s="105">
        <v>33.763606185999997</v>
      </c>
      <c r="K28" s="105">
        <v>34.973403783000002</v>
      </c>
      <c r="L28" s="105">
        <v>34.167855647000003</v>
      </c>
      <c r="M28" s="105">
        <v>35.627219324000002</v>
      </c>
      <c r="N28" s="105">
        <v>37.032037062999997</v>
      </c>
      <c r="O28" s="105">
        <v>36.206515856000003</v>
      </c>
      <c r="P28" s="105">
        <v>36.775343294999999</v>
      </c>
      <c r="Q28" s="105">
        <v>35.648621558999999</v>
      </c>
      <c r="R28" s="105">
        <v>35.225203057999998</v>
      </c>
      <c r="S28" s="105">
        <v>35.524214716000003</v>
      </c>
      <c r="T28" s="105">
        <v>35.295113497000003</v>
      </c>
      <c r="U28" s="105">
        <v>35.142744610000001</v>
      </c>
      <c r="V28" s="105">
        <v>34.953848059000002</v>
      </c>
      <c r="W28" s="105">
        <v>35.550173624999999</v>
      </c>
      <c r="X28" s="105">
        <v>34.786214303999998</v>
      </c>
      <c r="Y28" s="105">
        <v>36.216709020000003</v>
      </c>
      <c r="Z28" s="105">
        <v>37.601113038999998</v>
      </c>
      <c r="AA28" s="105">
        <v>37.275437171</v>
      </c>
      <c r="AB28" s="105">
        <v>38.435950488000003</v>
      </c>
      <c r="AC28" s="105">
        <v>37.966670753999999</v>
      </c>
      <c r="AD28" s="105">
        <v>37.572718117000001</v>
      </c>
      <c r="AE28" s="105">
        <v>37.319518793</v>
      </c>
      <c r="AF28" s="105">
        <v>37.058779753000003</v>
      </c>
      <c r="AG28" s="105">
        <v>36.826148453999998</v>
      </c>
      <c r="AH28" s="105">
        <v>36.222771985000001</v>
      </c>
      <c r="AI28" s="105">
        <v>37.145750374999999</v>
      </c>
      <c r="AJ28" s="105">
        <v>36.370125551000001</v>
      </c>
      <c r="AK28" s="105">
        <v>38.096906785999998</v>
      </c>
      <c r="AL28" s="105">
        <v>38.864254584000001</v>
      </c>
      <c r="AM28" s="105">
        <v>38.076634730000002</v>
      </c>
      <c r="AN28" s="105">
        <v>38.978596156999998</v>
      </c>
      <c r="AO28" s="105">
        <v>38.677630704999999</v>
      </c>
      <c r="AP28" s="105">
        <v>38.407455085000002</v>
      </c>
      <c r="AQ28" s="105">
        <v>38.051874662000003</v>
      </c>
      <c r="AR28" s="105">
        <v>37.738457677</v>
      </c>
      <c r="AS28" s="105">
        <v>37.215520980999997</v>
      </c>
      <c r="AT28" s="105">
        <v>36.550389779</v>
      </c>
      <c r="AU28" s="105">
        <v>37.227449235000002</v>
      </c>
      <c r="AV28" s="105">
        <v>36.891270083000002</v>
      </c>
      <c r="AW28" s="105">
        <v>38.449188839000001</v>
      </c>
      <c r="AX28" s="105">
        <v>39.043953694999999</v>
      </c>
      <c r="AY28" s="888">
        <v>38.204841543999997</v>
      </c>
      <c r="AZ28" s="888">
        <v>38.951268618999997</v>
      </c>
      <c r="BA28" s="888">
        <v>38.364992010999998</v>
      </c>
      <c r="BB28" s="888">
        <v>38.554993885000002</v>
      </c>
      <c r="BC28" s="888">
        <v>38.107122496999999</v>
      </c>
      <c r="BD28" s="888">
        <v>38.126944752</v>
      </c>
      <c r="BE28" s="888">
        <v>37.752127815999998</v>
      </c>
      <c r="BF28" s="888">
        <v>37.315197022</v>
      </c>
      <c r="BG28" s="388">
        <v>38.217119005999997</v>
      </c>
      <c r="BH28" s="388">
        <v>37.482009853000001</v>
      </c>
      <c r="BI28" s="388">
        <v>39.413720519000002</v>
      </c>
      <c r="BJ28" s="388">
        <v>40.409435088000002</v>
      </c>
      <c r="BK28" s="388">
        <v>39.144645263000001</v>
      </c>
      <c r="BL28" s="388">
        <v>39.851076702</v>
      </c>
      <c r="BM28" s="388">
        <v>39.141944627999997</v>
      </c>
      <c r="BN28" s="388">
        <v>39.424064315999999</v>
      </c>
      <c r="BO28" s="388">
        <v>38.944727081000003</v>
      </c>
      <c r="BP28" s="388">
        <v>38.760067694999996</v>
      </c>
      <c r="BQ28" s="388">
        <v>38.446930199999997</v>
      </c>
      <c r="BR28" s="388">
        <v>37.931779865999999</v>
      </c>
      <c r="BS28" s="388">
        <v>38.917281287999998</v>
      </c>
      <c r="BT28" s="388">
        <v>37.922676848000002</v>
      </c>
      <c r="BU28" s="388">
        <v>39.895894097000003</v>
      </c>
      <c r="BV28" s="388">
        <v>40.983620015</v>
      </c>
    </row>
    <row r="29" spans="1:74" ht="11.1"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15.995278580000001</v>
      </c>
      <c r="AN29" s="289">
        <v>16.464857769999998</v>
      </c>
      <c r="AO29" s="289">
        <v>16.36218178</v>
      </c>
      <c r="AP29" s="289">
        <v>16.690882040000002</v>
      </c>
      <c r="AQ29" s="289">
        <v>16.44969227</v>
      </c>
      <c r="AR29" s="289">
        <v>16.262073820000001</v>
      </c>
      <c r="AS29" s="289">
        <v>16.193429729999998</v>
      </c>
      <c r="AT29" s="289">
        <v>15.70000769</v>
      </c>
      <c r="AU29" s="289">
        <v>16.530637460000001</v>
      </c>
      <c r="AV29" s="289">
        <v>15.57238669</v>
      </c>
      <c r="AW29" s="289">
        <v>16.526236860000001</v>
      </c>
      <c r="AX29" s="289">
        <v>16.974302009999999</v>
      </c>
      <c r="AY29" s="877">
        <v>16.213037608</v>
      </c>
      <c r="AZ29" s="877">
        <v>16.610662216000001</v>
      </c>
      <c r="BA29" s="877">
        <v>16.360668428</v>
      </c>
      <c r="BB29" s="877">
        <v>16.720032525000001</v>
      </c>
      <c r="BC29" s="877">
        <v>16.600508844</v>
      </c>
      <c r="BD29" s="877">
        <v>16.619499861000001</v>
      </c>
      <c r="BE29" s="877">
        <v>16.379749832000002</v>
      </c>
      <c r="BF29" s="877">
        <v>15.900101394</v>
      </c>
      <c r="BG29" s="355">
        <v>16.958487505000001</v>
      </c>
      <c r="BH29" s="355">
        <v>15.826796592000001</v>
      </c>
      <c r="BI29" s="355">
        <v>16.971912025000002</v>
      </c>
      <c r="BJ29" s="355">
        <v>17.509103169999999</v>
      </c>
      <c r="BK29" s="355">
        <v>16.655752566</v>
      </c>
      <c r="BL29" s="355">
        <v>16.938334755</v>
      </c>
      <c r="BM29" s="355">
        <v>16.582091079000001</v>
      </c>
      <c r="BN29" s="355">
        <v>17.161586677999999</v>
      </c>
      <c r="BO29" s="355">
        <v>16.704035787999999</v>
      </c>
      <c r="BP29" s="355">
        <v>16.774258787000001</v>
      </c>
      <c r="BQ29" s="355">
        <v>16.620816792999999</v>
      </c>
      <c r="BR29" s="355">
        <v>16.068478205000002</v>
      </c>
      <c r="BS29" s="355">
        <v>17.209889066999999</v>
      </c>
      <c r="BT29" s="355">
        <v>15.937882245999999</v>
      </c>
      <c r="BU29" s="355">
        <v>17.116678311000001</v>
      </c>
      <c r="BV29" s="355">
        <v>17.752015726</v>
      </c>
    </row>
    <row r="30" spans="1:74" ht="11.1" customHeight="1" x14ac:dyDescent="0.2">
      <c r="A30" s="335" t="s">
        <v>311</v>
      </c>
      <c r="B30" s="406" t="s">
        <v>961</v>
      </c>
      <c r="C30" s="289">
        <v>4.5302865904000003</v>
      </c>
      <c r="D30" s="289">
        <v>4.8799990956999997</v>
      </c>
      <c r="E30" s="289">
        <v>4.8537867847999996</v>
      </c>
      <c r="F30" s="289">
        <v>4.7889738003</v>
      </c>
      <c r="G30" s="289">
        <v>4.8593539085000002</v>
      </c>
      <c r="H30" s="289">
        <v>4.7811709641000002</v>
      </c>
      <c r="I30" s="289">
        <v>4.5341475723000002</v>
      </c>
      <c r="J30" s="289">
        <v>4.4333012364000002</v>
      </c>
      <c r="K30" s="289">
        <v>4.5087510985000003</v>
      </c>
      <c r="L30" s="289">
        <v>4.6276978408999998</v>
      </c>
      <c r="M30" s="289">
        <v>4.8213132424999996</v>
      </c>
      <c r="N30" s="289">
        <v>4.8760471041000004</v>
      </c>
      <c r="O30" s="289">
        <v>4.8599772512000001</v>
      </c>
      <c r="P30" s="289">
        <v>5.2351400112000004</v>
      </c>
      <c r="Q30" s="289">
        <v>5.2070201046999998</v>
      </c>
      <c r="R30" s="289">
        <v>5.1374903688</v>
      </c>
      <c r="S30" s="289">
        <v>5.2129923746999998</v>
      </c>
      <c r="T30" s="289">
        <v>5.1291196828999999</v>
      </c>
      <c r="U30" s="289">
        <v>4.8641192152999997</v>
      </c>
      <c r="V30" s="289">
        <v>4.7559338084</v>
      </c>
      <c r="W30" s="289">
        <v>4.8368745185000002</v>
      </c>
      <c r="X30" s="289">
        <v>4.9644775852</v>
      </c>
      <c r="Y30" s="289">
        <v>5.1721833073000001</v>
      </c>
      <c r="Z30" s="289">
        <v>5.2309004140999997</v>
      </c>
      <c r="AA30" s="289">
        <v>5.0739633356000002</v>
      </c>
      <c r="AB30" s="289">
        <v>5.4656446112000001</v>
      </c>
      <c r="AC30" s="289">
        <v>5.4362865777999998</v>
      </c>
      <c r="AD30" s="289">
        <v>5.3636954291999999</v>
      </c>
      <c r="AE30" s="289">
        <v>5.4425218084000004</v>
      </c>
      <c r="AF30" s="289">
        <v>5.3549561797000003</v>
      </c>
      <c r="AG30" s="289">
        <v>5.0782876715</v>
      </c>
      <c r="AH30" s="289">
        <v>4.9653388324999996</v>
      </c>
      <c r="AI30" s="289">
        <v>5.0498433833999998</v>
      </c>
      <c r="AJ30" s="289">
        <v>5.1830648469999998</v>
      </c>
      <c r="AK30" s="289">
        <v>5.3999159068999996</v>
      </c>
      <c r="AL30" s="289">
        <v>5.4612183434999997</v>
      </c>
      <c r="AM30" s="289">
        <v>5.3749159059</v>
      </c>
      <c r="AN30" s="289">
        <v>5.7556738849000002</v>
      </c>
      <c r="AO30" s="289">
        <v>5.7349660859</v>
      </c>
      <c r="AP30" s="289">
        <v>5.5557782438999999</v>
      </c>
      <c r="AQ30" s="289">
        <v>5.6174984978999998</v>
      </c>
      <c r="AR30" s="289">
        <v>5.5164660419000002</v>
      </c>
      <c r="AS30" s="289">
        <v>5.4356898448999997</v>
      </c>
      <c r="AT30" s="289">
        <v>4.9870972859</v>
      </c>
      <c r="AU30" s="289">
        <v>4.9438839898999998</v>
      </c>
      <c r="AV30" s="289">
        <v>5.4341509968999997</v>
      </c>
      <c r="AW30" s="289">
        <v>5.7083179748999999</v>
      </c>
      <c r="AX30" s="289">
        <v>5.5784725908999997</v>
      </c>
      <c r="AY30" s="877">
        <v>5.5276551272000001</v>
      </c>
      <c r="AZ30" s="877">
        <v>5.6765273573000004</v>
      </c>
      <c r="BA30" s="877">
        <v>5.6147519938999997</v>
      </c>
      <c r="BB30" s="877">
        <v>5.6069193750000004</v>
      </c>
      <c r="BC30" s="877">
        <v>5.8050085027999998</v>
      </c>
      <c r="BD30" s="877">
        <v>5.7164553900000001</v>
      </c>
      <c r="BE30" s="877">
        <v>5.4980493279999996</v>
      </c>
      <c r="BF30" s="877">
        <v>5.4209404662000003</v>
      </c>
      <c r="BG30" s="355">
        <v>5.4070862142999996</v>
      </c>
      <c r="BH30" s="355">
        <v>5.6598960183999996</v>
      </c>
      <c r="BI30" s="355">
        <v>5.8868403582999997</v>
      </c>
      <c r="BJ30" s="355">
        <v>5.9066058686999998</v>
      </c>
      <c r="BK30" s="355">
        <v>5.7160780806</v>
      </c>
      <c r="BL30" s="355">
        <v>5.9051644803999999</v>
      </c>
      <c r="BM30" s="355">
        <v>5.9473711628999997</v>
      </c>
      <c r="BN30" s="355">
        <v>6.0035402432999998</v>
      </c>
      <c r="BO30" s="355">
        <v>6.1746769399000003</v>
      </c>
      <c r="BP30" s="355">
        <v>5.9975435864</v>
      </c>
      <c r="BQ30" s="355">
        <v>5.7570014009000001</v>
      </c>
      <c r="BR30" s="355">
        <v>5.6759672922000002</v>
      </c>
      <c r="BS30" s="355">
        <v>5.6614077858999998</v>
      </c>
      <c r="BT30" s="355">
        <v>5.8955597819000003</v>
      </c>
      <c r="BU30" s="355">
        <v>6.1340567833000001</v>
      </c>
      <c r="BV30" s="355">
        <v>6.1548284622000002</v>
      </c>
    </row>
    <row r="31" spans="1:74" ht="11.1" customHeight="1" x14ac:dyDescent="0.2">
      <c r="A31" s="335" t="s">
        <v>165</v>
      </c>
      <c r="B31" s="406" t="s">
        <v>946</v>
      </c>
      <c r="C31" s="329">
        <v>3.8090999999999999</v>
      </c>
      <c r="D31" s="329">
        <v>3.8679000000000001</v>
      </c>
      <c r="E31" s="329">
        <v>3.6118999999999999</v>
      </c>
      <c r="F31" s="329">
        <v>3.2250999999999999</v>
      </c>
      <c r="G31" s="329">
        <v>2.8965000000000001</v>
      </c>
      <c r="H31" s="329">
        <v>3.0312999999999999</v>
      </c>
      <c r="I31" s="329">
        <v>3.0924</v>
      </c>
      <c r="J31" s="329">
        <v>3.0798000000000001</v>
      </c>
      <c r="K31" s="329">
        <v>3.2871999999999999</v>
      </c>
      <c r="L31" s="329">
        <v>3.3134000000000001</v>
      </c>
      <c r="M31" s="329">
        <v>3.4885000000000002</v>
      </c>
      <c r="N31" s="329">
        <v>4.1078999999999999</v>
      </c>
      <c r="O31" s="329">
        <v>3.7709999999999999</v>
      </c>
      <c r="P31" s="329">
        <v>3.8090999999999999</v>
      </c>
      <c r="Q31" s="329">
        <v>3.4796999999999998</v>
      </c>
      <c r="R31" s="329">
        <v>2.9710999999999999</v>
      </c>
      <c r="S31" s="329">
        <v>2.9194</v>
      </c>
      <c r="T31" s="329">
        <v>3.0842999999999998</v>
      </c>
      <c r="U31" s="329">
        <v>3.0636999999999999</v>
      </c>
      <c r="V31" s="329">
        <v>3.2801999999999998</v>
      </c>
      <c r="W31" s="329">
        <v>3.1183999999999998</v>
      </c>
      <c r="X31" s="329">
        <v>3.1932</v>
      </c>
      <c r="Y31" s="329">
        <v>3.4176000000000002</v>
      </c>
      <c r="Z31" s="329">
        <v>3.9664999999999999</v>
      </c>
      <c r="AA31" s="329">
        <v>3.7176</v>
      </c>
      <c r="AB31" s="329">
        <v>3.8746</v>
      </c>
      <c r="AC31" s="329">
        <v>3.4718</v>
      </c>
      <c r="AD31" s="329">
        <v>3.1440999999999999</v>
      </c>
      <c r="AE31" s="329">
        <v>2.9523000000000001</v>
      </c>
      <c r="AF31" s="329">
        <v>3.0402999999999998</v>
      </c>
      <c r="AG31" s="329">
        <v>3.0221</v>
      </c>
      <c r="AH31" s="329">
        <v>3.0800999999999998</v>
      </c>
      <c r="AI31" s="329">
        <v>3.0510000000000002</v>
      </c>
      <c r="AJ31" s="329">
        <v>3.0369000000000002</v>
      </c>
      <c r="AK31" s="329">
        <v>3.3893</v>
      </c>
      <c r="AL31" s="329">
        <v>3.6996000000000002</v>
      </c>
      <c r="AM31" s="329">
        <v>3.4416000000000002</v>
      </c>
      <c r="AN31" s="329">
        <v>3.5148000000000001</v>
      </c>
      <c r="AO31" s="329">
        <v>3.3511000000000002</v>
      </c>
      <c r="AP31" s="329">
        <v>3.0954999999999999</v>
      </c>
      <c r="AQ31" s="329">
        <v>2.8754</v>
      </c>
      <c r="AR31" s="329">
        <v>2.8786</v>
      </c>
      <c r="AS31" s="329">
        <v>2.8611</v>
      </c>
      <c r="AT31" s="329">
        <v>2.9569999999999999</v>
      </c>
      <c r="AU31" s="329">
        <v>2.9098000000000002</v>
      </c>
      <c r="AV31" s="329">
        <v>2.9548000000000001</v>
      </c>
      <c r="AW31" s="329">
        <v>3.2989000000000002</v>
      </c>
      <c r="AX31" s="329">
        <v>3.5568</v>
      </c>
      <c r="AY31" s="890">
        <v>3.3774000000000002</v>
      </c>
      <c r="AZ31" s="890">
        <v>3.4581</v>
      </c>
      <c r="BA31" s="890">
        <v>3.2111000000000001</v>
      </c>
      <c r="BB31" s="890">
        <v>3.0531000000000001</v>
      </c>
      <c r="BC31" s="890">
        <v>2.7181000000000002</v>
      </c>
      <c r="BD31" s="890">
        <v>2.7481596304</v>
      </c>
      <c r="BE31" s="890">
        <v>2.8490910317</v>
      </c>
      <c r="BF31" s="890">
        <v>2.9167946284999999</v>
      </c>
      <c r="BG31" s="400">
        <v>2.8449802307000001</v>
      </c>
      <c r="BH31" s="400">
        <v>2.8697546061999999</v>
      </c>
      <c r="BI31" s="400">
        <v>3.1558134104</v>
      </c>
      <c r="BJ31" s="400">
        <v>3.5142415449</v>
      </c>
      <c r="BK31" s="400">
        <v>3.3470614136000001</v>
      </c>
      <c r="BL31" s="400">
        <v>3.5293118494</v>
      </c>
      <c r="BM31" s="400">
        <v>3.2224183336999999</v>
      </c>
      <c r="BN31" s="400">
        <v>2.9011094252</v>
      </c>
      <c r="BO31" s="400">
        <v>2.6940701346</v>
      </c>
      <c r="BP31" s="400">
        <v>2.6893412338</v>
      </c>
      <c r="BQ31" s="400">
        <v>2.7881124172999998</v>
      </c>
      <c r="BR31" s="400">
        <v>2.8543669654000001</v>
      </c>
      <c r="BS31" s="400">
        <v>2.7840895991000001</v>
      </c>
      <c r="BT31" s="400">
        <v>2.8083337328</v>
      </c>
      <c r="BU31" s="400">
        <v>3.0882700687</v>
      </c>
      <c r="BV31" s="400">
        <v>3.4390268263000001</v>
      </c>
    </row>
    <row r="32" spans="1:74" ht="28.35" customHeight="1" x14ac:dyDescent="0.2">
      <c r="B32" s="1041" t="s">
        <v>890</v>
      </c>
      <c r="C32" s="1042"/>
      <c r="D32" s="1042"/>
      <c r="E32" s="1042"/>
      <c r="F32" s="1042"/>
      <c r="G32" s="1042"/>
      <c r="H32" s="1042"/>
      <c r="I32" s="1042"/>
      <c r="J32" s="1042"/>
      <c r="K32" s="1042"/>
      <c r="L32" s="1042"/>
      <c r="M32" s="1042"/>
      <c r="N32" s="1042"/>
      <c r="O32" s="1042"/>
      <c r="P32" s="1042"/>
      <c r="Q32" s="1042"/>
    </row>
    <row r="33" spans="2:17" ht="34.5" customHeight="1" x14ac:dyDescent="0.2">
      <c r="B33" s="1042" t="s">
        <v>891</v>
      </c>
      <c r="C33" s="1042"/>
      <c r="D33" s="1042"/>
      <c r="E33" s="1042"/>
      <c r="F33" s="1042"/>
      <c r="G33" s="1042"/>
      <c r="H33" s="1042"/>
      <c r="I33" s="1042"/>
      <c r="J33" s="1042"/>
      <c r="K33" s="1042"/>
      <c r="L33" s="1042"/>
      <c r="M33" s="1042"/>
      <c r="N33" s="1042"/>
      <c r="O33" s="1042"/>
      <c r="P33" s="1042"/>
      <c r="Q33" s="1042"/>
    </row>
    <row r="34" spans="2:17" ht="12" customHeight="1" x14ac:dyDescent="0.2">
      <c r="B34" s="776" t="s">
        <v>813</v>
      </c>
      <c r="C34" s="791"/>
      <c r="D34" s="791"/>
      <c r="E34" s="791"/>
      <c r="F34" s="791"/>
      <c r="G34" s="791"/>
      <c r="H34" s="791"/>
      <c r="I34" s="791"/>
      <c r="J34" s="791"/>
      <c r="K34" s="791"/>
      <c r="L34" s="791"/>
      <c r="M34" s="791"/>
      <c r="N34" s="791"/>
      <c r="O34" s="791"/>
      <c r="P34" s="791"/>
      <c r="Q34" s="791"/>
    </row>
    <row r="35" spans="2:17" ht="12" customHeight="1" x14ac:dyDescent="0.2">
      <c r="B35" s="999" t="str">
        <f>Dates!$G$2</f>
        <v>EIA completed modeling and analysis for this report on Thursday, September 4, 2025.</v>
      </c>
      <c r="C35" s="1000"/>
      <c r="D35" s="1000"/>
      <c r="E35" s="1000"/>
      <c r="F35" s="1000"/>
      <c r="G35" s="1000"/>
      <c r="H35" s="1000"/>
      <c r="I35" s="1000"/>
      <c r="J35" s="1000"/>
      <c r="K35" s="1000"/>
      <c r="L35" s="1000"/>
      <c r="M35" s="1000"/>
      <c r="N35" s="1000"/>
      <c r="O35" s="1000"/>
      <c r="P35" s="1000"/>
      <c r="Q35" s="1000"/>
    </row>
    <row r="36" spans="2:17" ht="12" customHeight="1" x14ac:dyDescent="0.2">
      <c r="B36" s="1014" t="s">
        <v>483</v>
      </c>
      <c r="C36" s="1015"/>
      <c r="D36" s="1015"/>
      <c r="E36" s="1015"/>
      <c r="F36" s="1015"/>
      <c r="G36" s="1015"/>
      <c r="H36" s="1015"/>
      <c r="I36" s="1015"/>
      <c r="J36" s="1015"/>
      <c r="K36" s="1015"/>
      <c r="L36" s="1015"/>
      <c r="M36" s="1015"/>
      <c r="N36" s="1015"/>
      <c r="O36" s="1015"/>
      <c r="P36" s="1015"/>
      <c r="Q36" s="1015"/>
    </row>
    <row r="37" spans="2:17" ht="12" customHeight="1" x14ac:dyDescent="0.2">
      <c r="B37" s="990" t="s">
        <v>1418</v>
      </c>
      <c r="C37" s="991"/>
      <c r="D37" s="991"/>
      <c r="E37" s="991"/>
      <c r="F37" s="991"/>
      <c r="G37" s="991"/>
      <c r="H37" s="991"/>
      <c r="I37" s="991"/>
      <c r="J37" s="991"/>
      <c r="K37" s="991"/>
      <c r="L37" s="991"/>
      <c r="M37" s="991"/>
      <c r="N37" s="991"/>
      <c r="O37" s="991"/>
      <c r="P37" s="991"/>
      <c r="Q37" s="991"/>
    </row>
    <row r="38" spans="2:17" ht="12" customHeight="1" x14ac:dyDescent="0.2">
      <c r="B38" s="985" t="s">
        <v>492</v>
      </c>
      <c r="C38" s="1017"/>
      <c r="D38" s="1017"/>
      <c r="E38" s="1017"/>
      <c r="F38" s="1017"/>
      <c r="G38" s="1017"/>
      <c r="H38" s="1017"/>
      <c r="I38" s="1017"/>
      <c r="J38" s="1017"/>
      <c r="K38" s="1017"/>
      <c r="L38" s="1017"/>
      <c r="M38" s="1017"/>
      <c r="N38" s="1017"/>
      <c r="O38" s="1017"/>
      <c r="P38" s="1017"/>
      <c r="Q38" s="1017"/>
    </row>
    <row r="39" spans="2:17" ht="12" customHeight="1" x14ac:dyDescent="0.2">
      <c r="B39" s="793" t="s">
        <v>827</v>
      </c>
      <c r="C39" s="794"/>
      <c r="D39" s="794"/>
      <c r="E39" s="794"/>
      <c r="F39" s="794"/>
      <c r="G39" s="794"/>
      <c r="H39" s="794"/>
      <c r="I39" s="794"/>
      <c r="J39" s="794"/>
      <c r="K39" s="794"/>
      <c r="L39" s="794"/>
      <c r="M39" s="794"/>
      <c r="N39" s="794"/>
      <c r="O39" s="794"/>
      <c r="P39" s="794"/>
      <c r="Q39" s="792"/>
    </row>
    <row r="40" spans="2:17" ht="12.75" x14ac:dyDescent="0.2">
      <c r="B40" s="1039" t="s">
        <v>828</v>
      </c>
      <c r="C40" s="1040"/>
      <c r="D40" s="1040"/>
      <c r="E40" s="1040"/>
      <c r="F40" s="1040"/>
      <c r="G40" s="1040"/>
      <c r="H40" s="1040"/>
      <c r="I40" s="1040"/>
      <c r="J40" s="1040"/>
      <c r="K40" s="1040"/>
      <c r="L40" s="1040"/>
      <c r="M40" s="1040"/>
      <c r="N40" s="1040"/>
      <c r="O40" s="1040"/>
      <c r="P40" s="1040"/>
      <c r="Q40" s="1040"/>
    </row>
    <row r="41" spans="2:17" ht="12.75" x14ac:dyDescent="0.2">
      <c r="B41" s="1006" t="s">
        <v>829</v>
      </c>
      <c r="C41" s="1040"/>
      <c r="D41" s="1040"/>
      <c r="E41" s="1040"/>
      <c r="F41" s="1040"/>
      <c r="G41" s="1040"/>
      <c r="H41" s="1040"/>
      <c r="I41" s="1040"/>
      <c r="J41" s="1040"/>
      <c r="K41" s="1040"/>
      <c r="L41" s="1040"/>
      <c r="M41" s="1040"/>
      <c r="N41" s="1040"/>
      <c r="O41" s="1040"/>
      <c r="P41" s="1040"/>
      <c r="Q41" s="1040"/>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2025-09-04T19:00:19Z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