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Oct20\"/>
    </mc:Choice>
  </mc:AlternateContent>
  <bookViews>
    <workbookView xWindow="828" yWindow="948" windowWidth="10488"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'3btab'!$B$1:$AL$52</definedName>
    <definedName name="_xlnm.Print_Area" localSheetId="6">'3ctab'!$B$1:$AL$36</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D7" i="33" l="1"/>
  <c r="B2" i="46" l="1"/>
  <c r="D3" i="33" l="1"/>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C78" i="43"/>
  <c r="P13" i="33"/>
  <c r="Q11" i="33"/>
  <c r="AB13" i="33"/>
  <c r="G11" i="33"/>
  <c r="AY11" i="33"/>
  <c r="AC11" i="33"/>
  <c r="AN11" i="33" l="1"/>
  <c r="AM13" i="33"/>
  <c r="D78" i="43"/>
  <c r="R11" i="33"/>
  <c r="G13" i="33"/>
  <c r="AY13" i="33"/>
  <c r="AC13" i="33"/>
  <c r="O78" i="43"/>
  <c r="Q13" i="33"/>
  <c r="E78" i="43"/>
  <c r="H11" i="33"/>
  <c r="AA78" i="43"/>
  <c r="AZ11" i="33"/>
  <c r="BK11" i="33"/>
  <c r="AD11" i="33"/>
  <c r="AO11" i="33"/>
  <c r="AN13" i="33" l="1"/>
  <c r="S11" i="33"/>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<sst xmlns="http://schemas.openxmlformats.org/spreadsheetml/2006/main" count="3909" uniqueCount="1431">
  <si>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</si>
  <si>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</si>
  <si>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</si>
  <si>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</si>
  <si>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</si>
  <si>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</si>
  <si>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</si>
  <si>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</si>
  <si>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</si>
  <si>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</si>
  <si>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</si>
  <si>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</si>
  <si>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</si>
  <si>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</si>
  <si>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</si>
  <si>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</si>
  <si>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</si>
  <si>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</si>
  <si>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</si>
  <si>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</si>
  <si>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</si>
  <si>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</si>
  <si>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</si>
  <si>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</si>
  <si>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</si>
  <si>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</si>
  <si>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</si>
  <si>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</si>
  <si>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</si>
  <si>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</si>
  <si>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</si>
  <si>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</si>
  <si>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</si>
  <si>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</si>
  <si>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</si>
  <si>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</si>
  <si>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</si>
  <si>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</si>
  <si>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</si>
  <si>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</si>
  <si>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</si>
  <si>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</si>
  <si>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</si>
  <si>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</si>
  <si>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</si>
  <si>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</si>
  <si>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</si>
  <si>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</si>
  <si>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</si>
  <si>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</si>
  <si>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</si>
  <si>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</si>
  <si>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</si>
  <si>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</si>
  <si>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</si>
  <si>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</si>
  <si>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</si>
  <si>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</si>
  <si>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</si>
  <si>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</si>
  <si>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</si>
  <si>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</si>
  <si>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</si>
  <si>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</si>
  <si>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</si>
  <si>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</si>
  <si>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</si>
  <si>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</si>
  <si>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</si>
  <si>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</si>
  <si>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</si>
  <si>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</si>
  <si>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</si>
  <si>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</si>
  <si>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</si>
  <si>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</si>
  <si>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</si>
  <si>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</si>
  <si>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</si>
  <si>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</si>
  <si>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</si>
  <si>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</si>
  <si>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</si>
  <si>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</si>
  <si>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</si>
  <si>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</si>
  <si>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</si>
  <si>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</si>
  <si>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</si>
  <si>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</si>
  <si>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</si>
  <si>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</si>
  <si>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</si>
  <si>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</si>
  <si>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</si>
  <si>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</si>
  <si>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</si>
  <si>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</si>
  <si>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</si>
  <si>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</si>
  <si>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</si>
  <si>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</si>
  <si>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</si>
  <si>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</si>
  <si>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</si>
  <si>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</si>
  <si>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</si>
  <si>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</si>
  <si>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</si>
  <si>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</si>
  <si>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</si>
  <si>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</si>
  <si>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</si>
  <si>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</si>
  <si>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</si>
  <si>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</si>
  <si>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</si>
  <si>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</si>
  <si>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</si>
  <si>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</si>
  <si>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</si>
  <si>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</si>
  <si>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</si>
  <si>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</si>
  <si>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</si>
  <si>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</si>
  <si>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</si>
  <si>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</si>
  <si>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</si>
  <si>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</si>
  <si>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</si>
  <si>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</si>
  <si>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</si>
  <si>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</si>
  <si>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</si>
  <si>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</si>
  <si>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</si>
  <si>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</si>
  <si>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</si>
  <si>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</si>
  <si>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</si>
  <si>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</si>
  <si>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</si>
  <si>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</si>
  <si>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</si>
  <si>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</si>
  <si>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</si>
  <si>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</si>
  <si>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</si>
  <si>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</si>
  <si>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</si>
  <si>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</si>
  <si>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</si>
  <si>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</si>
  <si>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</si>
  <si>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</si>
  <si>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</si>
  <si>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</si>
  <si>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</si>
  <si>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</si>
  <si>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</si>
  <si>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</si>
  <si>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</si>
  <si>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</si>
  <si>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</si>
  <si>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</si>
  <si>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</si>
  <si>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</si>
  <si>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</si>
  <si>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</si>
  <si>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</si>
  <si>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</si>
  <si>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</si>
  <si>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</si>
  <si>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</si>
  <si>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</si>
  <si>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</si>
  <si>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</si>
  <si>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</si>
  <si>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</si>
  <si>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</si>
  <si>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</si>
  <si>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</si>
  <si>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</si>
  <si>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</si>
  <si>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</si>
  <si>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</si>
  <si>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</si>
  <si>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</si>
  <si>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</si>
  <si>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</si>
  <si>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</si>
  <si>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</si>
  <si>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</si>
  <si>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</si>
  <si>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</si>
  <si>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</si>
  <si>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</si>
  <si>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</si>
  <si>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</si>
  <si>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</si>
  <si>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</si>
  <si>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</si>
  <si>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</si>
  <si>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</si>
  <si>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</si>
  <si>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</si>
  <si>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</si>
  <si>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</si>
  <si>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</si>
  <si>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</si>
  <si>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</si>
  <si>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</si>
  <si>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</si>
  <si>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</si>
  <si>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</si>
  <si>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</si>
  <si>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</si>
  <si>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</si>
  <si>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</si>
  <si>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</si>
  <si>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</si>
  <si>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</si>
  <si>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</si>
  <si>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</si>
  <si>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</si>
  <si>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</si>
  <si>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</si>
  <si>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</si>
  <si>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</si>
  <si>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</si>
  <si>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</si>
  <si>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</si>
  <si>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</si>
  <si>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</si>
  <si>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</si>
  <si>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</si>
  <si>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</si>
  <si>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</si>
  <si>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</si>
  <si>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</si>
  <si>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</si>
  <si>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</si>
  <si>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</si>
  <si>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</si>
  <si>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</si>
  <si>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</si>
  <si>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</si>
  <si>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</si>
  <si>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</si>
  <si>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</si>
  <si>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</si>
  <si>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</si>
  <si>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</si>
  <si>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</si>
  <si>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</si>
  <si>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</si>
  <si>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</si>
  <si>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</si>
  <si>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</si>
  <si>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</si>
  <si>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</si>
  <si>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</si>
  <si>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</si>
  <si>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</si>
  <si>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</si>
  <si>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</si>
  <si>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</si>
  <si>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</si>
  <si>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</si>
  <si>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</si>
  <si>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</si>
  <si>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</si>
  <si>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</si>
  <si>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</si>
  <si>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</si>
  <si>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</si>
  <si>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</si>
  <si>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</si>
  <si>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</si>
  <si>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</si>
  <si>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</si>
  <si>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</si>
  <si>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</si>
  <si>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</si>
  <si>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</si>
  <si>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</si>
  <si>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</si>
  <si>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</si>
  <si>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</si>
  <si>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</si>
  <si>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</si>
  <si>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</si>
  <si>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</si>
  <si>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</si>
  <si>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</si>
  <si>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</si>
  <si>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</si>
  <si>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</si>
  <si>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</si>
  <si>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</si>
  <si>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</si>
  <si>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</si>
  <si>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</si>
  <si>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</si>
  <si>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</si>
  <si>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</si>
  <si>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</si>
  <si>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</si>
  <si>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</si>
  <si>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</si>
  <si>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</si>
  <si>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</si>
  <si>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</si>
  <si>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</si>
  <si>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</si>
  <si>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</si>
  <si>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</si>
  <si>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</si>
  <si>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</si>
  <si>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</si>
  <si>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</si>
  <si>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</si>
  <si>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</si>
  <si>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</si>
  <si>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</si>
  <si>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</si>
  <si>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</si>
  <si>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</si>
  <si>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</si>
  <si>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</si>
  <si>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</si>
  <si>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</si>
  <si>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</si>
  <si>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</si>
  <si>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</si>
  <si>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</si>
  <si>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</si>
  <si>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</si>
  <si>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</si>
  <si>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</si>
  <si>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</si>
  <si>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</si>
  <si>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</si>
  <si>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</si>
  <si>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</si>
  <si>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</si>
  <si>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</si>
  <si>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</si>
  <si>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</si>
  <si>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</si>
  <si>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</si>
  <si>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</si>
  <si>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</si>
  <si>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</si>
  <si>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</si>
  <si>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</si>
  <si>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</si>
  <si>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</si>
  <si>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</si>
  <si>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</si>
  <si>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</si>
  <si>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</si>
  <si>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</si>
  <si>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</si>
  <si>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</si>
  <si>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</si>
  <si>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</si>
  <si>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</si>
  <si>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</si>
  <si>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</si>
  <si>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</si>
  <si>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</si>
  <si>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</si>
  <si>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</si>
  <si>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</si>
  <si>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</si>
  <si>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</si>
  <si>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</si>
  <si>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</si>
  <si>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</si>
  <si>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</si>
  <si>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</si>
  <si>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</si>
  <si>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</si>
  <si>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</si>
  <si>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</si>
  <si>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</si>
  <si>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</si>
  <si>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</si>
  <si>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</si>
  <si>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</si>
  <si>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</si>
  <si>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</si>
  <si>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</si>
  <si>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</si>
  <si>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</si>
  <si>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</si>
  <si>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</si>
  <si>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</si>
  <si>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</si>
  <si>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</si>
  <si>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</si>
  <si>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</si>
  <si>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</si>
  <si>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</si>
  <si>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</si>
  <si>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</si>
  <si>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</si>
  <si>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</si>
  <si>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</si>
  <si>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</si>
  <si>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</si>
  <si>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</si>
  <si>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</si>
  <si>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</si>
  <si>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</si>
  <si>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</si>
  <si>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</si>
  <si>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</si>
  <si>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</si>
  <si>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</si>
  <si>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</si>
  <si>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</si>
  <si>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</si>
  <si>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</si>
  <si>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</si>
  <si>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</si>
  <si>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</si>
  <si>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</si>
  <si>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</si>
  <si>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</si>
  <si>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</si>
  <si>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</si>
  <si>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</si>
  <si>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</si>
  <si>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</si>
  <si>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</si>
  <si>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</si>
  <si>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</si>
  <si>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</si>
  <si>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</si>
  <si>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</si>
  <si>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</si>
  <si>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</si>
  <si>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</si>
  <si>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</si>
  <si>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</si>
  <si>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</si>
  <si>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</si>
  <si>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</si>
  <si>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</si>
  <si>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</si>
  <si>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</si>
  <si>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</si>
  <si>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</si>
  <si>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</si>
  <si>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</si>
  <si>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</si>
  <si>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</si>
  <si>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</si>
  <si>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</si>
  <si>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</si>
  <si>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</si>
  <si>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</si>
  <si>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</si>
  <si>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</si>
  <si>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</si>
  <si>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</si>
  <si>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</si>
  <si>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</si>
  <si>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</si>
  <si>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</si>
  <si>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</si>
  <si>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</si>
  <si>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</si>
  <si>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</si>
  <si>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</si>
  <si>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</si>
  <si>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</si>
  <si>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</si>
  <si>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</si>
  <si>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</si>
  <si>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</si>
  <si>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</si>
  <si>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</si>
  <si>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</si>
  <si>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</si>
  <si>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</si>
  <si>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</si>
  <si>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</si>
  <si>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</si>
  <si>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</si>
  <si>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</si>
  <si>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</si>
  <si>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</si>
  <si>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</si>
  <si>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</si>
  <si>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</si>
  <si>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</si>
  <si>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</si>
  <si>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</si>
  <si>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</si>
  <si>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</si>
  <si>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</si>
  <si>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</si>
  <si>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</si>
  <si>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</si>
  <si>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</si>
  <si>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</si>
  <si>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</si>
  <si>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</si>
  <si>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</si>
  <si>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</si>
  <si>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</si>
  <si>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</si>
  <si>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</si>
  <si>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</si>
  <si>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</si>
  <si>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</si>
  <si>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</si>
  <si>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</si>
  <si>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</si>
  <si>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</si>
  <si>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</si>
  <si>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</si>
  <si>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</si>
  <si>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</si>
  <si>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</si>
  <si>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</si>
  <si>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</si>
  <si>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</si>
  <si>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</si>
  <si>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</si>
  <si>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</si>
  <si>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</si>
  <si>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</si>
  <si>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</si>
  <si>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</si>
  <si>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</si>
  <si>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</si>
  <si>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</si>
  <si>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</si>
  <si>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</si>
  <si>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</si>
  <si>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</si>
  <si>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</si>
  <si>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</si>
  <si>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</si>
  <si>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</si>
  <si>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</si>
  <si>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</si>
  <si>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</si>
  <si>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</si>
  <si>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</si>
  <si>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</si>
  <si>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</si>
  <si>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</si>
  <si>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</si>
  <si>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</si>
  <si>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</si>
  <si>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</si>
  <si>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</si>
  <si>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</si>
  <si>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</si>
  <si>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</si>
  <si>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</si>
  <si>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</si>
  <si>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</si>
  <si>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</si>
  <si>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</si>
  <si>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</si>
  <si>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</si>
  <si>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</si>
  <si>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</si>
  <si>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</si>
  <si>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</si>
  <si>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</si>
  <si>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</si>
  <si>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</si>
  <si>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</si>
  <si>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</si>
  <si>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</si>
  <si>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</si>
  <si>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</si>
  <si>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</si>
  <si>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</si>
  <si>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</si>
  <si>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</si>
  <si>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</si>
  <si>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</si>
  <si>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</si>
  <si>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</si>
  <si>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</si>
  <si>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</si>
  <si>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</si>
  <si>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</si>
  <si>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</si>
  <si>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</si>
  <si>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</si>
  <si>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</si>
  <si>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</si>
  <si>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</si>
  <si>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</si>
  <si>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</si>
  <si>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</si>
  <si>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</si>
  <si>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</si>
  <si>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</si>
  <si>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</si>
  <si>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</si>
  <si>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</si>
  <si>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</si>
  <si>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</si>
  <si>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</si>
  <si>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</si>
  <si>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</si>
  <si>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</si>
  <si>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</si>
  <si>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</si>
  <si>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</si>
  <si>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</si>
  <si>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</si>
  <si>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</si>
  <si>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</si>
  <si>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</si>
  <si>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</si>
  <si>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</si>
  <si>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</si>
  <si>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</si>
  <si>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</si>
  <si>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</si>
  <si>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</si>
  <si>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</si>
  <si>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</si>
  <si>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</si>
  <si>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</si>
  <si>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</si>
  <si>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</si>
  <si>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</si>
  <si>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</si>
  <si>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</si>
  <si>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</si>
  <si>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</si>
  <si>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</si>
  <si>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</si>
  <si>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</si>
  <si>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</si>
  <si>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</si>
  <si>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</si>
  <si>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</si>
  <si>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</si>
  <si>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</si>
  <si>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</si>
  <si>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</si>
  <si>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</si>
  <si>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</si>
  <si>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</si>
  <si>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</si>
  <si>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</si>
  <si>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</si>
  <si>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</si>
  <si>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</si>
  <si>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</si>
  <si>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</si>
  <si>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</si>
  <si>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</si>
  <si>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</si>
  <si>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</si>
  <si>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</si>
  <si>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</si>
  <si>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</si>
  <si>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</si>
  <si>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</si>
  <si>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</si>
  <si>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</si>
  <si>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</si>
  <si>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</si>
  <si>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</si>
  <si>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</si>
  <si>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</si>
  <si>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</si>
  <si>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</si>
  <si>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</si>
  <si>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</si>
  <si>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</si>
  <si>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</si>
  <si>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</si>
  <si>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</si>
  <si>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</si>
  <si>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</si>
  <si>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</si>
  <si>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</si>
  <si>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</si>
  <si>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</si>
  <si>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</si>
  <si>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</si>
  <si>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</si>
  <si>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</si>
  <si>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</si>
  <si>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</si>
  <si>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</si>
  <si>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</si>
  <si>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</si>
  <si>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</si>
  <si>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</si>
  <si>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</si>
  <si>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</si>
  <si>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</si>
  <si>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</si>
  <si>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</si>
  <si>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</si>
  <si>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</si>
  <si>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</si>
  <si>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</si>
  <si>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</si>
  <si>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</si>
  <si>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</si>
  <si>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</si>
  <si>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</si>
  <si>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</si>
  <si>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</si>
  <si>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</si>
  <si>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</si>
  <si>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</si>
  <si>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</si>
  <si>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</si>
  <si>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</si>
  <si>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</si>
  <si>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</si>
  <si>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</si>
  <si>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</si>
  <si>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</si>
  <si>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</si>
  <si>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</si>
  <si>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</si>
  <si>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</si>
  <si>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</si>
  <si>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</si>
  <si>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</si>
  <si>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</si>
  <si>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</si>
  <si>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</si>
  <si>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</si>
  <si>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</si>
  <si>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</si>
  <si>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</si>
  <si>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</si>
  <si>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</si>
  <si>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</si>
  <si>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</si>
  <si>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</si>
  <si>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</si>
  <si>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</si>
  <si>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</si>
  <si>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</si>
  <si>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</si>
  <si>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</si>
  <si>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</si>
  <si>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</si>
  <si>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</si>
  <si>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</si>
  <si>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</si>
  <si>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</si>
  <si>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</si>
  <si>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</si>
  <si>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</si>
  <si>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</si>
  <si>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</si>
  <si>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</si>
  <si>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</si>
  <si>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</si>
  <si>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</si>
  <si>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</si>
  <si>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</si>
  <si>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</si>
  <si>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</si>
  <si>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</si>
  <si>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</si>
  <si>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</si>
  <si>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</si>
  <si>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</si>
  <si>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</si>
  <si>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</si>
  <si>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</si>
  <si>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</si>
  <si>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</si>
  <si>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</si>
  <si>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</si>
  <si>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</si>
  <si>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</si>
  <si>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</si>
  <si>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</si>
  <si>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</si>
  <si>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</si>
  <si>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</si>
  <si>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</si>
  <si>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</si>
  <si>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</si>
  <si>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</si>
  <si>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</si>
  <si>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</si>
  <si>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</si>
  <si>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</si>
  <si>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</si>
  <si>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</si>
  <si>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</si>
  <si>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</si>
  <si>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</si>
  <si>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</si>
  <si>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</si>
  <si>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</si>
  <si>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</si>
  <si>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</si>
  <si>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</si>
  <si>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</si>
  <si>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</si>
  <si>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</si>
  <si>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</si>
  <si>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</si>
  <si>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</si>
  <si>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</si>
  <si>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</si>
  <si>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</si>
  <si>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</si>
  <si>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</si>
  <si>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</si>
  <si>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</si>
  <si>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</si>
  <si>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</si>
  <si>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</si>
  <si>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</si>
  <si>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</si>
  <si>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</si>
  <si>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</si>
  <si>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</si>
  <si>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</si>
  <si>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</si>
  <si>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</si>
  <si>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</si>
  <si>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</si>
  <si>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</si>
  <si>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</si>
  <si>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</si>
  <si>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</si>
  <si>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</si>
  <si>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</si>
  <si>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</si>
  <si>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</si>
  <si>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</si>
  <si>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</si>
  <si>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</si>
  <si>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</si>
  <si>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</si>
  <si>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</si>
  <si>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</si>
  <si>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</si>
  <si>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</si>
  <si>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</si>
  <si>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</si>
  <si>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</si>
  <si>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</si>
  <si>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</si>
  <si>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</si>
  <si>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</si>
  <si>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</si>
  <si>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</si>
  <si>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</si>
  <si>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</si>
  <si>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</si>
  <si>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</si>
  <si>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</si>
  <si>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</si>
  <si>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</si>
  <si>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</si>
  <si>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</si>
  <si>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</si>
  <si>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</si>
  <si>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</si>
  <si>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</si>
  <si>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</si>
  <si>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</si>
  <si>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</si>
  <si>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</si>
  <si>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</si>
  <si>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</si>
  <si>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</si>
  <si>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</si>
  <si>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</si>
  <si>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</si>
  <si>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</si>
  <si>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</si>
  <si>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</si>
  <si>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</si>
  <si>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</si>
  <si>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</si>
  <si>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</si>
  <si>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</si>
  <si>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</si>
  <si>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</si>
  <si>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</si>
  <si>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</si>
  <si>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</si>
  <si>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</si>
  <si>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</si>
  <si>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</si>
  <si>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</si>
  <si>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</si>
  <si>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</si>
  <si>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</si>
  <si>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</si>
  <si>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</si>
  <si>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</si>
  <si>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</si>
  <si>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</si>
  <si>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</si>
  <si>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</si>
  <si>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</si>
  <si>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</si>
  <si>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</si>
  <si>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</si>
  <si>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</si>
  <si>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</si>
  <si>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</si>
  <si>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</si>
  <si>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</si>
  <si>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</si>
  <si>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</si>
  <si>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</si>
  <si>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</si>
  <si>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</si>
  <si>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</si>
  <si>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</si>
  <si>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</si>
  <si>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</si>
  <si>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</si>
  <si>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</si>
  <si>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</si>
  <si>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</si>
  <si>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</si>
  <si>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</si>
  <si>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</si>
  <si>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</si>
  <si>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</si>
  <si>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</si>
  <si>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</si>
  <si>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</si>
  <si>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</si>
  <si>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</si>
  <si>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</si>
  <si>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</si>
  <si>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</si>
  <si>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</si>
  <si>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</si>
  <si>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</si>
  <si>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</si>
  <si>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</si>
  <si>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</si>
  <si>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</si>
  <si>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</si>
  <si>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</si>
  <si>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</si>
  <si>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</si>
  <si>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</si>
  <si>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</si>
  <si>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</si>
  <si>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</si>
  <si>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</si>
  <si>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</si>
  <si>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</si>
  <si>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</si>
  <si>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</si>
  <si>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</si>
  <si>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</si>
  <si>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</si>
  <si>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</si>
  <si>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</si>
  <si>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</si>
  <si>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</si>
  <si>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</si>
  <si>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</si>
  <si>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</si>
  <si>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</si>
  <si>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</si>
  <si>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</si>
  <si>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</si>
  <si>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</si>
  <si>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</si>
  <si>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</si>
  <si>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</si>
  <si>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</si>
  <si>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</si>
  <si>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</si>
  <si>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</si>
  <si>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</si>
  <si>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</si>
  <si>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</si>
  <si>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</si>
  <si>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</si>
  <si>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</si>
  <si>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</si>
  <si>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</si>
  <si>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</si>
  <si>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</si>
  <si>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</si>
  <si>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</si>
  <si>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</si>
  <si>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</si>
  <si>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</si>
  <si>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</si>
  <si>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</si>
  <si>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</si>
  <si>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</si>
  <si>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</si>
  <si>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</si>
  <si>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</si>
  <si>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</si>
  <si>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</si>
  <si>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</si>
  <si>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</si>
  <si>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</si>
  <si>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</si>
  <si>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</si>
  <si>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</si>
  <si>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</si>
  <si>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</si>
  <si>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</si>
  <si>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</si>
  <si>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</si>
  <si>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</si>
  <si>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</si>
  <si>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</si>
  <si>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</si>
  <si>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</si>
  <si>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</si>
  <si>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</si>
  <si>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</si>
  <si>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</si>
  <si>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</si>
  <si>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</si>
  <si>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</si>
  <si>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</si>
  <si>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</si>
  <si>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</si>
  <si>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</si>
  <si>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</si>
  <si>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</si>
  <si>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</si>
  <si>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</si>
  <si>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</si>
  <si>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</si>
  <si>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</si>
  <si>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</si>
  <si>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</si>
  <si>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</si>
  <si>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</si>
  <si>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</si>
  <si>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</si>
  <si>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</si>
  <si>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</si>
  <si>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</si>
  <si>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</si>
  <si>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</si>
  <si>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</si>
  <si>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</si>
  <si>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</si>
  <si>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</si>
  <si>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</si>
  <si>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</si>
  <si>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</si>
  <si>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</si>
  <si>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</si>
  <si>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</si>
  <si>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</si>
  <si>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</si>
  <si>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</si>
  <si>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</si>
  <si>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</si>
  <si>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</si>
  <si>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</si>
  <si>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</si>
  <si>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</si>
  <si>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</si>
  <si>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</si>
  <si>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</si>
  <si>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</si>
  <si>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</si>
  <si>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</si>
  <si>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</si>
  <si>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</si>
  <si>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</si>
  <si>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</si>
  <si>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</si>
  <si>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</si>
  <si>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</si>
  <si>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</si>
  <si>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</si>
  <si>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</si>
  <si>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</si>
  <si>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</si>
  <si>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</si>
  <si>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</si>
  <si>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</si>
  <si>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</si>
  <si>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</si>
  <si>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</si>
  <si>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</si>
  <si>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</si>
  <si>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</si>
  <si>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</si>
  <si>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</si>
  <si>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</si>
  <si>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</si>
  <si>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</si>
  <si>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</si>
  <si>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</si>
  <si>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</si>
  <si>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</si>
  <si>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</si>
  <si>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</si>
  <si>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</si>
  <si>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</si>
  <si>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</si>
  <si>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</si>
  <si>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</si>
  <si>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</si>
  <si>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</si>
  <si>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</si>
  <si>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</si>
  <si>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</si>
  <si>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</si>
  <si>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</si>
  <si>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</si>
  <si>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</si>
  <si>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</si>
  <si>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</si>
  <si>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</si>
  <si>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</si>
  <si>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</si>
  <si>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</si>
  <si>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</si>
  <si>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</si>
  <si>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</si>
  <si>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</si>
  <si>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</si>
  <si>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</si>
  <si>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</si>
  <si>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</si>
  <si>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</si>
  <si>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</si>
  <si>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</si>
  <si>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</si>
  <si>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</si>
  <si>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</si>
  <si>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</si>
  <si>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</si>
  <si>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</si>
  <si>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</si>
  <si>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</si>
  <si>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</si>
  <si>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</si>
  <si>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</si>
  <si>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</si>
  <si>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</si>
  <si>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</si>
  <si>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</si>
  <si>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</si>
  <si>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</si>
  <si>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</si>
  <si>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</si>
  <si>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</si>
  <si>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</si>
  <si>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</si>
  <si>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</si>
  <si>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</si>
  <si>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</si>
  <si>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</si>
  <si>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</si>
  <si>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</si>
  <si>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</si>
  <si>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</si>
  <si>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</si>
  <si>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</si>
  <si>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</si>
  <si>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</si>
  <si>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</si>
  <si>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</si>
  <si>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</si>
  <si>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</si>
  <si>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</si>
  <si>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</si>
  <si>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</si>
  <si>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</si>
  <si>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</si>
  <si>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</si>
  <si>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</si>
  <si>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</si>
  <si>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</si>
  <si>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</si>
  <si>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</si>
  <si>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</si>
  <si>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</si>
  <si>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</si>
  <si>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</si>
  <si>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</si>
  <si>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</si>
  <si>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</si>
  <si>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</si>
  <si>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</si>
  <si>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</si>
  <si>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</si>
  <si>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</si>
  <si>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</si>
  <si>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</si>
  <si>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</si>
  <si>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</si>
  <si>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</si>
  <si>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</si>
  <si>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</si>
  <si>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</si>
  <si>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</si>
  <si>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</si>
  <si>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</si>
  <si>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</si>
  <si>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</si>
  <si>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</si>
  <si>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</si>
  <si>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</si>
  <si>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</si>
  <si>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</si>
  <si>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</si>
  <si>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</si>
  <si>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</si>
  <si>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</si>
  <si>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</si>
  <si>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</si>
  <si>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</si>
  <si>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</si>
  <si>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</si>
  <si>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</si>
  <si>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</si>
  <si>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</si>
  <si>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</si>
  <si>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</si>
  <si>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</si>
  <si>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</si>
  <si>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</si>
  <si>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</si>
  <si>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</si>
  <si>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</si>
  <si>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</si>
  <si>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</si>
  <si>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</si>
  <si>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</si>
  <si>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</si>
  <si>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</si>
  <si>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</si>
  <si>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</si>
  <si>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</si>
  <si>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</si>
  <si>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</si>
  <si>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</si>
  <si>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</si>
  <si>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</si>
  <si>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</si>
  <si>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</si>
  <si>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</si>
  <si>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</si>
  <si>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</si>
  <si>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</si>
  <si>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</si>
  <si>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</si>
  <si>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</si>
  <si>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</si>
  <si>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</si>
  <si>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</si>
  <si>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</si>
  <si>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</si>
  <si>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</si>
  <si>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</si>
  <si>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</si>
  <si>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</si>
  <si>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</si>
  <si>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</si>
  <si>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</si>
  <si>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</si>
  <si>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</si>
  <si>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</si>
  <si>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</si>
  <si>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</si>
  <si>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</si>
  <si>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</si>
  <si>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</si>
  <si>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</si>
  <si>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</si>
  <si>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</si>
  <si>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</si>
  <si>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</si>
  <si>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</si>
  <si>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</si>
  <si>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</si>
  <si>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</si>
  <si>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</si>
  <si>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</si>
  <si>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</si>
  <si>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</si>
  <si>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</si>
  <si>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</si>
  <si>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</si>
  <si>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</si>
  <si>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</si>
  <si>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</si>
  <si>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</si>
  <si>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</si>
  <si>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</si>
  <si>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</si>
  <si>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</si>
  <si>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</si>
  <si>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</si>
  <si>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</si>
  <si>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</si>
  <si>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</si>
  <si>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</si>
  <si>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</si>
  <si>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</si>
  <si>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</si>
  <si>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</si>
  <si>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</si>
  <si>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</si>
  <si>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</si>
  <si>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</si>
  <si>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</si>
  <si>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</si>
  <si>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</si>
  <si>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</si>
  <si>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</si>
  <si>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</si>
  <si>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</si>
  <si>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</si>
  <si>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</si>
  <si>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</si>
  <si>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</si>
  <si>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</si>
  <si>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</si>
  <si>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</si>
  <si>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</si>
  <si>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</si>
  <si>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</si>
  <si>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</si>
  <si>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</si>
  <si>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</si>
  <si>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</si>
  <si>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</si>
  <si>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</si>
  <si>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</si>
  <si>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</si>
  <si>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</si>
  <si>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</si>
  <si>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</si>
  <si>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</si>
  <si>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</si>
  <si>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</si>
  <si>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</si>
  <si>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</si>
  <si>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</si>
  <si>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</si>
  <si>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</si>
  <si>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</si>
  <si>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</si>
  <si>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</si>
  <si>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</si>
  <si>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</si>
  <si>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</si>
  <si>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</si>
  <si>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</si>
  <si>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</si>
  <si>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</si>
  <si>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</si>
  <si>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</si>
  <si>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</si>
  <si>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</si>
  <si>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</si>
  <si>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</si>
  <si>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</si>
  <si>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</si>
  <si>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</si>
  <si>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</si>
  <si>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</si>
  <si>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</si>
  <si>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</si>
  <si>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</si>
  <si>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</si>
  <si>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</si>
  <si>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</si>
  <si>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</si>
  <si>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</si>
  <si>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</si>
  <si>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</si>
  <si>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</si>
  <si>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</si>
  <si>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</si>
  <si>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</si>
  <si>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</si>
  <si>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</si>
  <si>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</si>
  <si>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</si>
  <si>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</si>
  <si>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</si>
  <si>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</si>
  <si>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</si>
  <si>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</si>
  <si>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</si>
  <si>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</si>
  <si>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</si>
  <si>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</si>
  <si>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</si>
  <si>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</si>
  <si>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</si>
  <si>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</si>
  <si>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</si>
  <si>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</si>
  <si>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</si>
  <si>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</si>
  <si>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</si>
  <si>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</si>
  <si>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</si>
  <si>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</si>
  <si>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October 2020</t>
  </si>
  <si>
    <t xml:space="preserve">      Fuel Oil</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</si>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</sst>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8">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174" fontId="36" fillId="0" borderId="0" xfId="22" applyNumberFormat="1" applyFont="1" applyAlignment="1">
      <alignment horizontal="right"/>
    </xf>
    <xf numFmtId="0" fontId="11" fillId="6" borderId="0" xfId="23" applyFont="1" applyFill="1" applyBorder="1"/>
    <xf numFmtId="0" fontId="11" fillId="6" borderId="0" xfId="23" applyFont="1" applyFill="1"/>
    <xf numFmtId="2" fontId="25" fillId="4" borderId="0" xfId="23" applyNumberFormat="1" applyFont="1" applyFill="1" applyBorder="1" applyAlignment="1" applyProtection="1"/>
    <xf numFmtId="0" fontId="0" fillId="0" borderId="0" xfId="0" applyAlignment="1">
      <alignment vertical="top" wrapText="1"/>
    </xf>
    <xf numFmtId="164" fontId="22" fillId="4" borderId="0" xfId="23" applyNumberFormat="1" applyFont="1" applyFill="1" applyBorder="1"/>
    <xf numFmtId="0" fontId="25" fillId="6" borderId="2" xfId="17" applyFont="1" applyFill="1" applyBorder="1" applyProtection="1"/>
    <xf numFmtId="0" fontId="0" fillId="6" borderId="3" xfId="0" applyFill="1" applyBorder="1" applyAlignment="1">
      <alignment wrapText="1"/>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1" sqref="D1"/>
    </sheetView>
  </sheetViews>
  <sheetFormatPr defaultRowHeight="13.2" x14ac:dyDescent="0.25"/>
  <cols>
    <col min="1" max="1" width="6.44140625" customWidth="1"/>
    <col min="2" max="2" width="14" customWidth="1"/>
  </cols>
  <sheetData>
    <row r="1" spans="1:74" x14ac:dyDescent="0.25">
      <c r="A1" s="266" t="s">
        <v>230</v>
      </c>
      <c r="B1" s="267"/>
      <c r="C1" s="267"/>
      <c r="D1" s="605" t="s">
        <v>1427</v>
      </c>
      <c r="E1" s="267"/>
      <c r="F1" s="267"/>
      <c r="G1" s="267"/>
      <c r="H1" s="267"/>
      <c r="I1" s="267"/>
      <c r="J1" s="267"/>
      <c r="K1" s="267"/>
      <c r="L1" s="267"/>
      <c r="M1" s="267"/>
      <c r="N1" s="267"/>
      <c r="O1" s="267"/>
      <c r="P1" s="267"/>
    </row>
    <row r="3" spans="1:74" x14ac:dyDescent="0.25">
      <c r="A3" t="s">
        <v>106</v>
      </c>
      <c r="D3" s="715">
        <f>YEAR(D1)-4</f>
        <v>2016</v>
      </c>
    </row>
    <row r="4" spans="1:74" x14ac:dyDescent="0.25">
      <c r="D4" s="264"/>
    </row>
    <row r="5" spans="1:74" x14ac:dyDescent="0.25">
      <c r="A5" t="s">
        <v>1058</v>
      </c>
      <c r="D5" s="264">
        <f>+D3*100+1</f>
        <v>201601</v>
      </c>
    </row>
    <row r="7" spans="1:74" x14ac:dyDescent="0.25">
      <c r="A7" t="s">
        <v>1060</v>
      </c>
      <c r="D7" s="714">
        <f>IF(MONTH(D1)&gt;1,100*YEAR(D1)+MONTH(D1)-1,100*(YEAR(D1)-1)+12)</f>
        <v>202009</v>
      </c>
    </row>
    <row r="10" spans="1:74" s="294" customFormat="1" x14ac:dyDescent="0.25">
      <c r="A10" s="294" t="s">
        <v>231</v>
      </c>
    </row>
    <row r="11" spans="1:74" s="12" customFormat="1" ht="10.199999999999999" x14ac:dyDescent="0.2">
      <c r="A11" s="43"/>
      <c r="B11" s="44" t="s">
        <v>764</v>
      </c>
      <c r="C11" s="295">
        <f>+D5</f>
        <v>201601</v>
      </c>
      <c r="D11" s="45">
        <f>C11+1</f>
        <v>201602</v>
      </c>
      <c r="E11" s="45">
        <f>D11+1</f>
        <v>201603</v>
      </c>
      <c r="F11" s="46">
        <f>E11+1</f>
        <v>201604</v>
      </c>
      <c r="G11" s="46">
        <f t="shared" ref="G11:BR11" si="0">F11+1</f>
        <v>201605</v>
      </c>
      <c r="H11" s="46">
        <f t="shared" si="0"/>
        <v>201606</v>
      </c>
      <c r="I11" s="46">
        <f t="shared" si="0"/>
        <v>201607</v>
      </c>
      <c r="J11" s="46">
        <f t="shared" si="0"/>
        <v>201608</v>
      </c>
      <c r="K11" s="46">
        <f t="shared" si="0"/>
        <v>201609</v>
      </c>
      <c r="L11" s="46">
        <f t="shared" si="0"/>
        <v>201610</v>
      </c>
      <c r="M11" s="46">
        <f t="shared" si="0"/>
        <v>201611</v>
      </c>
      <c r="N11" s="46">
        <f t="shared" si="0"/>
        <v>201612</v>
      </c>
      <c r="O11" s="46">
        <f>+C11+100</f>
        <v>201701</v>
      </c>
      <c r="P11" s="46">
        <f t="shared" si="0"/>
        <v>201702</v>
      </c>
      <c r="Q11" s="46">
        <f t="shared" si="0"/>
        <v>201703</v>
      </c>
      <c r="R11" s="46">
        <f t="shared" si="0"/>
        <v>201704</v>
      </c>
      <c r="S11" s="46">
        <f t="shared" si="0"/>
        <v>201705</v>
      </c>
      <c r="T11" s="46">
        <f t="shared" si="0"/>
        <v>201706</v>
      </c>
      <c r="U11" s="46">
        <f t="shared" si="0"/>
        <v>201707</v>
      </c>
      <c r="V11" s="46">
        <f t="shared" si="0"/>
        <v>201708</v>
      </c>
      <c r="W11" s="46">
        <f t="shared" si="0"/>
        <v>201709</v>
      </c>
      <c r="X11" s="46">
        <f t="shared" si="0"/>
        <v>201710</v>
      </c>
      <c r="Y11" s="46">
        <f t="shared" si="0"/>
        <v>201711</v>
      </c>
      <c r="Z11" s="46">
        <f t="shared" si="0"/>
        <v>201712</v>
      </c>
      <c r="AA11" s="46">
        <f>+O11+100</f>
        <v>201801</v>
      </c>
      <c r="AB11" s="46">
        <f t="shared" si="0"/>
        <v>201802</v>
      </c>
      <c r="AC11" s="46">
        <f t="shared" si="0"/>
        <v>201803</v>
      </c>
      <c r="AD11" s="46">
        <f t="shared" si="0"/>
        <v>201804</v>
      </c>
      <c r="AE11" s="46">
        <f t="shared" si="0"/>
        <v>201805</v>
      </c>
      <c r="AF11" s="46">
        <f t="shared" si="0"/>
        <v>201806</v>
      </c>
      <c r="AG11" s="46">
        <f t="shared" si="0"/>
        <v>201807</v>
      </c>
      <c r="AH11" s="46">
        <f t="shared" si="0"/>
        <v>201808</v>
      </c>
      <c r="AI11" s="46">
        <f t="shared" si="0"/>
        <v>201809</v>
      </c>
      <c r="AJ11" s="46">
        <f t="shared" si="0"/>
        <v>201810</v>
      </c>
      <c r="AK11" s="46">
        <f t="shared" si="0"/>
        <v>201811</v>
      </c>
      <c r="AL11" s="46">
        <f t="shared" si="0"/>
        <v>201812</v>
      </c>
      <c r="AM11" s="46">
        <f>+AA11+100</f>
        <v>201901</v>
      </c>
      <c r="AN11" s="46">
        <f t="shared" si="0"/>
        <v>201902</v>
      </c>
      <c r="AO11" s="46">
        <f t="shared" si="0"/>
        <v>201903</v>
      </c>
      <c r="AP11" s="46">
        <f t="shared" si="0"/>
        <v>201904</v>
      </c>
      <c r="AQ11" s="46">
        <f t="shared" si="0"/>
        <v>201905</v>
      </c>
      <c r="AR11" s="46">
        <f t="shared" si="0"/>
        <v>201906</v>
      </c>
      <c r="AS11" s="46">
        <f t="shared" si="0"/>
        <v>201907</v>
      </c>
      <c r="AT11" s="46">
        <f t="shared" si="0"/>
        <v>201908</v>
      </c>
      <c r="AU11" s="46">
        <f t="shared" si="0"/>
        <v>201909</v>
      </c>
      <c r="AV11" s="46">
        <f t="shared" si="0"/>
        <v>201910</v>
      </c>
      <c r="AW11" s="46">
        <f t="shared" si="0"/>
        <v>201911</v>
      </c>
      <c r="AX11" s="46">
        <f t="shared" si="0"/>
        <v>201912</v>
      </c>
      <c r="AY11" s="46">
        <f>+AM11+100</f>
        <v>202001</v>
      </c>
      <c r="AZ11" s="46">
        <f t="shared" si="0"/>
        <v>202002</v>
      </c>
      <c r="BA11" s="46">
        <f t="shared" si="0"/>
        <v>202003</v>
      </c>
      <c r="BB11" s="46">
        <f t="shared" si="0"/>
        <v>202004</v>
      </c>
      <c r="BC11" s="46">
        <f t="shared" si="0"/>
        <v>202005</v>
      </c>
      <c r="BD11" s="46">
        <f t="shared" si="0"/>
        <v>202006</v>
      </c>
      <c r="BE11" s="46">
        <f t="shared" si="0"/>
        <v>202007</v>
      </c>
      <c r="BF11" s="46">
        <f t="shared" si="0"/>
        <v>202008</v>
      </c>
      <c r="BG11" s="46">
        <f t="shared" si="0"/>
        <v>202009</v>
      </c>
      <c r="BH11" s="46">
        <f t="shared" si="0"/>
        <v>202010</v>
      </c>
      <c r="BI11" s="46">
        <f t="shared" si="0"/>
        <v>202011</v>
      </c>
      <c r="BJ11" s="46">
        <f t="shared" si="0"/>
        <v>202012</v>
      </c>
      <c r="BK11" s="46">
        <f>+AY11+100</f>
        <v>202101</v>
      </c>
      <c r="BL11" s="46">
        <f t="shared" si="0"/>
        <v>202102</v>
      </c>
      <c r="BM11" s="46">
        <f t="shared" si="0"/>
        <v>202103</v>
      </c>
      <c r="BN11" s="46">
        <f t="shared" si="0"/>
        <v>202104</v>
      </c>
      <c r="BO11" s="46">
        <f t="shared" si="0"/>
        <v>202105</v>
      </c>
      <c r="BP11" s="46">
        <f t="shared" si="0"/>
        <v>202106</v>
      </c>
      <c r="BQ11" s="46">
        <f t="shared" si="0"/>
        <v>202107</v>
      </c>
      <c r="BR11" s="46">
        <f t="shared" si="0"/>
        <v>202108</v>
      </c>
      <c r="BS11" s="46">
        <f>BR11+1</f>
        <v>202109</v>
      </c>
      <c r="BT11" s="46">
        <f>BS11+1</f>
        <v>202110</v>
      </c>
      <c r="BU11" s="46">
        <f>BT11+1</f>
        <v>202111</v>
      </c>
      <c r="BV11" s="46">
        <f>BU11+1</f>
        <v>202112</v>
      </c>
    </row>
    <row r="12" spans="1:74" s="12" customFormat="1" ht="10.199999999999999" x14ac:dyDescent="0.2">
      <c r="A12" s="43"/>
      <c r="B12" s="47" t="s">
        <v>237</v>
      </c>
      <c r="C12" s="48">
        <v>265</v>
      </c>
      <c r="D12" s="48">
        <v>266</v>
      </c>
      <c r="E12" s="48">
        <v>267</v>
      </c>
      <c r="F12" s="48">
        <v>268</v>
      </c>
      <c r="G12" s="48">
        <v>269</v>
      </c>
      <c r="H12" s="48">
        <v>270</v>
      </c>
      <c r="I12" s="48">
        <v>271</v>
      </c>
      <c r="J12" s="48">
        <v>272</v>
      </c>
      <c r="K12" s="48">
        <v>273</v>
      </c>
      <c r="L12" s="48">
        <v>274</v>
      </c>
      <c r="M12" s="48">
        <v>275</v>
      </c>
      <c r="N12" s="48">
        <v>276</v>
      </c>
      <c r="O12" s="48">
        <v>277</v>
      </c>
      <c r="P12" s="48">
        <v>278</v>
      </c>
      <c r="Q12" s="48">
        <v>279</v>
      </c>
      <c r="R12" s="48">
        <v>280</v>
      </c>
      <c r="S12" s="48">
        <v>281</v>
      </c>
      <c r="T12" s="48">
        <v>282</v>
      </c>
      <c r="U12" s="48">
        <v>283</v>
      </c>
      <c r="V12" s="48">
        <v>284</v>
      </c>
      <c r="W12" s="48">
        <v>285</v>
      </c>
      <c r="X12" s="48">
        <v>286</v>
      </c>
      <c r="Y12" s="48">
        <v>287</v>
      </c>
      <c r="Z12" s="48">
        <v>288</v>
      </c>
      <c r="AA12" s="48">
        <v>289</v>
      </c>
      <c r="AB12" s="48">
        <v>290</v>
      </c>
      <c r="AC12" s="48">
        <v>291</v>
      </c>
      <c r="AD12" s="48">
        <v>292</v>
      </c>
      <c r="AE12" s="48">
        <v>293</v>
      </c>
      <c r="AF12" s="48">
        <v>294</v>
      </c>
      <c r="AG12" s="48">
        <v>295</v>
      </c>
      <c r="AH12" s="48">
        <v>296</v>
      </c>
      <c r="AI12" s="48">
        <v>297</v>
      </c>
      <c r="AJ12" s="48">
        <v>298</v>
      </c>
      <c r="AK12" s="48">
        <v>299</v>
      </c>
      <c r="AL12" s="48">
        <v>300</v>
      </c>
      <c r="AM12" s="48">
        <v>301</v>
      </c>
      <c r="AN12" s="48">
        <v>302</v>
      </c>
      <c r="AO12" s="48">
        <v>303</v>
      </c>
      <c r="AP12" s="48">
        <v>304</v>
      </c>
      <c r="AQ12" s="48">
        <v>305</v>
      </c>
      <c r="AR12" s="48">
        <v>306</v>
      </c>
      <c r="AS12" s="48">
        <v>307</v>
      </c>
      <c r="AT12" s="48">
        <v>308</v>
      </c>
      <c r="AU12" s="48">
        <v>309</v>
      </c>
      <c r="AV12" s="48">
        <v>310</v>
      </c>
      <c r="AW12" s="48">
        <v>311</v>
      </c>
      <c r="AX12" s="48">
        <v>312</v>
      </c>
      <c r="AY12" s="48">
        <v>313</v>
      </c>
      <c r="AZ12" s="48">
        <v>314</v>
      </c>
      <c r="BA12" s="48">
        <v>315</v>
      </c>
      <c r="BB12" s="48">
        <v>316</v>
      </c>
      <c r="BC12" s="48">
        <v>317</v>
      </c>
      <c r="BD12" s="48">
        <v>318</v>
      </c>
      <c r="BE12" s="48">
        <v>319</v>
      </c>
      <c r="BF12" s="48">
        <v>320</v>
      </c>
      <c r="BG12" s="48">
        <v>321</v>
      </c>
      <c r="BH12" s="48">
        <v>322</v>
      </c>
      <c r="BI12" s="48">
        <v>323</v>
      </c>
      <c r="BJ12" s="48">
        <v>324</v>
      </c>
      <c r="BK12" s="48">
        <v>325</v>
      </c>
      <c r="BL12" s="48">
        <v>326</v>
      </c>
      <c r="BM12" s="48">
        <v>327</v>
      </c>
      <c r="BN12" s="48">
        <v>328</v>
      </c>
      <c r="BO12" s="48">
        <v>329</v>
      </c>
      <c r="BP12" s="48">
        <v>330</v>
      </c>
      <c r="BQ12" s="48">
        <v>331</v>
      </c>
      <c r="BR12" s="48">
        <v>332</v>
      </c>
      <c r="BS12" s="48">
        <v>333</v>
      </c>
      <c r="BT12" s="48">
        <v>334</v>
      </c>
      <c r="BU12" s="48">
        <v>335</v>
      </c>
      <c r="BV12" s="48">
        <v>336</v>
      </c>
    </row>
    <row r="13" spans="1:74" s="294" customFormat="1" x14ac:dyDescent="0.25">
      <c r="B13" s="47" t="s">
        <v>1059</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546875" defaultRowHeight="13.2" x14ac:dyDescent="0.25"/>
  <cols>
    <col min="1" max="1" width="13.44140625" style="306" customWidth="1"/>
    <col min="2" max="2" width="90" style="306" customWidth="1"/>
    <col min="3" max="16384" width="8.5546875" style="306"/>
  </cols>
  <sheetData>
    <row r="1" spans="1:18" x14ac:dyDescent="0.25">
      <c r="A1" s="306" t="s">
        <v>515</v>
      </c>
    </row>
    <row r="6" spans="1:18" ht="15.6" x14ac:dyDescent="0.3">
      <c r="B6" s="307" t="str">
        <f>"Short-Term Energy Outlook, "&amp;Dates!D1</f>
        <v>Short-Term Energy Outlook, October 2020</v>
      </c>
    </row>
    <row r="8" spans="1:18" ht="15" customHeight="1" x14ac:dyDescent="0.25">
      <c r="A8" s="308"/>
      <c r="B8" s="309" t="s">
        <v>240</v>
      </c>
      <c r="C8" s="310"/>
      <c r="D8" s="310"/>
      <c r="E8" s="310"/>
      <c r="F8" s="310"/>
      <c r="G8" s="310"/>
      <c r="H8" s="310"/>
      <c r="I8" s="310"/>
      <c r="J8" s="310"/>
      <c r="K8" s="310"/>
      <c r="L8" s="310"/>
      <c r="M8" s="310"/>
      <c r="N8" s="310"/>
      <c r="O8" s="310"/>
      <c r="P8" s="310"/>
      <c r="Q8" s="310"/>
      <c r="R8" s="310"/>
    </row>
    <row r="9" spans="1:18" ht="15" customHeight="1" x14ac:dyDescent="0.25">
      <c r="A9" s="308"/>
      <c r="B9" s="309" t="s">
        <v>1013</v>
      </c>
      <c r="C9" s="310"/>
      <c r="D9" s="310"/>
      <c r="E9" s="310"/>
      <c r="F9" s="310"/>
      <c r="G9" s="310"/>
      <c r="H9" s="310"/>
      <c r="I9" s="310"/>
      <c r="J9" s="310"/>
      <c r="K9" s="310"/>
      <c r="L9" s="310"/>
      <c r="M9" s="310"/>
      <c r="N9" s="310"/>
      <c r="O9" s="310"/>
      <c r="P9" s="310"/>
      <c r="Q9" s="310"/>
      <c r="R9" s="310"/>
    </row>
    <row r="10" spans="1:18" ht="15" customHeight="1" x14ac:dyDescent="0.25">
      <c r="A10" s="308"/>
      <c r="B10" s="309" t="s">
        <v>923</v>
      </c>
      <c r="C10" s="311"/>
      <c r="D10" s="311"/>
      <c r="E10" s="311"/>
      <c r="F10" s="311"/>
      <c r="G10" s="311"/>
      <c r="H10" s="311"/>
      <c r="I10" s="311"/>
      <c r="J10" s="311"/>
      <c r="K10" s="311"/>
      <c r="L10" s="311"/>
      <c r="M10" s="311"/>
      <c r="N10" s="311"/>
      <c r="O10" s="311"/>
      <c r="P10" s="311"/>
      <c r="Q10" s="311"/>
      <c r="R10" s="311"/>
    </row>
    <row r="11" spans="1:18" ht="15" customHeight="1" x14ac:dyDescent="0.25">
      <c r="A11" s="308"/>
      <c r="B11" s="309" t="s">
        <v>1425</v>
      </c>
      <c r="C11" s="311"/>
      <c r="D11" s="311"/>
      <c r="E11" s="311"/>
      <c r="F11" s="311"/>
      <c r="G11" s="311"/>
      <c r="H11" s="311"/>
      <c r="I11" s="311"/>
      <c r="J11" s="311"/>
      <c r="K11" s="311"/>
      <c r="L11" s="311"/>
      <c r="M11" s="311"/>
      <c r="N11" s="311"/>
      <c r="O11" s="311"/>
      <c r="P11" s="311"/>
      <c r="Q11" s="311"/>
      <c r="R11" s="311"/>
    </row>
    <row r="12" spans="1:18" ht="15" customHeight="1" x14ac:dyDescent="0.25">
      <c r="A12" s="308"/>
      <c r="B12" s="309" t="s">
        <v>1426</v>
      </c>
      <c r="C12" s="311"/>
      <c r="D12" s="311"/>
      <c r="E12" s="311"/>
      <c r="F12" s="311"/>
      <c r="G12" s="311"/>
      <c r="H12" s="311"/>
      <c r="I12" s="311"/>
      <c r="J12" s="311"/>
      <c r="K12" s="311"/>
      <c r="L12" s="311"/>
      <c r="M12" s="311"/>
      <c r="N12" s="311"/>
      <c r="O12" s="311"/>
      <c r="P12" s="311"/>
      <c r="Q12" s="311"/>
      <c r="R12" s="311"/>
    </row>
    <row r="13" spans="1:18" ht="15" customHeight="1" x14ac:dyDescent="0.25">
      <c r="A13" s="308"/>
      <c r="B13" s="309" t="s">
        <v>950</v>
      </c>
      <c r="C13" s="311"/>
      <c r="D13" s="311"/>
      <c r="E13" s="311"/>
      <c r="F13" s="311"/>
      <c r="G13" s="311"/>
      <c r="H13" s="311"/>
      <c r="I13" s="311"/>
      <c r="J13" s="311"/>
      <c r="K13" s="311"/>
      <c r="L13" s="311"/>
      <c r="M13" s="311"/>
      <c r="N13" s="311"/>
      <c r="O13" s="311"/>
      <c r="P13" s="311"/>
      <c r="Q13" s="311"/>
      <c r="R13" s="311"/>
    </row>
    <row r="14" spans="1:18" ht="15" customHeight="1" x14ac:dyDescent="0.25">
      <c r="A14" s="308"/>
      <c r="B14" s="309" t="s">
        <v>924</v>
      </c>
      <c r="C14" s="312"/>
      <c r="D14" s="312"/>
      <c r="E14" s="312"/>
      <c r="F14" s="312"/>
      <c r="G14" s="312"/>
      <c r="H14" s="312"/>
      <c r="I14" s="312"/>
      <c r="J14" s="312"/>
      <c r="K14" s="312"/>
      <c r="L14" s="312"/>
      <c r="M14" s="312"/>
      <c r="N14" s="312"/>
      <c r="O14" s="312"/>
      <c r="P14" s="312"/>
      <c r="Q14" s="312"/>
      <c r="R14" s="312"/>
    </row>
    <row r="15" spans="1:18" ht="15" customHeight="1" x14ac:dyDescent="0.25">
      <c r="A15" s="308"/>
      <c r="B15" s="309" t="s">
        <v>1007</v>
      </c>
      <c r="C15" s="313"/>
      <c r="D15" s="313"/>
      <c r="E15" s="313"/>
      <c r="F15" s="313"/>
      <c r="G15" s="313"/>
      <c r="H15" s="313"/>
      <c r="I15" s="313"/>
      <c r="J15" s="313"/>
      <c r="K15" s="313"/>
      <c r="L15" s="313"/>
      <c r="M15" s="313"/>
      <c r="N15" s="313"/>
      <c r="O15" s="313"/>
      <c r="P15" s="313"/>
      <c r="Q15" s="313"/>
      <c r="R15" s="313"/>
    </row>
    <row r="16" spans="1:18" ht="15" customHeight="1" x14ac:dyDescent="0.25">
      <c r="A16" s="308"/>
      <c r="B16" s="309" t="s">
        <v>810</v>
      </c>
      <c r="C16" s="311"/>
      <c r="D16" s="311"/>
      <c r="E16" s="311"/>
      <c r="F16" s="311"/>
      <c r="G16" s="311"/>
      <c r="H16" s="311"/>
      <c r="I16" s="311"/>
      <c r="J16" s="311"/>
      <c r="K16" s="311"/>
      <c r="L16" s="311"/>
      <c r="M16" s="311"/>
      <c r="N16" s="311"/>
      <c r="O16" s="311"/>
      <c r="P16" s="311"/>
      <c r="Q16" s="311"/>
      <c r="R16" s="311"/>
    </row>
    <row r="17" spans="1:18" ht="15" customHeight="1" x14ac:dyDescent="0.25">
      <c r="A17" s="308"/>
      <c r="B17" s="309" t="s">
        <v>242</v>
      </c>
      <c r="C17" s="314"/>
      <c r="D17" s="314"/>
      <c r="E17" s="314"/>
      <c r="F17" s="314"/>
      <c r="G17" s="314"/>
      <c r="H17" s="314"/>
      <c r="I17" s="314"/>
      <c r="J17" s="314"/>
      <c r="K17" s="314"/>
      <c r="L17" s="314"/>
      <c r="M17" s="314"/>
      <c r="N17" s="314"/>
      <c r="O17" s="314"/>
      <c r="P17" s="314"/>
      <c r="Q17" s="314"/>
      <c r="R17" s="314"/>
    </row>
    <row r="18" spans="1:18" ht="15" customHeight="1" x14ac:dyDescent="0.25">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5">
      <c r="A19" s="308"/>
      <c r="B19" s="309" t="s">
        <v>243</v>
      </c>
      <c r="C19" s="316"/>
      <c r="D19" s="316"/>
      <c r="E19" s="316"/>
      <c r="F19" s="316"/>
      <c r="G19" s="316"/>
      <c r="H19" s="316"/>
      <c r="I19" s="316"/>
      <c r="J19" s="316"/>
      <c r="K19" s="316"/>
      <c r="L19" s="316"/>
      <c r="M19" s="316"/>
      <c r="N19" s="316"/>
      <c r="O19" s="316"/>
      <c r="P19" s="316"/>
      <c r="Q19" s="316"/>
      <c r="R19" s="316"/>
    </row>
    <row r="20" spans="1:18" ht="15" customHeight="1" x14ac:dyDescent="0.25">
      <c r="A20" s="308"/>
      <c r="B20" s="309" t="s">
        <v>823</v>
      </c>
      <c r="C20" s="311"/>
      <c r="D20" s="311"/>
      <c r="E20" s="311"/>
      <c r="F20" s="311"/>
      <c r="G20" s="311"/>
      <c r="H20" s="311"/>
      <c r="I20" s="311"/>
      <c r="J20" s="311"/>
      <c r="K20" s="311"/>
      <c r="L20" s="311"/>
      <c r="M20" s="311"/>
      <c r="N20" s="311"/>
      <c r="O20" s="311"/>
      <c r="P20" s="311"/>
      <c r="Q20" s="311"/>
      <c r="R20" s="311"/>
    </row>
    <row r="21" spans="1:18" ht="15" customHeight="1" x14ac:dyDescent="0.25">
      <c r="A21" s="308"/>
      <c r="B21" s="315" t="s">
        <v>811</v>
      </c>
      <c r="C21" s="317"/>
      <c r="D21" s="317"/>
      <c r="E21" s="317"/>
      <c r="F21" s="317"/>
      <c r="G21" s="317"/>
      <c r="H21" s="317"/>
      <c r="I21" s="317"/>
      <c r="J21" s="317"/>
      <c r="K21" s="317"/>
      <c r="L21" s="317"/>
      <c r="M21" s="317"/>
      <c r="N21" s="317"/>
      <c r="O21" s="317"/>
      <c r="P21" s="317"/>
      <c r="Q21" s="317"/>
      <c r="R21" s="317"/>
    </row>
    <row r="22" spans="1:18" ht="15" customHeight="1" x14ac:dyDescent="0.25">
      <c r="A22" s="308"/>
      <c r="B22" s="315" t="s">
        <v>812</v>
      </c>
      <c r="C22" s="311"/>
      <c r="D22" s="311"/>
      <c r="E22" s="311"/>
      <c r="F22" s="311"/>
      <c r="G22" s="311"/>
      <c r="H22" s="311"/>
      <c r="I22" s="311"/>
      <c r="J22" s="311"/>
      <c r="K22" s="311"/>
      <c r="L22" s="311"/>
      <c r="M22" s="311"/>
      <c r="N22" s="311"/>
      <c r="O22" s="311"/>
      <c r="P22" s="311"/>
      <c r="Q22" s="311"/>
      <c r="R22" s="311"/>
    </row>
    <row r="23" spans="1:18" ht="15" customHeight="1" x14ac:dyDescent="0.25">
      <c r="A23" s="308"/>
      <c r="B23" s="315" t="s">
        <v>1380</v>
      </c>
      <c r="C23" s="311"/>
      <c r="D23" s="311"/>
      <c r="E23" s="311"/>
      <c r="F23" s="311"/>
      <c r="G23" s="311"/>
      <c r="H23" s="311"/>
      <c r="I23" s="311"/>
      <c r="J23" s="311"/>
      <c r="K23" s="311"/>
      <c r="L23" s="311"/>
      <c r="M23" s="311"/>
      <c r="N23" s="311"/>
      <c r="O23" s="311"/>
      <c r="P23" s="311"/>
      <c r="Q23" s="311"/>
      <c r="R23" s="311"/>
    </row>
    <row r="24" spans="1:18" ht="15" customHeight="1" x14ac:dyDescent="0.25">
      <c r="A24" s="308"/>
      <c r="B24" s="315" t="s">
        <v>1381</v>
      </c>
      <c r="C24" s="311"/>
      <c r="D24" s="311"/>
      <c r="E24" s="311"/>
      <c r="F24" s="311"/>
      <c r="G24" s="311"/>
      <c r="H24" s="311"/>
      <c r="I24" s="311"/>
      <c r="J24" s="311"/>
      <c r="K24" s="311"/>
      <c r="L24" s="311"/>
      <c r="M24" s="311"/>
      <c r="N24" s="311"/>
      <c r="O24" s="311"/>
      <c r="P24" s="311"/>
      <c r="Q24" s="311"/>
      <c r="R24" s="311"/>
    </row>
    <row r="25" spans="1:18" ht="15" customHeight="1" x14ac:dyDescent="0.25">
      <c r="A25" s="308"/>
      <c r="B25" s="309" t="s">
        <v>1124</v>
      </c>
      <c r="C25" s="318"/>
      <c r="D25" s="318"/>
      <c r="E25" s="318"/>
      <c r="F25" s="318"/>
      <c r="G25" s="318"/>
      <c r="H25" s="318"/>
      <c r="I25" s="318"/>
      <c r="J25" s="311"/>
      <c r="K25" s="311"/>
      <c r="L25" s="311"/>
      <c r="M25" s="311"/>
      <c r="N25" s="311"/>
      <c r="O25" s="311"/>
      <c r="P25" s="311"/>
      <c r="Q25" s="311"/>
      <c r="R25" s="311"/>
    </row>
    <row r="26" spans="1:18" ht="15" customHeight="1" x14ac:dyDescent="0.25">
      <c r="A26" s="308"/>
      <c r="B26" s="309" t="s">
        <v>1076</v>
      </c>
      <c r="C26" s="318"/>
      <c r="D26" s="318"/>
      <c r="E26" s="318"/>
      <c r="F26" s="318"/>
      <c r="G26" s="318"/>
      <c r="H26" s="318"/>
      <c r="I26" s="318"/>
      <c r="J26" s="311"/>
      <c r="K26" s="311"/>
      <c r="L26" s="311"/>
      <c r="M26" s="311"/>
      <c r="N26" s="311"/>
      <c r="O26" s="311"/>
      <c r="P26" s="311"/>
      <c r="Q26" s="311"/>
      <c r="R26" s="311"/>
    </row>
    <row r="27" spans="1:18" ht="15" customHeight="1" x14ac:dyDescent="0.35">
      <c r="A27" s="308"/>
      <c r="B27" s="309" t="s">
        <v>103</v>
      </c>
      <c r="C27" s="311"/>
      <c r="D27" s="311"/>
      <c r="E27" s="311"/>
      <c r="F27" s="311"/>
      <c r="G27" s="311"/>
      <c r="H27" s="311"/>
      <c r="I27" s="311"/>
      <c r="J27" s="311"/>
      <c r="K27" s="311"/>
      <c r="L27" s="311"/>
      <c r="M27" s="311"/>
      <c r="N27" s="311"/>
      <c r="O27" s="311"/>
      <c r="P27" s="311"/>
      <c r="Q27" s="311"/>
      <c r="R27" s="311"/>
    </row>
    <row r="28" spans="1:18" ht="15" customHeight="1" x14ac:dyDescent="0.25">
      <c r="A28" s="308"/>
      <c r="B28" s="315" t="s">
        <v>244</v>
      </c>
      <c r="C28" s="311"/>
      <c r="D28" s="311"/>
      <c r="E28" s="311"/>
      <c r="F28" s="311"/>
      <c r="G28" s="311"/>
      <c r="H28" s="311"/>
      <c r="I28" s="311"/>
      <c r="J28" s="311"/>
      <c r="K28" s="311"/>
      <c r="L28" s="311"/>
      <c r="M28" s="311"/>
      <c r="N28" s="311"/>
      <c r="O28" s="311"/>
      <c r="P28" s="311"/>
      <c r="Q28" s="311"/>
      <c r="R28" s="311"/>
    </row>
    <row r="29" spans="1:18" ht="15" customHeight="1" x14ac:dyDescent="0.25">
      <c r="A29" s="308"/>
      <c r="B29" s="315" t="s">
        <v>245</v>
      </c>
      <c r="C29" s="319"/>
      <c r="D29" s="319"/>
      <c r="E29" s="319"/>
      <c r="F29" s="319"/>
      <c r="G29" s="319"/>
      <c r="H29" s="319"/>
      <c r="I29" s="319"/>
      <c r="J29" s="319"/>
      <c r="K29" s="319"/>
      <c r="L29" s="319"/>
      <c r="M29" s="319"/>
      <c r="N29" s="319"/>
      <c r="O29" s="319"/>
      <c r="P29" s="319"/>
      <c r="Q29" s="319"/>
      <c r="R29" s="319"/>
    </row>
    <row r="30" spans="1:18" x14ac:dyDescent="0.25">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P19" sqref="BP19"/>
    </sheetView>
  </sheetViews>
  <sheetFormatPr defaultColWidth="9.5546875" defaultRowHeight="10.199999999999999" x14ac:dyDescent="0.2"/>
  <cols>
    <col min="1" max="1" width="10.5546875" style="12" bestFit="1" customWidth="1"/>
    <col min="2" max="2" width="28" style="12" customWidth="1"/>
    <col min="3" max="12" width="6.5546875" style="12" customWidth="1"/>
    <col min="13" max="13" width="7.44140625" style="12" customWidth="1"/>
    <col min="14" max="50" width="6.5546875" style="12" customWidth="1"/>
    <col min="51" max="55" width="6.5546875" style="333" customWidth="1"/>
    <col min="56" max="58" width="6.5546875" style="742" customWidth="1"/>
    <col min="59" max="62" width="6.5546875" style="333" customWidth="1"/>
    <col min="63" max="74" width="6.5546875" style="12" customWidth="1"/>
    <col min="75" max="16384" width="9.5546875" style="12"/>
  </cols>
  <sheetData>
    <row r="1" spans="1:74" s="11" customFormat="1" ht="13.2" x14ac:dyDescent="0.25">
      <c r="A1" s="797" t="s">
        <v>809</v>
      </c>
      <c r="B1" s="804" t="s">
        <v>240</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Y1" s="489"/>
      <c r="AZ1" s="489"/>
      <c r="BA1" s="489"/>
      <c r="BB1" s="489"/>
      <c r="BC1" s="489"/>
      <c r="BD1" s="739"/>
      <c r="BE1" s="739"/>
      <c r="BF1" s="739"/>
      <c r="BG1" s="489"/>
      <c r="BH1" s="489"/>
      <c r="BI1" s="489"/>
      <c r="BJ1" s="489"/>
    </row>
    <row r="2" spans="1:74" s="13" customFormat="1"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9"/>
      <c r="B5" s="20" t="s">
        <v>803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1020</v>
      </c>
      <c r="BN6" s="423"/>
      <c r="BO6" s="423"/>
      <c r="BP6" s="423"/>
      <c r="BQ6" s="423"/>
      <c r="BR6" s="423"/>
      <c r="BS6" s="423"/>
      <c r="BT6" s="423"/>
      <c r="BU6" s="423"/>
      <c r="BV6" s="423"/>
    </row>
    <row r="7" spans="1:74" ht="11.1" customHeight="1" x14ac:dyDescent="0.2">
      <c r="A7" s="19"/>
      <c r="B7" s="22" t="s">
        <v>107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5"/>
      <c r="BA7" s="423"/>
      <c r="BB7" s="423"/>
      <c r="BC7" s="423"/>
      <c r="BD7" s="21"/>
      <c r="BE7" s="21"/>
      <c r="BF7" s="21"/>
      <c r="BG7" s="21"/>
      <c r="BH7" s="423"/>
      <c r="BI7" s="423"/>
      <c r="BJ7" s="423"/>
      <c r="BK7" s="423"/>
      <c r="BL7" s="423"/>
      <c r="BM7" s="423"/>
      <c r="BN7" s="423"/>
      <c r="BO7" s="423"/>
      <c r="BP7" s="423"/>
      <c r="BQ7" s="423"/>
      <c r="BR7" s="423"/>
      <c r="BS7" s="705"/>
      <c r="BT7" s="423"/>
      <c r="BU7" s="423"/>
      <c r="BV7" s="423"/>
    </row>
    <row r="8" spans="1:74" ht="11.1" customHeight="1" x14ac:dyDescent="0.2">
      <c r="A8" s="19" t="s">
        <v>511</v>
      </c>
      <c r="B8" s="23" t="s">
        <v>91</v>
      </c>
      <c r="C8" s="215">
        <v>9.2025380000000006</v>
      </c>
      <c r="D8" s="215">
        <v>9.0652380000000008</v>
      </c>
      <c r="E8" s="215">
        <v>9.0885289999999994</v>
      </c>
      <c r="F8" s="215">
        <v>8.870851</v>
      </c>
      <c r="G8" s="215">
        <v>8.8338059999999992</v>
      </c>
      <c r="H8" s="215">
        <v>8.6709779999999999</v>
      </c>
      <c r="I8" s="215">
        <v>8.6640759999999997</v>
      </c>
      <c r="J8" s="215">
        <v>8.6855569999999993</v>
      </c>
      <c r="K8" s="215">
        <v>8.5442040000000006</v>
      </c>
      <c r="L8" s="215">
        <v>8.8410119999999992</v>
      </c>
      <c r="M8" s="215">
        <v>8.9060450000000007</v>
      </c>
      <c r="N8" s="215">
        <v>8.8458570000000005</v>
      </c>
      <c r="O8" s="215">
        <v>8.8735900000000001</v>
      </c>
      <c r="P8" s="215">
        <v>9.1081160000000008</v>
      </c>
      <c r="Q8" s="215">
        <v>9.1924080000000004</v>
      </c>
      <c r="R8" s="215">
        <v>9.1148070000000008</v>
      </c>
      <c r="S8" s="215">
        <v>9.2077039999999997</v>
      </c>
      <c r="T8" s="215">
        <v>9.1344849999999997</v>
      </c>
      <c r="U8" s="215">
        <v>9.2657760000000007</v>
      </c>
      <c r="V8" s="215">
        <v>9.2639449999999997</v>
      </c>
      <c r="W8" s="215">
        <v>9.5335920000000005</v>
      </c>
      <c r="X8" s="215">
        <v>9.6680379999999992</v>
      </c>
      <c r="Y8" s="215">
        <v>10.087902</v>
      </c>
      <c r="Z8" s="215">
        <v>9.9928659999999994</v>
      </c>
      <c r="AA8" s="215">
        <v>9.9983160000000009</v>
      </c>
      <c r="AB8" s="215">
        <v>10.260786</v>
      </c>
      <c r="AC8" s="215">
        <v>10.488575000000001</v>
      </c>
      <c r="AD8" s="215">
        <v>10.496371</v>
      </c>
      <c r="AE8" s="215">
        <v>10.456747999999999</v>
      </c>
      <c r="AF8" s="215">
        <v>10.604911</v>
      </c>
      <c r="AG8" s="215">
        <v>10.903438</v>
      </c>
      <c r="AH8" s="215">
        <v>11.383527000000001</v>
      </c>
      <c r="AI8" s="215">
        <v>11.463372</v>
      </c>
      <c r="AJ8" s="215">
        <v>11.553960999999999</v>
      </c>
      <c r="AK8" s="215">
        <v>11.907087000000001</v>
      </c>
      <c r="AL8" s="215">
        <v>12.00375</v>
      </c>
      <c r="AM8" s="215">
        <v>11.865012999999999</v>
      </c>
      <c r="AN8" s="215">
        <v>11.678834</v>
      </c>
      <c r="AO8" s="215">
        <v>11.937306</v>
      </c>
      <c r="AP8" s="215">
        <v>12.134698</v>
      </c>
      <c r="AQ8" s="215">
        <v>12.163192</v>
      </c>
      <c r="AR8" s="215">
        <v>12.087543999999999</v>
      </c>
      <c r="AS8" s="215">
        <v>11.819095000000001</v>
      </c>
      <c r="AT8" s="215">
        <v>12.424769</v>
      </c>
      <c r="AU8" s="215">
        <v>12.495187</v>
      </c>
      <c r="AV8" s="215">
        <v>12.672552</v>
      </c>
      <c r="AW8" s="215">
        <v>12.859780000000001</v>
      </c>
      <c r="AX8" s="215">
        <v>12.802096000000001</v>
      </c>
      <c r="AY8" s="215">
        <v>12.754821</v>
      </c>
      <c r="AZ8" s="215">
        <v>12.745602</v>
      </c>
      <c r="BA8" s="215">
        <v>12.737068000000001</v>
      </c>
      <c r="BB8" s="215">
        <v>12.009976999999999</v>
      </c>
      <c r="BC8" s="215">
        <v>10.018784999999999</v>
      </c>
      <c r="BD8" s="215">
        <v>10.446374</v>
      </c>
      <c r="BE8" s="215">
        <v>10.983753999999999</v>
      </c>
      <c r="BF8" s="215">
        <v>10.865934729999999</v>
      </c>
      <c r="BG8" s="215">
        <v>11.224636659</v>
      </c>
      <c r="BH8" s="323">
        <v>11.18943</v>
      </c>
      <c r="BI8" s="323">
        <v>11.28478</v>
      </c>
      <c r="BJ8" s="323">
        <v>11.196149999999999</v>
      </c>
      <c r="BK8" s="323">
        <v>11.10562</v>
      </c>
      <c r="BL8" s="323">
        <v>11.028130000000001</v>
      </c>
      <c r="BM8" s="323">
        <v>11.078250000000001</v>
      </c>
      <c r="BN8" s="323">
        <v>11.028219999999999</v>
      </c>
      <c r="BO8" s="323">
        <v>10.989710000000001</v>
      </c>
      <c r="BP8" s="323">
        <v>10.970689999999999</v>
      </c>
      <c r="BQ8" s="323">
        <v>10.97841</v>
      </c>
      <c r="BR8" s="323">
        <v>11.027760000000001</v>
      </c>
      <c r="BS8" s="323">
        <v>11.15513</v>
      </c>
      <c r="BT8" s="323">
        <v>11.08553</v>
      </c>
      <c r="BU8" s="323">
        <v>11.264939999999999</v>
      </c>
      <c r="BV8" s="323">
        <v>11.31185</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323"/>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324"/>
      <c r="BI10" s="324"/>
      <c r="BJ10" s="324"/>
      <c r="BK10" s="324"/>
      <c r="BL10" s="324"/>
      <c r="BM10" s="324"/>
      <c r="BN10" s="324"/>
      <c r="BO10" s="324"/>
      <c r="BP10" s="324"/>
      <c r="BQ10" s="324"/>
      <c r="BR10" s="324"/>
      <c r="BS10" s="324"/>
      <c r="BT10" s="324"/>
      <c r="BU10" s="324"/>
      <c r="BV10" s="324"/>
    </row>
    <row r="11" spans="1:74" ht="11.1" customHeight="1" x14ac:dyDescent="0.2">
      <c r="A11" s="19" t="s">
        <v>542</v>
      </c>
      <c r="B11" s="23" t="s">
        <v>96</v>
      </c>
      <c r="C11" s="215">
        <v>73.559354838999994</v>
      </c>
      <c r="D11" s="215">
        <v>74.601172414000004</v>
      </c>
      <c r="E11" s="215">
        <v>73.758709676999999</v>
      </c>
      <c r="F11" s="215">
        <v>73.707266666999999</v>
      </c>
      <c r="G11" s="215">
        <v>72.867677419000003</v>
      </c>
      <c r="H11" s="215">
        <v>72.169633332999993</v>
      </c>
      <c r="I11" s="215">
        <v>72.760129031999995</v>
      </c>
      <c r="J11" s="215">
        <v>72.183161290000001</v>
      </c>
      <c r="K11" s="215">
        <v>71.704999999999998</v>
      </c>
      <c r="L11" s="215">
        <v>71.424032257999997</v>
      </c>
      <c r="M11" s="215">
        <v>72.02</v>
      </c>
      <c r="N11" s="215">
        <v>71.208838709999995</v>
      </c>
      <c r="O11" s="215">
        <v>70.562806452000004</v>
      </c>
      <c r="P11" s="215">
        <v>71.549714285999997</v>
      </c>
      <c r="Q11" s="215">
        <v>73.167870968000003</v>
      </c>
      <c r="R11" s="215">
        <v>73.257766666999999</v>
      </c>
      <c r="S11" s="215">
        <v>73.256548386999995</v>
      </c>
      <c r="T11" s="215">
        <v>73.966666666999998</v>
      </c>
      <c r="U11" s="215">
        <v>74.729483870999999</v>
      </c>
      <c r="V11" s="215">
        <v>74.687451612999993</v>
      </c>
      <c r="W11" s="215">
        <v>75.993700000000004</v>
      </c>
      <c r="X11" s="215">
        <v>77.343999999999994</v>
      </c>
      <c r="Y11" s="215">
        <v>79.751233333000002</v>
      </c>
      <c r="Z11" s="215">
        <v>80.384290323000002</v>
      </c>
      <c r="AA11" s="215">
        <v>78.743967741999995</v>
      </c>
      <c r="AB11" s="215">
        <v>80.389428570999996</v>
      </c>
      <c r="AC11" s="215">
        <v>81.327419355000004</v>
      </c>
      <c r="AD11" s="215">
        <v>81.189333332999993</v>
      </c>
      <c r="AE11" s="215">
        <v>82.122870968000001</v>
      </c>
      <c r="AF11" s="215">
        <v>82.538466666999994</v>
      </c>
      <c r="AG11" s="215">
        <v>84.182322580999994</v>
      </c>
      <c r="AH11" s="215">
        <v>85.880161290000004</v>
      </c>
      <c r="AI11" s="215">
        <v>87.288966666999997</v>
      </c>
      <c r="AJ11" s="215">
        <v>88.395870967999997</v>
      </c>
      <c r="AK11" s="215">
        <v>89.939233333000004</v>
      </c>
      <c r="AL11" s="215">
        <v>89.498516128999995</v>
      </c>
      <c r="AM11" s="215">
        <v>89.437322581000004</v>
      </c>
      <c r="AN11" s="215">
        <v>89.991249999999994</v>
      </c>
      <c r="AO11" s="215">
        <v>90.604161289999993</v>
      </c>
      <c r="AP11" s="215">
        <v>90.967766667000006</v>
      </c>
      <c r="AQ11" s="215">
        <v>91.687064516000007</v>
      </c>
      <c r="AR11" s="215">
        <v>92.047700000000006</v>
      </c>
      <c r="AS11" s="215">
        <v>92.536322580999993</v>
      </c>
      <c r="AT11" s="215">
        <v>94.805548387000002</v>
      </c>
      <c r="AU11" s="215">
        <v>94.685366666999997</v>
      </c>
      <c r="AV11" s="215">
        <v>96.023322581000002</v>
      </c>
      <c r="AW11" s="215">
        <v>96.731233333000006</v>
      </c>
      <c r="AX11" s="215">
        <v>96.997709677000003</v>
      </c>
      <c r="AY11" s="215">
        <v>94.785612903000001</v>
      </c>
      <c r="AZ11" s="215">
        <v>94.411379310000001</v>
      </c>
      <c r="BA11" s="215">
        <v>94.248032257999995</v>
      </c>
      <c r="BB11" s="215">
        <v>92.643199999999993</v>
      </c>
      <c r="BC11" s="215">
        <v>87.516806451999997</v>
      </c>
      <c r="BD11" s="215">
        <v>88.209766666999997</v>
      </c>
      <c r="BE11" s="215">
        <v>89.715451612999999</v>
      </c>
      <c r="BF11" s="215">
        <v>90.313370000000006</v>
      </c>
      <c r="BG11" s="215">
        <v>89.374449999999996</v>
      </c>
      <c r="BH11" s="323">
        <v>89.423190000000005</v>
      </c>
      <c r="BI11" s="323">
        <v>89.140119999999996</v>
      </c>
      <c r="BJ11" s="323">
        <v>88.026679999999999</v>
      </c>
      <c r="BK11" s="323">
        <v>87.025199999999998</v>
      </c>
      <c r="BL11" s="323">
        <v>86.443470000000005</v>
      </c>
      <c r="BM11" s="323">
        <v>86.213700000000003</v>
      </c>
      <c r="BN11" s="323">
        <v>85.934870000000004</v>
      </c>
      <c r="BO11" s="323">
        <v>85.927279999999996</v>
      </c>
      <c r="BP11" s="323">
        <v>86.212729999999993</v>
      </c>
      <c r="BQ11" s="323">
        <v>86.553030000000007</v>
      </c>
      <c r="BR11" s="323">
        <v>87.06653</v>
      </c>
      <c r="BS11" s="323">
        <v>87.518000000000001</v>
      </c>
      <c r="BT11" s="323">
        <v>87.605090000000004</v>
      </c>
      <c r="BU11" s="323">
        <v>87.732050000000001</v>
      </c>
      <c r="BV11" s="323">
        <v>87.398840000000007</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323"/>
      <c r="BI12" s="323"/>
      <c r="BJ12" s="323"/>
      <c r="BK12" s="323"/>
      <c r="BL12" s="323"/>
      <c r="BM12" s="323"/>
      <c r="BN12" s="323"/>
      <c r="BO12" s="323"/>
      <c r="BP12" s="323"/>
      <c r="BQ12" s="323"/>
      <c r="BR12" s="323"/>
      <c r="BS12" s="323"/>
      <c r="BT12" s="323"/>
      <c r="BU12" s="323"/>
      <c r="BV12" s="323"/>
    </row>
    <row r="13" spans="1:74" ht="11.1" customHeight="1" x14ac:dyDescent="0.2">
      <c r="A13" s="19"/>
      <c r="B13" s="22" t="s">
        <v>801</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324"/>
      <c r="BI13" s="324"/>
      <c r="BJ13" s="324"/>
      <c r="BK13" s="324"/>
      <c r="BL13" s="324"/>
      <c r="BM13" s="324"/>
      <c r="BN13" s="324"/>
      <c r="BO13" s="324"/>
      <c r="BP13" s="324"/>
      <c r="BQ13" s="324"/>
      <c r="BR13" s="324"/>
      <c r="BS13" s="324"/>
      <c r="BT13" s="324"/>
      <c r="BU13" s="324"/>
      <c r="BV13" s="324"/>
    </row>
    <row r="14" spans="1:74" ht="11.1" customHeight="1" x14ac:dyDescent="0.2">
      <c r="A14" s="19" t="s">
        <v>205</v>
      </c>
      <c r="B14" s="23" t="s">
        <v>817</v>
      </c>
      <c r="C14" s="68">
        <v>60.568714999999997</v>
      </c>
      <c r="D14" s="68">
        <v>57.328505999999997</v>
      </c>
      <c r="E14" s="68">
        <v>55.327888000000002</v>
      </c>
      <c r="F14" s="68">
        <v>48.216355</v>
      </c>
      <c r="G14" s="68">
        <v>53.123077000000002</v>
      </c>
      <c r="H14" s="68">
        <v>59.513340999999997</v>
      </c>
      <c r="I14" s="68">
        <v>61.783814</v>
      </c>
      <c r="J14" s="68">
        <v>68.246998000000005</v>
      </c>
      <c r="K14" s="68">
        <v>65.069716999999997</v>
      </c>
      <c r="L14" s="68">
        <v>68.725230999999994</v>
      </c>
      <c r="M14" s="68">
        <v>67.149752000000007</v>
      </c>
      <c r="N14" s="68">
        <v>63.311104</v>
      </c>
      <c r="O14" s="68">
        <v>68.414385999999993</v>
      </c>
      <c r="P14" s="68">
        <v>64.389031000000003</v>
      </c>
      <c r="Q14" s="68">
        <v>64.335048</v>
      </c>
      <c r="R14" s="68">
        <v>58.753723000000001</v>
      </c>
      <c r="S14" s="68">
        <v>62.115414000000001</v>
      </c>
      <c r="T14" s="68">
        <v>66.228987000000004</v>
      </c>
      <c r="U14" s="68">
        <v>62.966363999999999</v>
      </c>
      <c r="V14" s="68">
        <v>70.582329999999999</v>
      </c>
      <c r="W14" s="68">
        <v>62.891468000000003</v>
      </c>
      <c r="X14" s="68">
        <v>66.367608000000004</v>
      </c>
      <c r="Y14" s="68">
        <v>64.345232999999993</v>
      </c>
      <c r="Z14" s="68">
        <v>63.219765000000002</v>
      </c>
      <c r="AA14" s="68">
        <v>61.936683000000002</v>
      </c>
      <c r="AB14" s="68">
        <v>60.235142000000003</v>
      </c>
      <c r="AC14" s="68">
        <v>65.467141999999996</v>
      </c>
      <c r="AD14" s="68">
        <v>58.032114</v>
      </c>
      <c r="AE14" s="68">
        <v>61.195974999999997</v>
      </c>
      <c r="AF14" s="68">
        <v>61.557372000000001</v>
      </c>
      <c r="AG14" s="68">
        <v>62.945245999999997</v>
      </c>
      <c r="AH14" s="68">
        <v>69.301237999999998</v>
      </c>
      <c r="AI14" s="68">
        <v>62.416694</v>
      </c>
      <c r="AJ14" s="68">
        <v>66.384384999999995</v>
      </c>
      <c r="AK14" s="68">
        <v>62.717784999999999</v>
      </c>
      <c r="AL14" s="68">
        <v>63.332763999999997</v>
      </c>
      <c r="AM14" s="68">
        <v>65.732791000000006</v>
      </c>
      <c r="AN14" s="68">
        <v>58.223570000000002</v>
      </c>
      <c r="AO14" s="68">
        <v>55.580039999999997</v>
      </c>
      <c r="AP14" s="68">
        <v>61.007258999999998</v>
      </c>
      <c r="AQ14" s="68">
        <v>61.653404000000002</v>
      </c>
      <c r="AR14" s="68">
        <v>56.515031</v>
      </c>
      <c r="AS14" s="68">
        <v>59.034596000000001</v>
      </c>
      <c r="AT14" s="68">
        <v>63.757680000000001</v>
      </c>
      <c r="AU14" s="68">
        <v>58.563501000000002</v>
      </c>
      <c r="AV14" s="68">
        <v>57.142977999999999</v>
      </c>
      <c r="AW14" s="68">
        <v>54.361009000000003</v>
      </c>
      <c r="AX14" s="68">
        <v>53.699269000000001</v>
      </c>
      <c r="AY14" s="68">
        <v>55.612462000000001</v>
      </c>
      <c r="AZ14" s="68">
        <v>47.378791999999997</v>
      </c>
      <c r="BA14" s="68">
        <v>46.060924999999997</v>
      </c>
      <c r="BB14" s="68">
        <v>38.281796</v>
      </c>
      <c r="BC14" s="68">
        <v>36.346901000000003</v>
      </c>
      <c r="BD14" s="68">
        <v>38.506180000000001</v>
      </c>
      <c r="BE14" s="68">
        <v>43.086573999999999</v>
      </c>
      <c r="BF14" s="68">
        <v>47.393655000000003</v>
      </c>
      <c r="BG14" s="68">
        <v>45.433918095000003</v>
      </c>
      <c r="BH14" s="325">
        <v>63.17942</v>
      </c>
      <c r="BI14" s="325">
        <v>38.057940000000002</v>
      </c>
      <c r="BJ14" s="325">
        <v>25.553460000000001</v>
      </c>
      <c r="BK14" s="325">
        <v>74.696749999999994</v>
      </c>
      <c r="BL14" s="325">
        <v>49.199039999999997</v>
      </c>
      <c r="BM14" s="325">
        <v>53.109160000000003</v>
      </c>
      <c r="BN14" s="325">
        <v>41.42859</v>
      </c>
      <c r="BO14" s="325">
        <v>48.214399999999998</v>
      </c>
      <c r="BP14" s="325">
        <v>46.022860000000001</v>
      </c>
      <c r="BQ14" s="325">
        <v>57.276359999999997</v>
      </c>
      <c r="BR14" s="325">
        <v>59.478299999999997</v>
      </c>
      <c r="BS14" s="325">
        <v>46.435409999999997</v>
      </c>
      <c r="BT14" s="325">
        <v>58.103540000000002</v>
      </c>
      <c r="BU14" s="325">
        <v>50.364899999999999</v>
      </c>
      <c r="BV14" s="325">
        <v>40.217570000000002</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324"/>
      <c r="BI15" s="324"/>
      <c r="BJ15" s="324"/>
      <c r="BK15" s="324"/>
      <c r="BL15" s="324"/>
      <c r="BM15" s="324"/>
      <c r="BN15" s="324"/>
      <c r="BO15" s="324"/>
      <c r="BP15" s="324"/>
      <c r="BQ15" s="324"/>
      <c r="BR15" s="324"/>
      <c r="BS15" s="324"/>
      <c r="BT15" s="324"/>
      <c r="BU15" s="324"/>
      <c r="BV15" s="324"/>
    </row>
    <row r="16" spans="1:74" ht="11.1" customHeight="1" x14ac:dyDescent="0.2">
      <c r="A16" s="16"/>
      <c r="B16" s="20" t="s">
        <v>802</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324"/>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324"/>
      <c r="BI17" s="324"/>
      <c r="BJ17" s="324"/>
      <c r="BK17" s="324"/>
      <c r="BL17" s="324"/>
      <c r="BM17" s="324"/>
      <c r="BN17" s="324"/>
      <c r="BO17" s="324"/>
      <c r="BP17" s="324"/>
      <c r="BQ17" s="324"/>
      <c r="BR17" s="324"/>
      <c r="BS17" s="324"/>
      <c r="BT17" s="324"/>
      <c r="BU17" s="324"/>
      <c r="BV17" s="324"/>
    </row>
    <row r="18" spans="1:74" ht="11.1" customHeight="1" x14ac:dyDescent="0.2">
      <c r="A18" s="16"/>
      <c r="B18" s="25" t="s">
        <v>543</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26"/>
      <c r="BI18" s="326"/>
      <c r="BJ18" s="326"/>
      <c r="BK18" s="326"/>
      <c r="BL18" s="326"/>
      <c r="BM18" s="326"/>
      <c r="BN18" s="326"/>
      <c r="BO18" s="326"/>
      <c r="BP18" s="326"/>
      <c r="BQ18" s="326"/>
      <c r="BR18" s="326"/>
      <c r="BS18" s="326"/>
      <c r="BT18" s="326"/>
      <c r="BU18" s="326"/>
      <c r="BV18" s="326"/>
    </row>
    <row r="19" spans="1:74" ht="11.1" customHeight="1" x14ac:dyDescent="0.2">
      <c r="A19" s="26" t="s">
        <v>525</v>
      </c>
      <c r="B19" s="27" t="s">
        <v>91</v>
      </c>
      <c r="C19" s="215">
        <v>19.062964000000001</v>
      </c>
      <c r="D19" s="215">
        <v>19.841259000000001</v>
      </c>
      <c r="E19" s="215">
        <v>19.753139999999998</v>
      </c>
      <c r="F19" s="215">
        <v>19.346260999999998</v>
      </c>
      <c r="G19" s="215">
        <v>19.326447000000002</v>
      </c>
      <c r="H19" s="215">
        <v>19.832407</v>
      </c>
      <c r="I19" s="215">
        <v>19.753692000000001</v>
      </c>
      <c r="J19" s="215">
        <v>20.261590000000002</v>
      </c>
      <c r="K19" s="215">
        <v>19.774761000000002</v>
      </c>
      <c r="L19" s="215">
        <v>19.684139999999999</v>
      </c>
      <c r="M19" s="215">
        <v>19.685969</v>
      </c>
      <c r="N19" s="215">
        <v>19.985669000000001</v>
      </c>
      <c r="O19" s="215">
        <v>19.289556000000001</v>
      </c>
      <c r="P19" s="215">
        <v>19.146297000000001</v>
      </c>
      <c r="Q19" s="215">
        <v>20.057479000000001</v>
      </c>
      <c r="R19" s="215">
        <v>19.621158000000001</v>
      </c>
      <c r="S19" s="215">
        <v>20.046728999999999</v>
      </c>
      <c r="T19" s="215">
        <v>20.565113</v>
      </c>
      <c r="U19" s="215">
        <v>20.125278999999999</v>
      </c>
      <c r="V19" s="215">
        <v>20.273999</v>
      </c>
      <c r="W19" s="215">
        <v>19.629411999999999</v>
      </c>
      <c r="X19" s="215">
        <v>19.970877000000002</v>
      </c>
      <c r="Y19" s="215">
        <v>20.310272000000001</v>
      </c>
      <c r="Z19" s="215">
        <v>20.319229</v>
      </c>
      <c r="AA19" s="215">
        <v>20.564366</v>
      </c>
      <c r="AB19" s="215">
        <v>19.693135000000002</v>
      </c>
      <c r="AC19" s="215">
        <v>20.731231000000001</v>
      </c>
      <c r="AD19" s="215">
        <v>20.038354000000002</v>
      </c>
      <c r="AE19" s="215">
        <v>20.251204999999999</v>
      </c>
      <c r="AF19" s="215">
        <v>20.770271000000001</v>
      </c>
      <c r="AG19" s="215">
        <v>20.671374</v>
      </c>
      <c r="AH19" s="215">
        <v>21.356102</v>
      </c>
      <c r="AI19" s="215">
        <v>20.084109000000002</v>
      </c>
      <c r="AJ19" s="215">
        <v>20.785793000000002</v>
      </c>
      <c r="AK19" s="215">
        <v>20.774214000000001</v>
      </c>
      <c r="AL19" s="215">
        <v>20.327480999999999</v>
      </c>
      <c r="AM19" s="215">
        <v>20.614982999999999</v>
      </c>
      <c r="AN19" s="215">
        <v>20.283868999999999</v>
      </c>
      <c r="AO19" s="215">
        <v>20.176247</v>
      </c>
      <c r="AP19" s="215">
        <v>20.332599999999999</v>
      </c>
      <c r="AQ19" s="215">
        <v>20.387089</v>
      </c>
      <c r="AR19" s="215">
        <v>20.653979</v>
      </c>
      <c r="AS19" s="215">
        <v>20.734573999999999</v>
      </c>
      <c r="AT19" s="215">
        <v>21.157914000000002</v>
      </c>
      <c r="AU19" s="215">
        <v>20.248484000000001</v>
      </c>
      <c r="AV19" s="215">
        <v>20.713986999999999</v>
      </c>
      <c r="AW19" s="215">
        <v>20.736152000000001</v>
      </c>
      <c r="AX19" s="215">
        <v>20.442869000000002</v>
      </c>
      <c r="AY19" s="215">
        <v>19.905342999999998</v>
      </c>
      <c r="AZ19" s="215">
        <v>19.83887</v>
      </c>
      <c r="BA19" s="215">
        <v>18.283773</v>
      </c>
      <c r="BB19" s="215">
        <v>14.690989</v>
      </c>
      <c r="BC19" s="215">
        <v>16.103228999999999</v>
      </c>
      <c r="BD19" s="215">
        <v>17.435207999999999</v>
      </c>
      <c r="BE19" s="215">
        <v>18.322590000000002</v>
      </c>
      <c r="BF19" s="215">
        <v>18.582374394999999</v>
      </c>
      <c r="BG19" s="215">
        <v>17.947417473000002</v>
      </c>
      <c r="BH19" s="323">
        <v>19.081779999999998</v>
      </c>
      <c r="BI19" s="323">
        <v>19.072749999999999</v>
      </c>
      <c r="BJ19" s="323">
        <v>19.472940000000001</v>
      </c>
      <c r="BK19" s="323">
        <v>19.232610000000001</v>
      </c>
      <c r="BL19" s="323">
        <v>19.597349999999999</v>
      </c>
      <c r="BM19" s="323">
        <v>19.788789999999999</v>
      </c>
      <c r="BN19" s="323">
        <v>19.712430000000001</v>
      </c>
      <c r="BO19" s="323">
        <v>19.96819</v>
      </c>
      <c r="BP19" s="323">
        <v>20.14368</v>
      </c>
      <c r="BQ19" s="323">
        <v>20.13128</v>
      </c>
      <c r="BR19" s="323">
        <v>20.561250000000001</v>
      </c>
      <c r="BS19" s="323">
        <v>19.873190000000001</v>
      </c>
      <c r="BT19" s="323">
        <v>20.370819999999998</v>
      </c>
      <c r="BU19" s="323">
        <v>20.3416</v>
      </c>
      <c r="BV19" s="323">
        <v>19.905429999999999</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323"/>
      <c r="BI20" s="323"/>
      <c r="BJ20" s="323"/>
      <c r="BK20" s="323"/>
      <c r="BL20" s="323"/>
      <c r="BM20" s="323"/>
      <c r="BN20" s="323"/>
      <c r="BO20" s="323"/>
      <c r="BP20" s="323"/>
      <c r="BQ20" s="323"/>
      <c r="BR20" s="323"/>
      <c r="BS20" s="323"/>
      <c r="BT20" s="323"/>
      <c r="BU20" s="323"/>
      <c r="BV20" s="323"/>
    </row>
    <row r="21" spans="1:74" ht="11.1" customHeight="1" x14ac:dyDescent="0.2">
      <c r="A21" s="16"/>
      <c r="B21" s="25" t="s">
        <v>622</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327"/>
      <c r="BI21" s="327"/>
      <c r="BJ21" s="327"/>
      <c r="BK21" s="327"/>
      <c r="BL21" s="327"/>
      <c r="BM21" s="327"/>
      <c r="BN21" s="327"/>
      <c r="BO21" s="327"/>
      <c r="BP21" s="327"/>
      <c r="BQ21" s="327"/>
      <c r="BR21" s="327"/>
      <c r="BS21" s="327"/>
      <c r="BT21" s="327"/>
      <c r="BU21" s="327"/>
      <c r="BV21" s="327"/>
    </row>
    <row r="22" spans="1:74" ht="11.1" customHeight="1" x14ac:dyDescent="0.2">
      <c r="A22" s="26" t="s">
        <v>557</v>
      </c>
      <c r="B22" s="27" t="s">
        <v>96</v>
      </c>
      <c r="C22" s="215">
        <v>99.732096773999999</v>
      </c>
      <c r="D22" s="215">
        <v>91.457241378999996</v>
      </c>
      <c r="E22" s="215">
        <v>76.009612903000004</v>
      </c>
      <c r="F22" s="215">
        <v>69.461600000000004</v>
      </c>
      <c r="G22" s="215">
        <v>63.412838710000003</v>
      </c>
      <c r="H22" s="215">
        <v>66.688500000000005</v>
      </c>
      <c r="I22" s="215">
        <v>70.536000000000001</v>
      </c>
      <c r="J22" s="215">
        <v>71.237870967999996</v>
      </c>
      <c r="K22" s="215">
        <v>64.925066666999996</v>
      </c>
      <c r="L22" s="215">
        <v>62.103322581</v>
      </c>
      <c r="M22" s="215">
        <v>71.981466667000007</v>
      </c>
      <c r="N22" s="215">
        <v>92.460419354999999</v>
      </c>
      <c r="O22" s="215">
        <v>93.994290323000001</v>
      </c>
      <c r="P22" s="215">
        <v>83.579178571</v>
      </c>
      <c r="Q22" s="215">
        <v>81.397741934999999</v>
      </c>
      <c r="R22" s="215">
        <v>64.401366667000005</v>
      </c>
      <c r="S22" s="215">
        <v>61.032548386999999</v>
      </c>
      <c r="T22" s="215">
        <v>63.681333332999998</v>
      </c>
      <c r="U22" s="215">
        <v>69.083709677000002</v>
      </c>
      <c r="V22" s="215">
        <v>67.541032258000001</v>
      </c>
      <c r="W22" s="215">
        <v>64.015533332999993</v>
      </c>
      <c r="X22" s="215">
        <v>65.532548387000006</v>
      </c>
      <c r="Y22" s="215">
        <v>78.575233333</v>
      </c>
      <c r="Z22" s="215">
        <v>99.548870968000003</v>
      </c>
      <c r="AA22" s="215">
        <v>107.77206452</v>
      </c>
      <c r="AB22" s="215">
        <v>96.811392857000001</v>
      </c>
      <c r="AC22" s="215">
        <v>90.216387096999995</v>
      </c>
      <c r="AD22" s="215">
        <v>78.349366666999998</v>
      </c>
      <c r="AE22" s="215">
        <v>66.290935484000002</v>
      </c>
      <c r="AF22" s="215">
        <v>68.771466666999999</v>
      </c>
      <c r="AG22" s="215">
        <v>75.829612902999997</v>
      </c>
      <c r="AH22" s="215">
        <v>74.639838710000006</v>
      </c>
      <c r="AI22" s="215">
        <v>71.868766667000003</v>
      </c>
      <c r="AJ22" s="215">
        <v>73.737193547999993</v>
      </c>
      <c r="AK22" s="215">
        <v>90.531400000000005</v>
      </c>
      <c r="AL22" s="215">
        <v>96.758354839000006</v>
      </c>
      <c r="AM22" s="215">
        <v>109.97714368</v>
      </c>
      <c r="AN22" s="215">
        <v>107.50896104</v>
      </c>
      <c r="AO22" s="215">
        <v>93.771500197999998</v>
      </c>
      <c r="AP22" s="215">
        <v>73.499754330000002</v>
      </c>
      <c r="AQ22" s="215">
        <v>68.585035357999999</v>
      </c>
      <c r="AR22" s="215">
        <v>70.647387097000006</v>
      </c>
      <c r="AS22" s="215">
        <v>77.725987775999997</v>
      </c>
      <c r="AT22" s="215">
        <v>78.732399641000001</v>
      </c>
      <c r="AU22" s="215">
        <v>73.908333432999996</v>
      </c>
      <c r="AV22" s="215">
        <v>75.095394995000007</v>
      </c>
      <c r="AW22" s="215">
        <v>92.618326503000006</v>
      </c>
      <c r="AX22" s="215">
        <v>101.55000148000001</v>
      </c>
      <c r="AY22" s="215">
        <v>106.23317590000001</v>
      </c>
      <c r="AZ22" s="215">
        <v>104.68531869</v>
      </c>
      <c r="BA22" s="215">
        <v>87.393747899000005</v>
      </c>
      <c r="BB22" s="215">
        <v>74.798238333</v>
      </c>
      <c r="BC22" s="215">
        <v>66.723821489000002</v>
      </c>
      <c r="BD22" s="215">
        <v>71.187576566999994</v>
      </c>
      <c r="BE22" s="215">
        <v>80.475439031999997</v>
      </c>
      <c r="BF22" s="215">
        <v>78.061519200000006</v>
      </c>
      <c r="BG22" s="215">
        <v>72.966882200000001</v>
      </c>
      <c r="BH22" s="323">
        <v>74.516350000000003</v>
      </c>
      <c r="BI22" s="323">
        <v>87.737750000000005</v>
      </c>
      <c r="BJ22" s="323">
        <v>99.614339999999999</v>
      </c>
      <c r="BK22" s="323">
        <v>102.57599999999999</v>
      </c>
      <c r="BL22" s="323">
        <v>95.828559999999996</v>
      </c>
      <c r="BM22" s="323">
        <v>83.35324</v>
      </c>
      <c r="BN22" s="323">
        <v>69.250209999999996</v>
      </c>
      <c r="BO22" s="323">
        <v>61.844099999999997</v>
      </c>
      <c r="BP22" s="323">
        <v>66.949269999999999</v>
      </c>
      <c r="BQ22" s="323">
        <v>72.499309999999994</v>
      </c>
      <c r="BR22" s="323">
        <v>72.956090000000003</v>
      </c>
      <c r="BS22" s="323">
        <v>68.585179999999994</v>
      </c>
      <c r="BT22" s="323">
        <v>70.461340000000007</v>
      </c>
      <c r="BU22" s="323">
        <v>85.141220000000004</v>
      </c>
      <c r="BV22" s="323">
        <v>96.170879999999997</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323"/>
      <c r="BI23" s="323"/>
      <c r="BJ23" s="323"/>
      <c r="BK23" s="323"/>
      <c r="BL23" s="323"/>
      <c r="BM23" s="323"/>
      <c r="BN23" s="323"/>
      <c r="BO23" s="323"/>
      <c r="BP23" s="323"/>
      <c r="BQ23" s="323"/>
      <c r="BR23" s="323"/>
      <c r="BS23" s="323"/>
      <c r="BT23" s="323"/>
      <c r="BU23" s="323"/>
      <c r="BV23" s="323"/>
    </row>
    <row r="24" spans="1:74" ht="11.1" customHeight="1" x14ac:dyDescent="0.2">
      <c r="A24" s="16"/>
      <c r="B24" s="25" t="s">
        <v>108</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323"/>
      <c r="BI24" s="323"/>
      <c r="BJ24" s="323"/>
      <c r="BK24" s="323"/>
      <c r="BL24" s="323"/>
      <c r="BM24" s="323"/>
      <c r="BN24" s="323"/>
      <c r="BO24" s="323"/>
      <c r="BP24" s="323"/>
      <c r="BQ24" s="323"/>
      <c r="BR24" s="323"/>
      <c r="BS24" s="323"/>
      <c r="BT24" s="323"/>
      <c r="BU24" s="323"/>
      <c r="BV24" s="323"/>
    </row>
    <row r="25" spans="1:74" ht="11.1" customHeight="1" x14ac:dyDescent="0.2">
      <c r="A25" s="26" t="s">
        <v>223</v>
      </c>
      <c r="B25" s="27" t="s">
        <v>817</v>
      </c>
      <c r="C25" s="68">
        <v>66.662224447</v>
      </c>
      <c r="D25" s="68">
        <v>55.210717475999999</v>
      </c>
      <c r="E25" s="68">
        <v>44.574606430000003</v>
      </c>
      <c r="F25" s="68">
        <v>43.383704280000003</v>
      </c>
      <c r="G25" s="68">
        <v>49.342932779000002</v>
      </c>
      <c r="H25" s="68">
        <v>67.551228989999998</v>
      </c>
      <c r="I25" s="68">
        <v>78.568539092999998</v>
      </c>
      <c r="J25" s="68">
        <v>78.174536501999995</v>
      </c>
      <c r="K25" s="68">
        <v>66.614897790000001</v>
      </c>
      <c r="L25" s="68">
        <v>58.952702821000003</v>
      </c>
      <c r="M25" s="68">
        <v>52.533241680000003</v>
      </c>
      <c r="N25" s="68">
        <v>69.501358113999999</v>
      </c>
      <c r="O25" s="68">
        <v>68.005594380999995</v>
      </c>
      <c r="P25" s="68">
        <v>52.380923840000001</v>
      </c>
      <c r="Q25" s="68">
        <v>53.325237356999999</v>
      </c>
      <c r="R25" s="68">
        <v>48.565446540000003</v>
      </c>
      <c r="S25" s="68">
        <v>55.201684469</v>
      </c>
      <c r="T25" s="68">
        <v>63.09854739</v>
      </c>
      <c r="U25" s="68">
        <v>74.213783961000004</v>
      </c>
      <c r="V25" s="68">
        <v>70.229130451000003</v>
      </c>
      <c r="W25" s="68">
        <v>59.039437139999997</v>
      </c>
      <c r="X25" s="68">
        <v>54.435841869000001</v>
      </c>
      <c r="Y25" s="68">
        <v>55.357275270000002</v>
      </c>
      <c r="Z25" s="68">
        <v>63.002781149</v>
      </c>
      <c r="AA25" s="68">
        <v>69.253774041</v>
      </c>
      <c r="AB25" s="68">
        <v>50.024953132</v>
      </c>
      <c r="AC25" s="68">
        <v>48.869908676999998</v>
      </c>
      <c r="AD25" s="68">
        <v>44.793441719999997</v>
      </c>
      <c r="AE25" s="68">
        <v>51.573590324000001</v>
      </c>
      <c r="AF25" s="68">
        <v>60.239975909999998</v>
      </c>
      <c r="AG25" s="68">
        <v>68.083151048999994</v>
      </c>
      <c r="AH25" s="68">
        <v>67.976370340000003</v>
      </c>
      <c r="AI25" s="68">
        <v>58.159414290000001</v>
      </c>
      <c r="AJ25" s="68">
        <v>52.811207013000001</v>
      </c>
      <c r="AK25" s="68">
        <v>56.170449150000003</v>
      </c>
      <c r="AL25" s="68">
        <v>60.149091401</v>
      </c>
      <c r="AM25" s="68">
        <v>60.219019093</v>
      </c>
      <c r="AN25" s="68">
        <v>49.220422775999999</v>
      </c>
      <c r="AO25" s="68">
        <v>48.417438939</v>
      </c>
      <c r="AP25" s="68">
        <v>37.371611100000003</v>
      </c>
      <c r="AQ25" s="68">
        <v>44.129009949999997</v>
      </c>
      <c r="AR25" s="68">
        <v>48.353478299999999</v>
      </c>
      <c r="AS25" s="68">
        <v>59.997894047000003</v>
      </c>
      <c r="AT25" s="68">
        <v>56.467564291999999</v>
      </c>
      <c r="AU25" s="68">
        <v>51.326178329999998</v>
      </c>
      <c r="AV25" s="68">
        <v>41.404697151999997</v>
      </c>
      <c r="AW25" s="68">
        <v>45.883513260000001</v>
      </c>
      <c r="AX25" s="68">
        <v>44.552685771999997</v>
      </c>
      <c r="AY25" s="68">
        <v>40.624280181000003</v>
      </c>
      <c r="AZ25" s="68">
        <v>35.891931171000003</v>
      </c>
      <c r="BA25" s="68">
        <v>32.729227522999999</v>
      </c>
      <c r="BB25" s="68">
        <v>27.429268830000002</v>
      </c>
      <c r="BC25" s="68">
        <v>30.409993647</v>
      </c>
      <c r="BD25" s="68">
        <v>40.321092710000002</v>
      </c>
      <c r="BE25" s="68">
        <v>53.263459449999999</v>
      </c>
      <c r="BF25" s="68">
        <v>54.97483828</v>
      </c>
      <c r="BG25" s="68">
        <v>44.003245200000002</v>
      </c>
      <c r="BH25" s="325">
        <v>36.455620000000003</v>
      </c>
      <c r="BI25" s="325">
        <v>35.584690000000002</v>
      </c>
      <c r="BJ25" s="325">
        <v>44.696930000000002</v>
      </c>
      <c r="BK25" s="325">
        <v>51.93083</v>
      </c>
      <c r="BL25" s="325">
        <v>42.612020000000001</v>
      </c>
      <c r="BM25" s="325">
        <v>42.237209999999997</v>
      </c>
      <c r="BN25" s="325">
        <v>38.741529999999997</v>
      </c>
      <c r="BO25" s="325">
        <v>45.554020000000001</v>
      </c>
      <c r="BP25" s="325">
        <v>50.775399999999998</v>
      </c>
      <c r="BQ25" s="325">
        <v>62.81418</v>
      </c>
      <c r="BR25" s="325">
        <v>58.67165</v>
      </c>
      <c r="BS25" s="325">
        <v>46.080080000000002</v>
      </c>
      <c r="BT25" s="325">
        <v>42.371600000000001</v>
      </c>
      <c r="BU25" s="325">
        <v>37.835839999999997</v>
      </c>
      <c r="BV25" s="325">
        <v>46.26153</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327"/>
      <c r="BI26" s="327"/>
      <c r="BJ26" s="327"/>
      <c r="BK26" s="327"/>
      <c r="BL26" s="327"/>
      <c r="BM26" s="327"/>
      <c r="BN26" s="327"/>
      <c r="BO26" s="327"/>
      <c r="BP26" s="327"/>
      <c r="BQ26" s="327"/>
      <c r="BR26" s="327"/>
      <c r="BS26" s="327"/>
      <c r="BT26" s="327"/>
      <c r="BU26" s="327"/>
      <c r="BV26" s="327"/>
    </row>
    <row r="27" spans="1:74" ht="11.1" customHeight="1" x14ac:dyDescent="0.2">
      <c r="A27" s="16"/>
      <c r="B27" s="29" t="s">
        <v>800</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323"/>
      <c r="BI27" s="323"/>
      <c r="BJ27" s="323"/>
      <c r="BK27" s="323"/>
      <c r="BL27" s="323"/>
      <c r="BM27" s="323"/>
      <c r="BN27" s="323"/>
      <c r="BO27" s="323"/>
      <c r="BP27" s="323"/>
      <c r="BQ27" s="323"/>
      <c r="BR27" s="323"/>
      <c r="BS27" s="323"/>
      <c r="BT27" s="323"/>
      <c r="BU27" s="323"/>
      <c r="BV27" s="323"/>
    </row>
    <row r="28" spans="1:74" ht="11.1" customHeight="1" x14ac:dyDescent="0.2">
      <c r="A28" s="16" t="s">
        <v>620</v>
      </c>
      <c r="B28" s="27" t="s">
        <v>99</v>
      </c>
      <c r="C28" s="215">
        <v>10.73582944</v>
      </c>
      <c r="D28" s="215">
        <v>10.616690930000001</v>
      </c>
      <c r="E28" s="215">
        <v>9.5931623380000008</v>
      </c>
      <c r="F28" s="215">
        <v>9.3472501539999993</v>
      </c>
      <c r="G28" s="215">
        <v>9.5511917690000008</v>
      </c>
      <c r="H28" s="215">
        <v>11.38790897</v>
      </c>
      <c r="I28" s="215">
        <v>12.41094657</v>
      </c>
      <c r="J28" s="215">
        <v>12.70533176</v>
      </c>
      <c r="K28" s="215">
        <v>11.61376739</v>
      </c>
      <c r="L28" s="215">
        <v>9.9364685769999994</v>
      </c>
      <c r="M28" s="215">
        <v>9.6195098940000001</v>
      </c>
      <c r="N28" s="215">
        <v>10.401550110000001</v>
      </c>
      <c r="O28" s="215">
        <v>10.654881809999999</v>
      </c>
      <c r="P28" s="215">
        <v>10.23950982</v>
      </c>
      <c r="Q28" s="215">
        <v>9.7774315240000007</v>
      </c>
      <c r="R28" s="215">
        <v>9.4671730840000006</v>
      </c>
      <c r="S28" s="215">
        <v>9.7850943180000005</v>
      </c>
      <c r="T28" s="215">
        <v>11.351136029999999</v>
      </c>
      <c r="U28" s="215">
        <v>12.26889285</v>
      </c>
      <c r="V28" s="215">
        <v>12.02614266</v>
      </c>
      <c r="W28" s="215">
        <v>11.09741771</v>
      </c>
      <c r="X28" s="215">
        <v>10.027870160000001</v>
      </c>
      <c r="Y28" s="215">
        <v>9.8269714419999996</v>
      </c>
      <c r="Z28" s="215">
        <v>10.47526746</v>
      </c>
      <c r="AA28" s="215">
        <v>11.51233087</v>
      </c>
      <c r="AB28" s="215">
        <v>10.84886176</v>
      </c>
      <c r="AC28" s="215">
        <v>9.9522809720000005</v>
      </c>
      <c r="AD28" s="215">
        <v>9.649710829</v>
      </c>
      <c r="AE28" s="215">
        <v>10.16089816</v>
      </c>
      <c r="AF28" s="215">
        <v>11.67034696</v>
      </c>
      <c r="AG28" s="215">
        <v>12.516689449999999</v>
      </c>
      <c r="AH28" s="215">
        <v>12.716431249999999</v>
      </c>
      <c r="AI28" s="215">
        <v>11.64236584</v>
      </c>
      <c r="AJ28" s="215">
        <v>10.35415285</v>
      </c>
      <c r="AK28" s="215">
        <v>10.08279505</v>
      </c>
      <c r="AL28" s="215">
        <v>10.470260980000001</v>
      </c>
      <c r="AM28" s="215">
        <v>10.847717960000001</v>
      </c>
      <c r="AN28" s="215">
        <v>10.79726754</v>
      </c>
      <c r="AO28" s="215">
        <v>9.9658862900000003</v>
      </c>
      <c r="AP28" s="215">
        <v>9.3424512800000006</v>
      </c>
      <c r="AQ28" s="215">
        <v>9.7945465909999996</v>
      </c>
      <c r="AR28" s="215">
        <v>10.92899821</v>
      </c>
      <c r="AS28" s="215">
        <v>12.35991759</v>
      </c>
      <c r="AT28" s="215">
        <v>12.24411027</v>
      </c>
      <c r="AU28" s="215">
        <v>11.5666405</v>
      </c>
      <c r="AV28" s="215">
        <v>10.14329478</v>
      </c>
      <c r="AW28" s="215">
        <v>9.7969635670000006</v>
      </c>
      <c r="AX28" s="215">
        <v>10.264510489999999</v>
      </c>
      <c r="AY28" s="215">
        <v>10.40574943</v>
      </c>
      <c r="AZ28" s="215">
        <v>10.421129840000001</v>
      </c>
      <c r="BA28" s="215">
        <v>9.5826669019999997</v>
      </c>
      <c r="BB28" s="215">
        <v>8.9637236779999991</v>
      </c>
      <c r="BC28" s="215">
        <v>9.0794135629999992</v>
      </c>
      <c r="BD28" s="215">
        <v>10.904585426000001</v>
      </c>
      <c r="BE28" s="215">
        <v>12.478288123</v>
      </c>
      <c r="BF28" s="215">
        <v>12.472189999999999</v>
      </c>
      <c r="BG28" s="215">
        <v>11.18464</v>
      </c>
      <c r="BH28" s="323">
        <v>9.7980649999999994</v>
      </c>
      <c r="BI28" s="323">
        <v>9.5244479999999996</v>
      </c>
      <c r="BJ28" s="323">
        <v>10.02454</v>
      </c>
      <c r="BK28" s="323">
        <v>10.43146</v>
      </c>
      <c r="BL28" s="323">
        <v>10.36326</v>
      </c>
      <c r="BM28" s="323">
        <v>9.5532079999999997</v>
      </c>
      <c r="BN28" s="323">
        <v>9.1666539999999994</v>
      </c>
      <c r="BO28" s="323">
        <v>9.4101350000000004</v>
      </c>
      <c r="BP28" s="323">
        <v>11.21712</v>
      </c>
      <c r="BQ28" s="323">
        <v>12.290620000000001</v>
      </c>
      <c r="BR28" s="323">
        <v>12.11952</v>
      </c>
      <c r="BS28" s="323">
        <v>10.89706</v>
      </c>
      <c r="BT28" s="323">
        <v>9.9100409999999997</v>
      </c>
      <c r="BU28" s="323">
        <v>9.6342619999999997</v>
      </c>
      <c r="BV28" s="323">
        <v>10.10385</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323"/>
      <c r="BI29" s="323"/>
      <c r="BJ29" s="323"/>
      <c r="BK29" s="323"/>
      <c r="BL29" s="323"/>
      <c r="BM29" s="323"/>
      <c r="BN29" s="323"/>
      <c r="BO29" s="323"/>
      <c r="BP29" s="323"/>
      <c r="BQ29" s="323"/>
      <c r="BR29" s="323"/>
      <c r="BS29" s="323"/>
      <c r="BT29" s="323"/>
      <c r="BU29" s="323"/>
      <c r="BV29" s="323"/>
    </row>
    <row r="30" spans="1:74" ht="11.1" customHeight="1" x14ac:dyDescent="0.2">
      <c r="A30" s="16"/>
      <c r="B30" s="25" t="s">
        <v>232</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323"/>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100</v>
      </c>
      <c r="C31" s="215">
        <v>0.85459609188999996</v>
      </c>
      <c r="D31" s="215">
        <v>0.85346211542999995</v>
      </c>
      <c r="E31" s="215">
        <v>0.93013934433000001</v>
      </c>
      <c r="F31" s="215">
        <v>0.88246184510000003</v>
      </c>
      <c r="G31" s="215">
        <v>0.89627229477000003</v>
      </c>
      <c r="H31" s="215">
        <v>0.85004286218000003</v>
      </c>
      <c r="I31" s="215">
        <v>0.86806329074999999</v>
      </c>
      <c r="J31" s="215">
        <v>0.81882543036</v>
      </c>
      <c r="K31" s="215">
        <v>0.78510750612000002</v>
      </c>
      <c r="L31" s="215">
        <v>0.82752041311000002</v>
      </c>
      <c r="M31" s="215">
        <v>0.83070110573</v>
      </c>
      <c r="N31" s="215">
        <v>0.93049417121</v>
      </c>
      <c r="O31" s="215">
        <v>0.90214277900999995</v>
      </c>
      <c r="P31" s="215">
        <v>0.85550178432000001</v>
      </c>
      <c r="Q31" s="215">
        <v>1.0111206996</v>
      </c>
      <c r="R31" s="215">
        <v>0.99001914507</v>
      </c>
      <c r="S31" s="215">
        <v>1.0300483789999999</v>
      </c>
      <c r="T31" s="215">
        <v>0.98706583598999997</v>
      </c>
      <c r="U31" s="215">
        <v>0.91590968906000003</v>
      </c>
      <c r="V31" s="215">
        <v>0.86093739860999996</v>
      </c>
      <c r="W31" s="215">
        <v>0.83191795477999997</v>
      </c>
      <c r="X31" s="215">
        <v>0.88590329892999997</v>
      </c>
      <c r="Y31" s="215">
        <v>0.87183533445000005</v>
      </c>
      <c r="Z31" s="215">
        <v>0.90106008003000004</v>
      </c>
      <c r="AA31" s="215">
        <v>0.95129850898000001</v>
      </c>
      <c r="AB31" s="215">
        <v>0.88986559620000005</v>
      </c>
      <c r="AC31" s="215">
        <v>0.98994532737999996</v>
      </c>
      <c r="AD31" s="215">
        <v>0.99671750566999995</v>
      </c>
      <c r="AE31" s="215">
        <v>1.0396040033</v>
      </c>
      <c r="AF31" s="215">
        <v>1.0116173971</v>
      </c>
      <c r="AG31" s="215">
        <v>0.92581350371000004</v>
      </c>
      <c r="AH31" s="215">
        <v>0.93159787035999997</v>
      </c>
      <c r="AI31" s="215">
        <v>0.84289605393</v>
      </c>
      <c r="AJ31" s="215">
        <v>0.88002774499000003</v>
      </c>
      <c r="AK31" s="215">
        <v>0.88377562953</v>
      </c>
      <c r="AL31" s="215">
        <v>0.92037448183000004</v>
      </c>
      <c r="AM31" s="215">
        <v>0.93814884866000003</v>
      </c>
      <c r="AN31" s="215">
        <v>0.86936625980000004</v>
      </c>
      <c r="AO31" s="215">
        <v>0.98959995757999997</v>
      </c>
      <c r="AP31" s="215">
        <v>1.0206550001000001</v>
      </c>
      <c r="AQ31" s="215">
        <v>1.0588259573000001</v>
      </c>
      <c r="AR31" s="215">
        <v>0.99356069556000004</v>
      </c>
      <c r="AS31" s="215">
        <v>0.97541677967999996</v>
      </c>
      <c r="AT31" s="215">
        <v>0.93108061141999998</v>
      </c>
      <c r="AU31" s="215">
        <v>0.88242491932</v>
      </c>
      <c r="AV31" s="215">
        <v>0.92192804531999994</v>
      </c>
      <c r="AW31" s="215">
        <v>0.91012744908999998</v>
      </c>
      <c r="AX31" s="215">
        <v>0.94947238348999996</v>
      </c>
      <c r="AY31" s="215">
        <v>0.97015610994000001</v>
      </c>
      <c r="AZ31" s="215">
        <v>0.97097396020000004</v>
      </c>
      <c r="BA31" s="215">
        <v>0.96085656009999998</v>
      </c>
      <c r="BB31" s="215">
        <v>0.90722291419000001</v>
      </c>
      <c r="BC31" s="215">
        <v>1.0370477692</v>
      </c>
      <c r="BD31" s="215">
        <v>1.0516845781999999</v>
      </c>
      <c r="BE31" s="215">
        <v>0.99303850000000005</v>
      </c>
      <c r="BF31" s="215">
        <v>0.96353829999999996</v>
      </c>
      <c r="BG31" s="215">
        <v>0.90380700000000003</v>
      </c>
      <c r="BH31" s="323">
        <v>0.97826900000000006</v>
      </c>
      <c r="BI31" s="323">
        <v>0.93132280000000001</v>
      </c>
      <c r="BJ31" s="323">
        <v>1.038033</v>
      </c>
      <c r="BK31" s="323">
        <v>1.058937</v>
      </c>
      <c r="BL31" s="323">
        <v>1.013873</v>
      </c>
      <c r="BM31" s="323">
        <v>1.110916</v>
      </c>
      <c r="BN31" s="323">
        <v>1.0856410000000001</v>
      </c>
      <c r="BO31" s="323">
        <v>1.144927</v>
      </c>
      <c r="BP31" s="323">
        <v>1.1415390000000001</v>
      </c>
      <c r="BQ31" s="323">
        <v>1.0809230000000001</v>
      </c>
      <c r="BR31" s="323">
        <v>1.0483169999999999</v>
      </c>
      <c r="BS31" s="323">
        <v>0.99471569999999998</v>
      </c>
      <c r="BT31" s="323">
        <v>1.057202</v>
      </c>
      <c r="BU31" s="323">
        <v>1.001244</v>
      </c>
      <c r="BV31" s="323">
        <v>1.086778</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323"/>
      <c r="BI32" s="323"/>
      <c r="BJ32" s="323"/>
      <c r="BK32" s="323"/>
      <c r="BL32" s="323"/>
      <c r="BM32" s="323"/>
      <c r="BN32" s="323"/>
      <c r="BO32" s="323"/>
      <c r="BP32" s="323"/>
      <c r="BQ32" s="323"/>
      <c r="BR32" s="323"/>
      <c r="BS32" s="323"/>
      <c r="BT32" s="323"/>
      <c r="BU32" s="323"/>
      <c r="BV32" s="323"/>
    </row>
    <row r="33" spans="1:74" ht="11.1" customHeight="1" x14ac:dyDescent="0.2">
      <c r="A33" s="16"/>
      <c r="B33" s="29" t="s">
        <v>233</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327"/>
      <c r="BI33" s="327"/>
      <c r="BJ33" s="327"/>
      <c r="BK33" s="327"/>
      <c r="BL33" s="327"/>
      <c r="BM33" s="327"/>
      <c r="BN33" s="327"/>
      <c r="BO33" s="327"/>
      <c r="BP33" s="327"/>
      <c r="BQ33" s="327"/>
      <c r="BR33" s="327"/>
      <c r="BS33" s="327"/>
      <c r="BT33" s="327"/>
      <c r="BU33" s="327"/>
      <c r="BV33" s="327"/>
    </row>
    <row r="34" spans="1:74" ht="11.1" customHeight="1" x14ac:dyDescent="0.2">
      <c r="A34" s="26" t="s">
        <v>623</v>
      </c>
      <c r="B34" s="30" t="s">
        <v>100</v>
      </c>
      <c r="C34" s="215">
        <v>9.0531460090000007</v>
      </c>
      <c r="D34" s="215">
        <v>8.2216937619999992</v>
      </c>
      <c r="E34" s="215">
        <v>7.9783915219999999</v>
      </c>
      <c r="F34" s="215">
        <v>7.4431776980000004</v>
      </c>
      <c r="G34" s="215">
        <v>7.5718129159999998</v>
      </c>
      <c r="H34" s="215">
        <v>7.924161851</v>
      </c>
      <c r="I34" s="215">
        <v>8.4563387379999995</v>
      </c>
      <c r="J34" s="215">
        <v>8.5261854150000005</v>
      </c>
      <c r="K34" s="215">
        <v>7.7386982949999998</v>
      </c>
      <c r="L34" s="215">
        <v>7.6448896250000002</v>
      </c>
      <c r="M34" s="215">
        <v>7.7062979909999996</v>
      </c>
      <c r="N34" s="215">
        <v>9.0704186100000008</v>
      </c>
      <c r="O34" s="215">
        <v>8.9704690750000005</v>
      </c>
      <c r="P34" s="215">
        <v>7.6173259680000003</v>
      </c>
      <c r="Q34" s="215">
        <v>8.4257321990000005</v>
      </c>
      <c r="R34" s="215">
        <v>7.4480335819999999</v>
      </c>
      <c r="S34" s="215">
        <v>7.7880186350000002</v>
      </c>
      <c r="T34" s="215">
        <v>7.9546254300000001</v>
      </c>
      <c r="U34" s="215">
        <v>8.4167345670000007</v>
      </c>
      <c r="V34" s="215">
        <v>8.2866270820000008</v>
      </c>
      <c r="W34" s="215">
        <v>7.6126568710000004</v>
      </c>
      <c r="X34" s="215">
        <v>7.8021713359999998</v>
      </c>
      <c r="Y34" s="215">
        <v>8.0915657200000002</v>
      </c>
      <c r="Z34" s="215">
        <v>9.1808498479999994</v>
      </c>
      <c r="AA34" s="215">
        <v>9.6534831059999995</v>
      </c>
      <c r="AB34" s="215">
        <v>8.0525083300000002</v>
      </c>
      <c r="AC34" s="215">
        <v>8.6969382940000006</v>
      </c>
      <c r="AD34" s="215">
        <v>7.8762989340000003</v>
      </c>
      <c r="AE34" s="215">
        <v>7.9723529810000002</v>
      </c>
      <c r="AF34" s="215">
        <v>8.1327947369999993</v>
      </c>
      <c r="AG34" s="215">
        <v>8.5975489130000007</v>
      </c>
      <c r="AH34" s="215">
        <v>8.6763922620000002</v>
      </c>
      <c r="AI34" s="215">
        <v>7.8497151289999998</v>
      </c>
      <c r="AJ34" s="215">
        <v>8.071479579</v>
      </c>
      <c r="AK34" s="215">
        <v>8.5017605029999999</v>
      </c>
      <c r="AL34" s="215">
        <v>9.0147067809999992</v>
      </c>
      <c r="AM34" s="215">
        <v>9.5296569239999993</v>
      </c>
      <c r="AN34" s="215">
        <v>8.3672516150000007</v>
      </c>
      <c r="AO34" s="215">
        <v>8.6770272110000004</v>
      </c>
      <c r="AP34" s="215">
        <v>7.6613178619999998</v>
      </c>
      <c r="AQ34" s="215">
        <v>7.9325911019999999</v>
      </c>
      <c r="AR34" s="215">
        <v>7.9106078110000002</v>
      </c>
      <c r="AS34" s="215">
        <v>8.5691936769999995</v>
      </c>
      <c r="AT34" s="215">
        <v>8.5613618890000005</v>
      </c>
      <c r="AU34" s="215">
        <v>7.8621493109999996</v>
      </c>
      <c r="AV34" s="215">
        <v>7.9491767370000002</v>
      </c>
      <c r="AW34" s="215">
        <v>8.3704049919999992</v>
      </c>
      <c r="AX34" s="215">
        <v>8.9236382089999999</v>
      </c>
      <c r="AY34" s="215">
        <v>8.9514691870000007</v>
      </c>
      <c r="AZ34" s="215">
        <v>8.3058608540000005</v>
      </c>
      <c r="BA34" s="215">
        <v>7.8384101880000001</v>
      </c>
      <c r="BB34" s="215">
        <v>6.5315714119999999</v>
      </c>
      <c r="BC34" s="215">
        <v>6.8699941559999997</v>
      </c>
      <c r="BD34" s="215">
        <v>7.2960321769999998</v>
      </c>
      <c r="BE34" s="215">
        <v>7.9907069999999996</v>
      </c>
      <c r="BF34" s="215">
        <v>7.9449550000000002</v>
      </c>
      <c r="BG34" s="215">
        <v>7.2243930000000001</v>
      </c>
      <c r="BH34" s="323">
        <v>7.4381719999999998</v>
      </c>
      <c r="BI34" s="323">
        <v>7.6535229999999999</v>
      </c>
      <c r="BJ34" s="323">
        <v>8.615672</v>
      </c>
      <c r="BK34" s="323">
        <v>8.8315409999999996</v>
      </c>
      <c r="BL34" s="323">
        <v>7.7911039999999998</v>
      </c>
      <c r="BM34" s="323">
        <v>8.1134649999999997</v>
      </c>
      <c r="BN34" s="323">
        <v>7.331671</v>
      </c>
      <c r="BO34" s="323">
        <v>7.5780260000000004</v>
      </c>
      <c r="BP34" s="323">
        <v>7.7265800000000002</v>
      </c>
      <c r="BQ34" s="323">
        <v>8.2604290000000002</v>
      </c>
      <c r="BR34" s="323">
        <v>8.2369950000000003</v>
      </c>
      <c r="BS34" s="323">
        <v>7.477303</v>
      </c>
      <c r="BT34" s="323">
        <v>7.7080500000000001</v>
      </c>
      <c r="BU34" s="323">
        <v>7.859267</v>
      </c>
      <c r="BV34" s="323">
        <v>8.6062849999999997</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328"/>
      <c r="BI35" s="328"/>
      <c r="BJ35" s="328"/>
      <c r="BK35" s="328"/>
      <c r="BL35" s="328"/>
      <c r="BM35" s="328"/>
      <c r="BN35" s="328"/>
      <c r="BO35" s="328"/>
      <c r="BP35" s="328"/>
      <c r="BQ35" s="328"/>
      <c r="BR35" s="328"/>
      <c r="BS35" s="328"/>
      <c r="BT35" s="328"/>
      <c r="BU35" s="328"/>
      <c r="BV35" s="328"/>
    </row>
    <row r="36" spans="1:74" ht="11.1" customHeight="1" x14ac:dyDescent="0.2">
      <c r="A36" s="16"/>
      <c r="B36" s="31" t="s">
        <v>129</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32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324"/>
      <c r="BI37" s="324"/>
      <c r="BJ37" s="324"/>
      <c r="BK37" s="324"/>
      <c r="BL37" s="324"/>
      <c r="BM37" s="324"/>
      <c r="BN37" s="324"/>
      <c r="BO37" s="324"/>
      <c r="BP37" s="324"/>
      <c r="BQ37" s="324"/>
      <c r="BR37" s="324"/>
      <c r="BS37" s="324"/>
      <c r="BT37" s="324"/>
      <c r="BU37" s="324"/>
      <c r="BV37" s="324"/>
    </row>
    <row r="38" spans="1:74" ht="11.1" customHeight="1" x14ac:dyDescent="0.2">
      <c r="A38" s="706"/>
      <c r="B38" s="22" t="s">
        <v>1023</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324"/>
      <c r="BI38" s="324"/>
      <c r="BJ38" s="324"/>
      <c r="BK38" s="324"/>
      <c r="BL38" s="324"/>
      <c r="BM38" s="324"/>
      <c r="BN38" s="324"/>
      <c r="BO38" s="324"/>
      <c r="BP38" s="324"/>
      <c r="BQ38" s="324"/>
      <c r="BR38" s="324"/>
      <c r="BS38" s="324"/>
      <c r="BT38" s="324"/>
      <c r="BU38" s="324"/>
      <c r="BV38" s="324"/>
    </row>
    <row r="39" spans="1:74" ht="11.1" customHeight="1" x14ac:dyDescent="0.2">
      <c r="A39" s="706" t="s">
        <v>532</v>
      </c>
      <c r="B39" s="32" t="s">
        <v>104</v>
      </c>
      <c r="C39" s="215">
        <v>31.683</v>
      </c>
      <c r="D39" s="215">
        <v>30.323</v>
      </c>
      <c r="E39" s="215">
        <v>37.545000000000002</v>
      </c>
      <c r="F39" s="215">
        <v>40.753999999999998</v>
      </c>
      <c r="G39" s="215">
        <v>46.712000000000003</v>
      </c>
      <c r="H39" s="215">
        <v>48.756999999999998</v>
      </c>
      <c r="I39" s="215">
        <v>44.651000000000003</v>
      </c>
      <c r="J39" s="215">
        <v>44.723999999999997</v>
      </c>
      <c r="K39" s="215">
        <v>45.182000000000002</v>
      </c>
      <c r="L39" s="215">
        <v>49.774999999999999</v>
      </c>
      <c r="M39" s="215">
        <v>45.661000000000001</v>
      </c>
      <c r="N39" s="215">
        <v>51.972000000000001</v>
      </c>
      <c r="O39" s="215">
        <v>52.503999999999998</v>
      </c>
      <c r="P39" s="215">
        <v>53.468000000000004</v>
      </c>
      <c r="Q39" s="215">
        <v>49.328000000000003</v>
      </c>
      <c r="R39" s="215">
        <v>51.06</v>
      </c>
      <c r="S39" s="215">
        <v>48.475999999999999</v>
      </c>
      <c r="T39" s="215">
        <v>45.177999999999997</v>
      </c>
      <c r="U39" s="215">
        <v>46.63</v>
      </c>
      <c r="V39" s="215">
        <v>48.036999999999999</v>
      </c>
      <c r="W39" s="215">
        <v>49.822000000000003</v>
      </c>
      <c r="X39" s="215">
        <v>51.578000000000003</v>
      </c>
      <c r="Y39" s="215">
        <v>56.639000000000003</v>
      </c>
      <c r="Z39" s="215">
        <v>57.881</v>
      </c>
      <c r="AA39" s="215">
        <v>63.698</v>
      </c>
      <c r="AB39" s="215">
        <v>62.228999999999999</v>
      </c>
      <c r="AC39" s="215">
        <v>62.725000000000001</v>
      </c>
      <c r="AD39" s="215">
        <v>66.254000000000005</v>
      </c>
      <c r="AE39" s="215">
        <v>69.977999999999994</v>
      </c>
      <c r="AF39" s="215">
        <v>67.873000000000005</v>
      </c>
      <c r="AG39" s="215">
        <v>70.980999999999995</v>
      </c>
      <c r="AH39" s="215">
        <v>68.055000000000007</v>
      </c>
      <c r="AI39" s="215">
        <v>70.230999999999995</v>
      </c>
      <c r="AJ39" s="215">
        <v>70.748999999999995</v>
      </c>
      <c r="AK39" s="215">
        <v>56.963000000000001</v>
      </c>
      <c r="AL39" s="215">
        <v>49.523000000000003</v>
      </c>
      <c r="AM39" s="215">
        <v>51.375999999999998</v>
      </c>
      <c r="AN39" s="215">
        <v>54.954000000000001</v>
      </c>
      <c r="AO39" s="215">
        <v>58.151000000000003</v>
      </c>
      <c r="AP39" s="215">
        <v>63.862000000000002</v>
      </c>
      <c r="AQ39" s="215">
        <v>60.826999999999998</v>
      </c>
      <c r="AR39" s="215">
        <v>54.656999999999996</v>
      </c>
      <c r="AS39" s="215">
        <v>57.353999999999999</v>
      </c>
      <c r="AT39" s="215">
        <v>54.805</v>
      </c>
      <c r="AU39" s="215">
        <v>56.947000000000003</v>
      </c>
      <c r="AV39" s="215">
        <v>53.963000000000001</v>
      </c>
      <c r="AW39" s="215">
        <v>57.027000000000001</v>
      </c>
      <c r="AX39" s="215">
        <v>59.877000000000002</v>
      </c>
      <c r="AY39" s="215">
        <v>57.52</v>
      </c>
      <c r="AZ39" s="215">
        <v>50.54</v>
      </c>
      <c r="BA39" s="215">
        <v>29.21</v>
      </c>
      <c r="BB39" s="215">
        <v>16.55</v>
      </c>
      <c r="BC39" s="215">
        <v>28.56</v>
      </c>
      <c r="BD39" s="215">
        <v>38.31</v>
      </c>
      <c r="BE39" s="215">
        <v>40.71</v>
      </c>
      <c r="BF39" s="215">
        <v>42.34</v>
      </c>
      <c r="BG39" s="215">
        <v>39.65</v>
      </c>
      <c r="BH39" s="323">
        <v>40.5</v>
      </c>
      <c r="BI39" s="323">
        <v>40.5</v>
      </c>
      <c r="BJ39" s="323">
        <v>41.5</v>
      </c>
      <c r="BK39" s="323">
        <v>41.5</v>
      </c>
      <c r="BL39" s="323">
        <v>42</v>
      </c>
      <c r="BM39" s="323">
        <v>43</v>
      </c>
      <c r="BN39" s="323">
        <v>44</v>
      </c>
      <c r="BO39" s="323">
        <v>45</v>
      </c>
      <c r="BP39" s="323">
        <v>46</v>
      </c>
      <c r="BQ39" s="323">
        <v>45.5</v>
      </c>
      <c r="BR39" s="323">
        <v>45.5</v>
      </c>
      <c r="BS39" s="323">
        <v>45.5</v>
      </c>
      <c r="BT39" s="323">
        <v>46</v>
      </c>
      <c r="BU39" s="323">
        <v>46</v>
      </c>
      <c r="BV39" s="323">
        <v>46</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324"/>
      <c r="BI40" s="324"/>
      <c r="BJ40" s="324"/>
      <c r="BK40" s="324"/>
      <c r="BL40" s="324"/>
      <c r="BM40" s="324"/>
      <c r="BN40" s="324"/>
      <c r="BO40" s="324"/>
      <c r="BP40" s="324"/>
      <c r="BQ40" s="324"/>
      <c r="BR40" s="324"/>
      <c r="BS40" s="324"/>
      <c r="BT40" s="324"/>
      <c r="BU40" s="324"/>
      <c r="BV40" s="324"/>
    </row>
    <row r="41" spans="1:74" ht="11.1" customHeight="1" x14ac:dyDescent="0.2">
      <c r="A41" s="601"/>
      <c r="B41" s="29" t="s">
        <v>830</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328"/>
      <c r="BI41" s="328"/>
      <c r="BJ41" s="328"/>
      <c r="BK41" s="328"/>
      <c r="BL41" s="328"/>
      <c r="BM41" s="328"/>
      <c r="BN41" s="328"/>
      <c r="BO41" s="328"/>
      <c r="BP41" s="328"/>
      <c r="BQ41" s="328"/>
      <c r="BR41" s="328"/>
      <c r="BS41" s="328"/>
      <c r="BT41" s="328"/>
      <c r="BU41" s="328"/>
      <c r="BV41" s="328"/>
    </row>
    <row r="42" spans="1:74" ht="11.1" customHeight="1" x14ac:dyDescent="0.2">
      <c r="A42" s="602" t="s">
        <v>135</v>
      </c>
      <c r="B42" s="30" t="s">
        <v>105</v>
      </c>
      <c r="C42" s="215">
        <v>2.2829999999999999</v>
      </c>
      <c r="D42" s="215">
        <v>1.9890000000000001</v>
      </c>
      <c r="E42" s="215">
        <v>1.7290000000000001</v>
      </c>
      <c r="F42" s="215">
        <v>1.917</v>
      </c>
      <c r="G42" s="215">
        <v>1.9219999999999999</v>
      </c>
      <c r="H42" s="215">
        <v>2.5870000000000002</v>
      </c>
      <c r="I42" s="215">
        <v>2.8220000000000001</v>
      </c>
      <c r="J42" s="215">
        <v>2.8220000000000001</v>
      </c>
      <c r="K42" s="215">
        <v>2.992</v>
      </c>
      <c r="L42" s="215">
        <v>2.9769999999999999</v>
      </c>
      <c r="M42" s="215">
        <v>2.548</v>
      </c>
      <c r="N42" s="215">
        <v>3.5910000000000002</v>
      </c>
      <c r="O42" s="215">
        <v>3.3039999999999998</v>
      </c>
      <c r="P42" s="215">
        <v>2.8519999999999999</v>
      </c>
      <c r="Q42" s="215">
        <v>2.88</v>
      </c>
      <c r="R42" s="215">
        <v>3.1030000000000002</v>
      </c>
      <c r="S42" s="215">
        <v>3.15</v>
      </c>
      <c r="T42" s="215">
        <v>2.9750000000000001</v>
      </c>
      <c r="U42" s="215">
        <v>2.984</v>
      </c>
      <c r="V42" s="215">
        <v>2.9</v>
      </c>
      <c r="W42" s="215">
        <v>2.976</v>
      </c>
      <c r="X42" s="215">
        <v>2.879</v>
      </c>
      <c r="Y42" s="215">
        <v>3.0139999999999998</v>
      </c>
      <c r="Z42" s="215">
        <v>2.8210000000000002</v>
      </c>
      <c r="AA42" s="215">
        <v>3.69</v>
      </c>
      <c r="AB42" s="215">
        <v>2.67</v>
      </c>
      <c r="AC42" s="215">
        <v>2.6930000000000001</v>
      </c>
      <c r="AD42" s="215">
        <v>2.7959999999999998</v>
      </c>
      <c r="AE42" s="215">
        <v>2.8</v>
      </c>
      <c r="AF42" s="215">
        <v>2.9670000000000001</v>
      </c>
      <c r="AG42" s="215">
        <v>2.8330000000000002</v>
      </c>
      <c r="AH42" s="215">
        <v>2.9609999999999999</v>
      </c>
      <c r="AI42" s="215">
        <v>2.9950000000000001</v>
      </c>
      <c r="AJ42" s="215">
        <v>3.2759999999999998</v>
      </c>
      <c r="AK42" s="215">
        <v>4.0910000000000002</v>
      </c>
      <c r="AL42" s="215">
        <v>4.0410000000000004</v>
      </c>
      <c r="AM42" s="215">
        <v>3.109</v>
      </c>
      <c r="AN42" s="215">
        <v>2.6909999999999998</v>
      </c>
      <c r="AO42" s="215">
        <v>2.948</v>
      </c>
      <c r="AP42" s="215">
        <v>2.6469999999999998</v>
      </c>
      <c r="AQ42" s="215">
        <v>2.6379999999999999</v>
      </c>
      <c r="AR42" s="215">
        <v>2.399</v>
      </c>
      <c r="AS42" s="215">
        <v>2.3660000000000001</v>
      </c>
      <c r="AT42" s="215">
        <v>2.2210000000000001</v>
      </c>
      <c r="AU42" s="215">
        <v>2.5590000000000002</v>
      </c>
      <c r="AV42" s="215">
        <v>2.331</v>
      </c>
      <c r="AW42" s="215">
        <v>2.653</v>
      </c>
      <c r="AX42" s="215">
        <v>2.2189999999999999</v>
      </c>
      <c r="AY42" s="215">
        <v>2.02</v>
      </c>
      <c r="AZ42" s="215">
        <v>1.91</v>
      </c>
      <c r="BA42" s="215">
        <v>1.79</v>
      </c>
      <c r="BB42" s="215">
        <v>1.74</v>
      </c>
      <c r="BC42" s="215">
        <v>1.748</v>
      </c>
      <c r="BD42" s="215">
        <v>1.631</v>
      </c>
      <c r="BE42" s="215">
        <v>1.7669999999999999</v>
      </c>
      <c r="BF42" s="215">
        <v>2.2999999999999998</v>
      </c>
      <c r="BG42" s="215">
        <v>1.9219999999999999</v>
      </c>
      <c r="BH42" s="323">
        <v>2.081966</v>
      </c>
      <c r="BI42" s="323">
        <v>2.6923590000000002</v>
      </c>
      <c r="BJ42" s="323">
        <v>3.2726310000000001</v>
      </c>
      <c r="BK42" s="323">
        <v>3.3824960000000002</v>
      </c>
      <c r="BL42" s="323">
        <v>3.312271</v>
      </c>
      <c r="BM42" s="323">
        <v>3.2320630000000001</v>
      </c>
      <c r="BN42" s="323">
        <v>3.0017369999999999</v>
      </c>
      <c r="BO42" s="323">
        <v>3.0114860000000001</v>
      </c>
      <c r="BP42" s="323">
        <v>3.0212129999999999</v>
      </c>
      <c r="BQ42" s="323">
        <v>3.0509729999999999</v>
      </c>
      <c r="BR42" s="323">
        <v>3.0507620000000002</v>
      </c>
      <c r="BS42" s="323">
        <v>3.0705930000000001</v>
      </c>
      <c r="BT42" s="323">
        <v>3.0902970000000001</v>
      </c>
      <c r="BU42" s="323">
        <v>3.1300870000000001</v>
      </c>
      <c r="BV42" s="323">
        <v>3.1999599999999999</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327"/>
      <c r="BI43" s="327"/>
      <c r="BJ43" s="327"/>
      <c r="BK43" s="327"/>
      <c r="BL43" s="327"/>
      <c r="BM43" s="327"/>
      <c r="BN43" s="327"/>
      <c r="BO43" s="327"/>
      <c r="BP43" s="327"/>
      <c r="BQ43" s="327"/>
      <c r="BR43" s="327"/>
      <c r="BS43" s="327"/>
      <c r="BT43" s="327"/>
      <c r="BU43" s="327"/>
      <c r="BV43" s="327"/>
    </row>
    <row r="44" spans="1:74" ht="11.1" customHeight="1" x14ac:dyDescent="0.2">
      <c r="A44" s="33"/>
      <c r="B44" s="29" t="s">
        <v>804</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327"/>
      <c r="BI44" s="327"/>
      <c r="BJ44" s="327"/>
      <c r="BK44" s="327"/>
      <c r="BL44" s="327"/>
      <c r="BM44" s="327"/>
      <c r="BN44" s="327"/>
      <c r="BO44" s="327"/>
      <c r="BP44" s="327"/>
      <c r="BQ44" s="327"/>
      <c r="BR44" s="327"/>
      <c r="BS44" s="327"/>
      <c r="BT44" s="327"/>
      <c r="BU44" s="327"/>
      <c r="BV44" s="327"/>
    </row>
    <row r="45" spans="1:74" ht="11.1" customHeight="1" x14ac:dyDescent="0.2">
      <c r="A45" s="26" t="s">
        <v>537</v>
      </c>
      <c r="B45" s="30" t="s">
        <v>105</v>
      </c>
      <c r="C45" s="215">
        <v>2.12</v>
      </c>
      <c r="D45" s="215">
        <v>2.11</v>
      </c>
      <c r="E45" s="215">
        <v>2.17</v>
      </c>
      <c r="F45" s="215">
        <v>2.16</v>
      </c>
      <c r="G45" s="215">
        <v>2.16</v>
      </c>
      <c r="H45" s="215">
        <v>2.1</v>
      </c>
      <c r="I45" s="215">
        <v>2.11</v>
      </c>
      <c r="J45" s="215">
        <v>2.11</v>
      </c>
      <c r="K45" s="215">
        <v>2.12</v>
      </c>
      <c r="L45" s="215">
        <v>2.0699999999999998</v>
      </c>
      <c r="M45" s="215">
        <v>2.08</v>
      </c>
      <c r="N45" s="215">
        <v>2.08</v>
      </c>
      <c r="O45" s="215">
        <v>2.09</v>
      </c>
      <c r="P45" s="215">
        <v>2.06</v>
      </c>
      <c r="Q45" s="215">
        <v>2.0699999999999998</v>
      </c>
      <c r="R45" s="215">
        <v>2.08</v>
      </c>
      <c r="S45" s="215">
        <v>2.09</v>
      </c>
      <c r="T45" s="215">
        <v>2.0699999999999998</v>
      </c>
      <c r="U45" s="215">
        <v>2.06</v>
      </c>
      <c r="V45" s="215">
        <v>2.0499999999999998</v>
      </c>
      <c r="W45" s="215">
        <v>2.02</v>
      </c>
      <c r="X45" s="215">
        <v>2.0299999999999998</v>
      </c>
      <c r="Y45" s="215">
        <v>2.04</v>
      </c>
      <c r="Z45" s="215">
        <v>2.04</v>
      </c>
      <c r="AA45" s="215">
        <v>2.06</v>
      </c>
      <c r="AB45" s="215">
        <v>2.0699999999999998</v>
      </c>
      <c r="AC45" s="215">
        <v>2.04</v>
      </c>
      <c r="AD45" s="215">
        <v>2.0699999999999998</v>
      </c>
      <c r="AE45" s="215">
        <v>2.04</v>
      </c>
      <c r="AF45" s="215">
        <v>2.04</v>
      </c>
      <c r="AG45" s="215">
        <v>2.0499999999999998</v>
      </c>
      <c r="AH45" s="215">
        <v>2.06</v>
      </c>
      <c r="AI45" s="215">
        <v>2.0499999999999998</v>
      </c>
      <c r="AJ45" s="215">
        <v>2.04</v>
      </c>
      <c r="AK45" s="215">
        <v>2.06</v>
      </c>
      <c r="AL45" s="215">
        <v>2.11</v>
      </c>
      <c r="AM45" s="215">
        <v>2.1</v>
      </c>
      <c r="AN45" s="215">
        <v>2.0699999999999998</v>
      </c>
      <c r="AO45" s="215">
        <v>2.08</v>
      </c>
      <c r="AP45" s="215">
        <v>2.0699999999999998</v>
      </c>
      <c r="AQ45" s="215">
        <v>2.06</v>
      </c>
      <c r="AR45" s="215">
        <v>2.0299999999999998</v>
      </c>
      <c r="AS45" s="215">
        <v>2.02</v>
      </c>
      <c r="AT45" s="215">
        <v>2</v>
      </c>
      <c r="AU45" s="215">
        <v>1.96</v>
      </c>
      <c r="AV45" s="215">
        <v>1.96</v>
      </c>
      <c r="AW45" s="215">
        <v>1.97</v>
      </c>
      <c r="AX45" s="215">
        <v>1.92</v>
      </c>
      <c r="AY45" s="215">
        <v>1.94</v>
      </c>
      <c r="AZ45" s="215">
        <v>1.91</v>
      </c>
      <c r="BA45" s="215">
        <v>1.94</v>
      </c>
      <c r="BB45" s="215">
        <v>1.93</v>
      </c>
      <c r="BC45" s="215">
        <v>1.9</v>
      </c>
      <c r="BD45" s="215">
        <v>1.9005932907</v>
      </c>
      <c r="BE45" s="215">
        <v>1.9281213251</v>
      </c>
      <c r="BF45" s="215">
        <v>2.0055160000000001</v>
      </c>
      <c r="BG45" s="215">
        <v>2.0189680000000001</v>
      </c>
      <c r="BH45" s="323">
        <v>2.0175100000000001</v>
      </c>
      <c r="BI45" s="323">
        <v>1.9979100000000001</v>
      </c>
      <c r="BJ45" s="323">
        <v>1.9936849999999999</v>
      </c>
      <c r="BK45" s="323">
        <v>2.0550380000000001</v>
      </c>
      <c r="BL45" s="323">
        <v>2.0484650000000002</v>
      </c>
      <c r="BM45" s="323">
        <v>2.0507170000000001</v>
      </c>
      <c r="BN45" s="323">
        <v>2.0651969999999999</v>
      </c>
      <c r="BO45" s="323">
        <v>2.0607890000000002</v>
      </c>
      <c r="BP45" s="323">
        <v>2.0343550000000001</v>
      </c>
      <c r="BQ45" s="323">
        <v>2.0236860000000001</v>
      </c>
      <c r="BR45" s="323">
        <v>2.0332159999999999</v>
      </c>
      <c r="BS45" s="323">
        <v>2.0369229999999998</v>
      </c>
      <c r="BT45" s="323">
        <v>2.0378159999999998</v>
      </c>
      <c r="BU45" s="323">
        <v>2.0194230000000002</v>
      </c>
      <c r="BV45" s="323">
        <v>2.03024</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324"/>
      <c r="BI46" s="324"/>
      <c r="BJ46" s="324"/>
      <c r="BK46" s="324"/>
      <c r="BL46" s="324"/>
      <c r="BM46" s="324"/>
      <c r="BN46" s="324"/>
      <c r="BO46" s="324"/>
      <c r="BP46" s="324"/>
      <c r="BQ46" s="324"/>
      <c r="BR46" s="324"/>
      <c r="BS46" s="324"/>
      <c r="BT46" s="324"/>
      <c r="BU46" s="324"/>
      <c r="BV46" s="324"/>
    </row>
    <row r="47" spans="1:74" ht="11.1" customHeight="1" x14ac:dyDescent="0.2">
      <c r="A47" s="19"/>
      <c r="B47" s="20" t="s">
        <v>805</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324"/>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324"/>
      <c r="BI48" s="324"/>
      <c r="BJ48" s="324"/>
      <c r="BK48" s="324"/>
      <c r="BL48" s="324"/>
      <c r="BM48" s="324"/>
      <c r="BN48" s="324"/>
      <c r="BO48" s="324"/>
      <c r="BP48" s="324"/>
      <c r="BQ48" s="324"/>
      <c r="BR48" s="324"/>
      <c r="BS48" s="324"/>
      <c r="BT48" s="324"/>
      <c r="BU48" s="324"/>
      <c r="BV48" s="324"/>
    </row>
    <row r="49" spans="1:74" ht="11.1" customHeight="1" x14ac:dyDescent="0.2">
      <c r="A49" s="35"/>
      <c r="B49" s="36" t="s">
        <v>567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324"/>
      <c r="BI49" s="324"/>
      <c r="BJ49" s="324"/>
      <c r="BK49" s="324"/>
      <c r="BL49" s="324"/>
      <c r="BM49" s="324"/>
      <c r="BN49" s="324"/>
      <c r="BO49" s="324"/>
      <c r="BP49" s="324"/>
      <c r="BQ49" s="324"/>
      <c r="BR49" s="324"/>
      <c r="BS49" s="324"/>
      <c r="BT49" s="324"/>
      <c r="BU49" s="324"/>
      <c r="BV49" s="324"/>
    </row>
    <row r="50" spans="1:74" ht="11.1" customHeight="1" x14ac:dyDescent="0.2">
      <c r="A50" s="37" t="s">
        <v>568</v>
      </c>
      <c r="B50" s="38" t="s">
        <v>1149</v>
      </c>
      <c r="C50" s="238">
        <v>17586.754148</v>
      </c>
      <c r="D50" s="238">
        <v>17614.90337</v>
      </c>
      <c r="E50" s="238">
        <v>17638.134481000001</v>
      </c>
      <c r="F50" s="238">
        <v>17643.779481000001</v>
      </c>
      <c r="G50" s="238">
        <v>17666.675370000001</v>
      </c>
      <c r="H50" s="238">
        <v>17694.154148000001</v>
      </c>
      <c r="I50" s="238">
        <v>17730.014332999999</v>
      </c>
      <c r="J50" s="238">
        <v>17763.810000000001</v>
      </c>
      <c r="K50" s="238">
        <v>17799.339667</v>
      </c>
      <c r="L50" s="238">
        <v>17840.496222000002</v>
      </c>
      <c r="M50" s="238">
        <v>17876.574221999999</v>
      </c>
      <c r="N50" s="238">
        <v>17911.466555999999</v>
      </c>
      <c r="O50" s="238">
        <v>17947.202259000002</v>
      </c>
      <c r="P50" s="238">
        <v>17978.201481</v>
      </c>
      <c r="Q50" s="238">
        <v>18006.493258999999</v>
      </c>
      <c r="R50" s="238">
        <v>18020.344556</v>
      </c>
      <c r="S50" s="238">
        <v>18052.021221999999</v>
      </c>
      <c r="T50" s="238">
        <v>18089.790222</v>
      </c>
      <c r="U50" s="238">
        <v>18135.521036999999</v>
      </c>
      <c r="V50" s="238">
        <v>18184.072593000001</v>
      </c>
      <c r="W50" s="238">
        <v>18237.31437</v>
      </c>
      <c r="X50" s="238">
        <v>18301.906666999999</v>
      </c>
      <c r="Y50" s="238">
        <v>18359.533667</v>
      </c>
      <c r="Z50" s="238">
        <v>18416.855667</v>
      </c>
      <c r="AA50" s="238">
        <v>18480.451333000001</v>
      </c>
      <c r="AB50" s="238">
        <v>18532.229332999999</v>
      </c>
      <c r="AC50" s="238">
        <v>18578.768333</v>
      </c>
      <c r="AD50" s="238">
        <v>18616.924185</v>
      </c>
      <c r="AE50" s="238">
        <v>18655.343295999999</v>
      </c>
      <c r="AF50" s="238">
        <v>18690.881518999999</v>
      </c>
      <c r="AG50" s="238">
        <v>18725.090852000001</v>
      </c>
      <c r="AH50" s="238">
        <v>18753.703296</v>
      </c>
      <c r="AI50" s="238">
        <v>18778.270852000001</v>
      </c>
      <c r="AJ50" s="238">
        <v>18782.310556</v>
      </c>
      <c r="AK50" s="238">
        <v>18811.150556000001</v>
      </c>
      <c r="AL50" s="238">
        <v>18848.307889</v>
      </c>
      <c r="AM50" s="238">
        <v>18914.675593</v>
      </c>
      <c r="AN50" s="238">
        <v>18952.797815000002</v>
      </c>
      <c r="AO50" s="238">
        <v>18983.567593</v>
      </c>
      <c r="AP50" s="238">
        <v>18989.641962999998</v>
      </c>
      <c r="AQ50" s="238">
        <v>19018.714074</v>
      </c>
      <c r="AR50" s="238">
        <v>19053.440963000001</v>
      </c>
      <c r="AS50" s="238">
        <v>19102.685296</v>
      </c>
      <c r="AT50" s="238">
        <v>19142.074741</v>
      </c>
      <c r="AU50" s="238">
        <v>19180.471963</v>
      </c>
      <c r="AV50" s="238">
        <v>19269.194888999999</v>
      </c>
      <c r="AW50" s="238">
        <v>19267.119222000001</v>
      </c>
      <c r="AX50" s="238">
        <v>19225.562889000001</v>
      </c>
      <c r="AY50" s="238">
        <v>19311.966333</v>
      </c>
      <c r="AZ50" s="238">
        <v>19065.868332999999</v>
      </c>
      <c r="BA50" s="238">
        <v>18654.709332999999</v>
      </c>
      <c r="BB50" s="238">
        <v>18078.489333000001</v>
      </c>
      <c r="BC50" s="238">
        <v>17337.208332999999</v>
      </c>
      <c r="BD50" s="238">
        <v>16430.866333000002</v>
      </c>
      <c r="BE50" s="238">
        <v>18205.740000000002</v>
      </c>
      <c r="BF50" s="238">
        <v>18473.936000000002</v>
      </c>
      <c r="BG50" s="238">
        <v>18625.984</v>
      </c>
      <c r="BH50" s="329">
        <v>18501.560000000001</v>
      </c>
      <c r="BI50" s="329">
        <v>18541.560000000001</v>
      </c>
      <c r="BJ50" s="329">
        <v>18585.64</v>
      </c>
      <c r="BK50" s="329">
        <v>18631.330000000002</v>
      </c>
      <c r="BL50" s="329">
        <v>18685.47</v>
      </c>
      <c r="BM50" s="329">
        <v>18745.580000000002</v>
      </c>
      <c r="BN50" s="329">
        <v>18827.25</v>
      </c>
      <c r="BO50" s="329">
        <v>18887.59</v>
      </c>
      <c r="BP50" s="329">
        <v>18942.21</v>
      </c>
      <c r="BQ50" s="329">
        <v>18980.599999999999</v>
      </c>
      <c r="BR50" s="329">
        <v>19031.63</v>
      </c>
      <c r="BS50" s="329">
        <v>19084.79</v>
      </c>
      <c r="BT50" s="329">
        <v>19138.689999999999</v>
      </c>
      <c r="BU50" s="329">
        <v>19197.189999999999</v>
      </c>
      <c r="BV50" s="329">
        <v>19258.87</v>
      </c>
    </row>
    <row r="51" spans="1:74" ht="11.1" customHeight="1" x14ac:dyDescent="0.2">
      <c r="A51" s="37" t="s">
        <v>27</v>
      </c>
      <c r="B51" s="39" t="s">
        <v>11</v>
      </c>
      <c r="C51" s="68">
        <v>1.9033276842</v>
      </c>
      <c r="D51" s="68">
        <v>1.7764711251</v>
      </c>
      <c r="E51" s="68">
        <v>1.6516850220999999</v>
      </c>
      <c r="F51" s="68">
        <v>1.4488307886</v>
      </c>
      <c r="G51" s="68">
        <v>1.38786593</v>
      </c>
      <c r="H51" s="68">
        <v>1.3881749126</v>
      </c>
      <c r="I51" s="68">
        <v>1.4873744888</v>
      </c>
      <c r="J51" s="68">
        <v>1.5810751299000001</v>
      </c>
      <c r="K51" s="68">
        <v>1.7071811210000001</v>
      </c>
      <c r="L51" s="68">
        <v>1.9796511668000001</v>
      </c>
      <c r="M51" s="68">
        <v>2.0851974380999998</v>
      </c>
      <c r="N51" s="68">
        <v>2.1376998464999999</v>
      </c>
      <c r="O51" s="68">
        <v>2.0495431281999998</v>
      </c>
      <c r="P51" s="68">
        <v>2.062447369</v>
      </c>
      <c r="Q51" s="68">
        <v>2.0884225492000001</v>
      </c>
      <c r="R51" s="68">
        <v>2.1342653622999999</v>
      </c>
      <c r="S51" s="68">
        <v>2.1812018603999999</v>
      </c>
      <c r="T51" s="68">
        <v>2.2359705400999998</v>
      </c>
      <c r="U51" s="68">
        <v>2.2871199993000002</v>
      </c>
      <c r="V51" s="68">
        <v>2.3658358910000001</v>
      </c>
      <c r="W51" s="68">
        <v>2.4606233259999999</v>
      </c>
      <c r="X51" s="68">
        <v>2.5863094764999999</v>
      </c>
      <c r="Y51" s="68">
        <v>2.7016330894</v>
      </c>
      <c r="Z51" s="68">
        <v>2.8215953703999999</v>
      </c>
      <c r="AA51" s="68">
        <v>2.9712100325000002</v>
      </c>
      <c r="AB51" s="68">
        <v>3.0816644948</v>
      </c>
      <c r="AC51" s="68">
        <v>3.1781594885</v>
      </c>
      <c r="AD51" s="68">
        <v>3.3105894718000002</v>
      </c>
      <c r="AE51" s="68">
        <v>3.3421303169000001</v>
      </c>
      <c r="AF51" s="68">
        <v>3.3228207122</v>
      </c>
      <c r="AG51" s="68">
        <v>3.2509119181999999</v>
      </c>
      <c r="AH51" s="68">
        <v>3.1325804536000001</v>
      </c>
      <c r="AI51" s="68">
        <v>2.9662069233000001</v>
      </c>
      <c r="AJ51" s="68">
        <v>2.6248843775999999</v>
      </c>
      <c r="AK51" s="68">
        <v>2.4598494553000001</v>
      </c>
      <c r="AL51" s="68">
        <v>2.3427029566000002</v>
      </c>
      <c r="AM51" s="68">
        <v>2.3496409878</v>
      </c>
      <c r="AN51" s="68">
        <v>2.2693895802999999</v>
      </c>
      <c r="AO51" s="68">
        <v>2.1788272074999999</v>
      </c>
      <c r="AP51" s="68">
        <v>2.0020373616999998</v>
      </c>
      <c r="AQ51" s="68">
        <v>1.9478107264</v>
      </c>
      <c r="AR51" s="68">
        <v>1.9397664261000001</v>
      </c>
      <c r="AS51" s="68">
        <v>2.0165159541</v>
      </c>
      <c r="AT51" s="68">
        <v>2.0709053476000001</v>
      </c>
      <c r="AU51" s="68">
        <v>2.1418431669000002</v>
      </c>
      <c r="AV51" s="68">
        <v>2.5922494034999999</v>
      </c>
      <c r="AW51" s="68">
        <v>2.4239275813000001</v>
      </c>
      <c r="AX51" s="68">
        <v>2.0015324570000002</v>
      </c>
      <c r="AY51" s="68">
        <v>2.1004364510000002</v>
      </c>
      <c r="AZ51" s="68">
        <v>0.59659011626000003</v>
      </c>
      <c r="BA51" s="68">
        <v>-1.7323311736</v>
      </c>
      <c r="BB51" s="68">
        <v>-4.7981559179</v>
      </c>
      <c r="BC51" s="68">
        <v>-8.8413219432000005</v>
      </c>
      <c r="BD51" s="68">
        <v>-13.764309737</v>
      </c>
      <c r="BE51" s="68">
        <v>-4.6953885402999997</v>
      </c>
      <c r="BF51" s="68">
        <v>-3.4904196634</v>
      </c>
      <c r="BG51" s="68">
        <v>-2.8908984306000001</v>
      </c>
      <c r="BH51" s="325">
        <v>-3.98373</v>
      </c>
      <c r="BI51" s="325">
        <v>-3.7658130000000001</v>
      </c>
      <c r="BJ51" s="325">
        <v>-3.3284889999999998</v>
      </c>
      <c r="BK51" s="325">
        <v>-3.5244409999999999</v>
      </c>
      <c r="BL51" s="325">
        <v>-1.9951700000000001</v>
      </c>
      <c r="BM51" s="325">
        <v>0.48712309999999998</v>
      </c>
      <c r="BN51" s="325">
        <v>4.1416950000000003</v>
      </c>
      <c r="BO51" s="325">
        <v>8.9425080000000001</v>
      </c>
      <c r="BP51" s="325">
        <v>15.284280000000001</v>
      </c>
      <c r="BQ51" s="325">
        <v>4.256138</v>
      </c>
      <c r="BR51" s="325">
        <v>3.018799</v>
      </c>
      <c r="BS51" s="325">
        <v>2.463266</v>
      </c>
      <c r="BT51" s="325">
        <v>3.4436529999999999</v>
      </c>
      <c r="BU51" s="325">
        <v>3.5360070000000001</v>
      </c>
      <c r="BV51" s="325">
        <v>3.6223100000000001</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324"/>
      <c r="BI52" s="324"/>
      <c r="BJ52" s="324"/>
      <c r="BK52" s="324"/>
      <c r="BL52" s="324"/>
      <c r="BM52" s="324"/>
      <c r="BN52" s="324"/>
      <c r="BO52" s="324"/>
      <c r="BP52" s="324"/>
      <c r="BQ52" s="324"/>
      <c r="BR52" s="324"/>
      <c r="BS52" s="324"/>
      <c r="BT52" s="324"/>
      <c r="BU52" s="324"/>
      <c r="BV52" s="324"/>
    </row>
    <row r="53" spans="1:74" ht="11.1" customHeight="1" x14ac:dyDescent="0.2">
      <c r="A53" s="35"/>
      <c r="B53" s="36" t="s">
        <v>569</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328"/>
      <c r="BI53" s="328"/>
      <c r="BJ53" s="328"/>
      <c r="BK53" s="328"/>
      <c r="BL53" s="328"/>
      <c r="BM53" s="328"/>
      <c r="BN53" s="328"/>
      <c r="BO53" s="328"/>
      <c r="BP53" s="328"/>
      <c r="BQ53" s="328"/>
      <c r="BR53" s="328"/>
      <c r="BS53" s="328"/>
      <c r="BT53" s="328"/>
      <c r="BU53" s="328"/>
      <c r="BV53" s="328"/>
    </row>
    <row r="54" spans="1:74" ht="11.1" customHeight="1" x14ac:dyDescent="0.2">
      <c r="A54" s="37" t="s">
        <v>570</v>
      </c>
      <c r="B54" s="38" t="s">
        <v>1127</v>
      </c>
      <c r="C54" s="68">
        <v>104.80544444</v>
      </c>
      <c r="D54" s="68">
        <v>104.87511111000001</v>
      </c>
      <c r="E54" s="68">
        <v>105.02544444</v>
      </c>
      <c r="F54" s="68">
        <v>105.41540741</v>
      </c>
      <c r="G54" s="68">
        <v>105.60785185</v>
      </c>
      <c r="H54" s="68">
        <v>105.76174073999999</v>
      </c>
      <c r="I54" s="68">
        <v>105.79322222</v>
      </c>
      <c r="J54" s="68">
        <v>105.93288889</v>
      </c>
      <c r="K54" s="68">
        <v>106.09688889</v>
      </c>
      <c r="L54" s="68">
        <v>106.32359259</v>
      </c>
      <c r="M54" s="68">
        <v>106.50748148</v>
      </c>
      <c r="N54" s="68">
        <v>106.68692593</v>
      </c>
      <c r="O54" s="68">
        <v>106.88385185</v>
      </c>
      <c r="P54" s="68">
        <v>107.03796296</v>
      </c>
      <c r="Q54" s="68">
        <v>107.17118519</v>
      </c>
      <c r="R54" s="68">
        <v>107.2167037</v>
      </c>
      <c r="S54" s="68">
        <v>107.35825926</v>
      </c>
      <c r="T54" s="68">
        <v>107.52903704000001</v>
      </c>
      <c r="U54" s="68">
        <v>107.75777778</v>
      </c>
      <c r="V54" s="68">
        <v>107.96544444</v>
      </c>
      <c r="W54" s="68">
        <v>108.18077778</v>
      </c>
      <c r="X54" s="68">
        <v>108.41607406999999</v>
      </c>
      <c r="Y54" s="68">
        <v>108.63751852</v>
      </c>
      <c r="Z54" s="68">
        <v>108.85740740999999</v>
      </c>
      <c r="AA54" s="68">
        <v>109.04137037</v>
      </c>
      <c r="AB54" s="68">
        <v>109.28392593</v>
      </c>
      <c r="AC54" s="68">
        <v>109.5507037</v>
      </c>
      <c r="AD54" s="68">
        <v>109.92837037</v>
      </c>
      <c r="AE54" s="68">
        <v>110.17859258999999</v>
      </c>
      <c r="AF54" s="68">
        <v>110.38803704</v>
      </c>
      <c r="AG54" s="68">
        <v>110.505</v>
      </c>
      <c r="AH54" s="68">
        <v>110.67166666999999</v>
      </c>
      <c r="AI54" s="68">
        <v>110.83633333</v>
      </c>
      <c r="AJ54" s="68">
        <v>111.01855556</v>
      </c>
      <c r="AK54" s="68">
        <v>111.16455556</v>
      </c>
      <c r="AL54" s="68">
        <v>111.29388889000001</v>
      </c>
      <c r="AM54" s="68">
        <v>111.33307407</v>
      </c>
      <c r="AN54" s="68">
        <v>111.48418519000001</v>
      </c>
      <c r="AO54" s="68">
        <v>111.67374074</v>
      </c>
      <c r="AP54" s="68">
        <v>111.99196296</v>
      </c>
      <c r="AQ54" s="68">
        <v>112.19074074</v>
      </c>
      <c r="AR54" s="68">
        <v>112.3602963</v>
      </c>
      <c r="AS54" s="68">
        <v>112.4667037</v>
      </c>
      <c r="AT54" s="68">
        <v>112.60325926</v>
      </c>
      <c r="AU54" s="68">
        <v>112.73603704</v>
      </c>
      <c r="AV54" s="68">
        <v>112.85940741</v>
      </c>
      <c r="AW54" s="68">
        <v>112.98885185</v>
      </c>
      <c r="AX54" s="68">
        <v>113.11874074000001</v>
      </c>
      <c r="AY54" s="68">
        <v>113.39233333</v>
      </c>
      <c r="AZ54" s="68">
        <v>113.41566666999999</v>
      </c>
      <c r="BA54" s="68">
        <v>113.33199999999999</v>
      </c>
      <c r="BB54" s="68">
        <v>113.14133332999999</v>
      </c>
      <c r="BC54" s="68">
        <v>112.84366667</v>
      </c>
      <c r="BD54" s="68">
        <v>112.43899999999999</v>
      </c>
      <c r="BE54" s="68">
        <v>113.38587407</v>
      </c>
      <c r="BF54" s="68">
        <v>113.58855185</v>
      </c>
      <c r="BG54" s="68">
        <v>113.73947407</v>
      </c>
      <c r="BH54" s="325">
        <v>113.75530000000001</v>
      </c>
      <c r="BI54" s="325">
        <v>113.8652</v>
      </c>
      <c r="BJ54" s="325">
        <v>113.9859</v>
      </c>
      <c r="BK54" s="325">
        <v>114.1335</v>
      </c>
      <c r="BL54" s="325">
        <v>114.2636</v>
      </c>
      <c r="BM54" s="325">
        <v>114.39230000000001</v>
      </c>
      <c r="BN54" s="325">
        <v>114.50960000000001</v>
      </c>
      <c r="BO54" s="325">
        <v>114.6431</v>
      </c>
      <c r="BP54" s="325">
        <v>114.78270000000001</v>
      </c>
      <c r="BQ54" s="325">
        <v>114.9363</v>
      </c>
      <c r="BR54" s="325">
        <v>115.0822</v>
      </c>
      <c r="BS54" s="325">
        <v>115.22839999999999</v>
      </c>
      <c r="BT54" s="325">
        <v>115.3801</v>
      </c>
      <c r="BU54" s="325">
        <v>115.5228</v>
      </c>
      <c r="BV54" s="325">
        <v>115.6618</v>
      </c>
    </row>
    <row r="55" spans="1:74" ht="11.1" customHeight="1" x14ac:dyDescent="0.2">
      <c r="A55" s="37" t="s">
        <v>28</v>
      </c>
      <c r="B55" s="39" t="s">
        <v>11</v>
      </c>
      <c r="C55" s="68">
        <v>0.80296921565000001</v>
      </c>
      <c r="D55" s="68">
        <v>0.81125987551000001</v>
      </c>
      <c r="E55" s="68">
        <v>0.83062887068000002</v>
      </c>
      <c r="F55" s="68">
        <v>0.87913427744999995</v>
      </c>
      <c r="G55" s="68">
        <v>0.90675559993999999</v>
      </c>
      <c r="H55" s="68">
        <v>0.93174551446999998</v>
      </c>
      <c r="I55" s="68">
        <v>0.88302138682999998</v>
      </c>
      <c r="J55" s="68">
        <v>0.95619706766000001</v>
      </c>
      <c r="K55" s="68">
        <v>1.0800608466999999</v>
      </c>
      <c r="L55" s="68">
        <v>1.3212499056</v>
      </c>
      <c r="M55" s="68">
        <v>1.4968095427999999</v>
      </c>
      <c r="N55" s="68">
        <v>1.6733024136000001</v>
      </c>
      <c r="O55" s="68">
        <v>1.9831101508</v>
      </c>
      <c r="P55" s="68">
        <v>2.0623118573000001</v>
      </c>
      <c r="Q55" s="68">
        <v>2.0430675176999999</v>
      </c>
      <c r="R55" s="68">
        <v>1.7087599817000001</v>
      </c>
      <c r="S55" s="68">
        <v>1.6574595323000001</v>
      </c>
      <c r="T55" s="68">
        <v>1.6710166492</v>
      </c>
      <c r="U55" s="68">
        <v>1.8569767649</v>
      </c>
      <c r="V55" s="68">
        <v>1.9187200282000001</v>
      </c>
      <c r="W55" s="68">
        <v>1.9641376017000001</v>
      </c>
      <c r="X55" s="68">
        <v>1.9680312059</v>
      </c>
      <c r="Y55" s="68">
        <v>1.9998942867</v>
      </c>
      <c r="Z55" s="68">
        <v>2.0344399865999998</v>
      </c>
      <c r="AA55" s="68">
        <v>2.0185635914</v>
      </c>
      <c r="AB55" s="68">
        <v>2.0982863470000002</v>
      </c>
      <c r="AC55" s="68">
        <v>2.2202969151</v>
      </c>
      <c r="AD55" s="68">
        <v>2.5291457141999998</v>
      </c>
      <c r="AE55" s="68">
        <v>2.6270296788</v>
      </c>
      <c r="AF55" s="68">
        <v>2.6588167055</v>
      </c>
      <c r="AG55" s="68">
        <v>2.5494421644999998</v>
      </c>
      <c r="AH55" s="68">
        <v>2.5065633140000001</v>
      </c>
      <c r="AI55" s="68">
        <v>2.4547388270999999</v>
      </c>
      <c r="AJ55" s="68">
        <v>2.4004572234000001</v>
      </c>
      <c r="AK55" s="68">
        <v>2.3261181510000002</v>
      </c>
      <c r="AL55" s="68">
        <v>2.2382321419000002</v>
      </c>
      <c r="AM55" s="68">
        <v>2.1016827795999999</v>
      </c>
      <c r="AN55" s="68">
        <v>2.0133420726</v>
      </c>
      <c r="AO55" s="68">
        <v>1.9379492465999999</v>
      </c>
      <c r="AP55" s="68">
        <v>1.8772156684000001</v>
      </c>
      <c r="AQ55" s="68">
        <v>1.8262605292</v>
      </c>
      <c r="AR55" s="68">
        <v>1.7866603232</v>
      </c>
      <c r="AS55" s="68">
        <v>1.7752171428000001</v>
      </c>
      <c r="AT55" s="68">
        <v>1.7453361378000001</v>
      </c>
      <c r="AU55" s="68">
        <v>1.7139719861</v>
      </c>
      <c r="AV55" s="68">
        <v>1.6581479039</v>
      </c>
      <c r="AW55" s="68">
        <v>1.6410773085000001</v>
      </c>
      <c r="AX55" s="68">
        <v>1.6396694105</v>
      </c>
      <c r="AY55" s="68">
        <v>1.8496383724000001</v>
      </c>
      <c r="AZ55" s="68">
        <v>1.7325161217</v>
      </c>
      <c r="BA55" s="68">
        <v>1.4849142227000001</v>
      </c>
      <c r="BB55" s="68">
        <v>1.0262971913000001</v>
      </c>
      <c r="BC55" s="68">
        <v>0.5819784428</v>
      </c>
      <c r="BD55" s="68">
        <v>7.0045831399000003E-2</v>
      </c>
      <c r="BE55" s="68">
        <v>0.81728221784999999</v>
      </c>
      <c r="BF55" s="68">
        <v>0.87501249881999998</v>
      </c>
      <c r="BG55" s="68">
        <v>0.89007655707</v>
      </c>
      <c r="BH55" s="325">
        <v>0.79380640000000002</v>
      </c>
      <c r="BI55" s="325">
        <v>0.77561899999999995</v>
      </c>
      <c r="BJ55" s="325">
        <v>0.76658550000000003</v>
      </c>
      <c r="BK55" s="325">
        <v>0.65362050000000005</v>
      </c>
      <c r="BL55" s="325">
        <v>0.74759410000000004</v>
      </c>
      <c r="BM55" s="325">
        <v>0.93553059999999999</v>
      </c>
      <c r="BN55" s="325">
        <v>1.209333</v>
      </c>
      <c r="BO55" s="325">
        <v>1.5945860000000001</v>
      </c>
      <c r="BP55" s="325">
        <v>2.0843799999999999</v>
      </c>
      <c r="BQ55" s="325">
        <v>1.3673500000000001</v>
      </c>
      <c r="BR55" s="325">
        <v>1.314983</v>
      </c>
      <c r="BS55" s="325">
        <v>1.3090869999999999</v>
      </c>
      <c r="BT55" s="325">
        <v>1.4283490000000001</v>
      </c>
      <c r="BU55" s="325">
        <v>1.455776</v>
      </c>
      <c r="BV55" s="325">
        <v>1.470318</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330"/>
      <c r="BI56" s="330"/>
      <c r="BJ56" s="330"/>
      <c r="BK56" s="330"/>
      <c r="BL56" s="330"/>
      <c r="BM56" s="330"/>
      <c r="BN56" s="330"/>
      <c r="BO56" s="330"/>
      <c r="BP56" s="330"/>
      <c r="BQ56" s="330"/>
      <c r="BR56" s="330"/>
      <c r="BS56" s="330"/>
      <c r="BT56" s="330"/>
      <c r="BU56" s="330"/>
      <c r="BV56" s="330"/>
    </row>
    <row r="57" spans="1:74" ht="11.1" customHeight="1" x14ac:dyDescent="0.2">
      <c r="A57" s="35"/>
      <c r="B57" s="36" t="s">
        <v>571</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328"/>
      <c r="BI57" s="328"/>
      <c r="BJ57" s="328"/>
      <c r="BK57" s="328"/>
      <c r="BL57" s="328"/>
      <c r="BM57" s="328"/>
      <c r="BN57" s="328"/>
      <c r="BO57" s="328"/>
      <c r="BP57" s="328"/>
      <c r="BQ57" s="328"/>
      <c r="BR57" s="328"/>
      <c r="BS57" s="328"/>
      <c r="BT57" s="328"/>
      <c r="BU57" s="328"/>
      <c r="BV57" s="328"/>
    </row>
    <row r="58" spans="1:74" ht="11.1" customHeight="1" x14ac:dyDescent="0.2">
      <c r="A58" s="37" t="s">
        <v>572</v>
      </c>
      <c r="B58" s="38" t="s">
        <v>1149</v>
      </c>
      <c r="C58" s="238">
        <v>13580.2</v>
      </c>
      <c r="D58" s="238">
        <v>13595.7</v>
      </c>
      <c r="E58" s="238">
        <v>13606.6</v>
      </c>
      <c r="F58" s="238">
        <v>13587.4</v>
      </c>
      <c r="G58" s="238">
        <v>13581</v>
      </c>
      <c r="H58" s="238">
        <v>13587.3</v>
      </c>
      <c r="I58" s="238">
        <v>13630</v>
      </c>
      <c r="J58" s="238">
        <v>13639.6</v>
      </c>
      <c r="K58" s="238">
        <v>13679.8</v>
      </c>
      <c r="L58" s="238">
        <v>13708.5</v>
      </c>
      <c r="M58" s="238">
        <v>13736.1</v>
      </c>
      <c r="N58" s="238">
        <v>13759.9</v>
      </c>
      <c r="O58" s="238">
        <v>13824.9</v>
      </c>
      <c r="P58" s="238">
        <v>13875.1</v>
      </c>
      <c r="Q58" s="238">
        <v>13942.1</v>
      </c>
      <c r="R58" s="238">
        <v>13967</v>
      </c>
      <c r="S58" s="238">
        <v>14059.6</v>
      </c>
      <c r="T58" s="238">
        <v>14063.7</v>
      </c>
      <c r="U58" s="238">
        <v>14103.1</v>
      </c>
      <c r="V58" s="238">
        <v>14122.8</v>
      </c>
      <c r="W58" s="238">
        <v>14150.3</v>
      </c>
      <c r="X58" s="238">
        <v>14187.8</v>
      </c>
      <c r="Y58" s="238">
        <v>14202.8</v>
      </c>
      <c r="Z58" s="238">
        <v>14227</v>
      </c>
      <c r="AA58" s="238">
        <v>14342.7</v>
      </c>
      <c r="AB58" s="238">
        <v>14379.4</v>
      </c>
      <c r="AC58" s="238">
        <v>14437.8</v>
      </c>
      <c r="AD58" s="238">
        <v>14471.5</v>
      </c>
      <c r="AE58" s="238">
        <v>14512.2</v>
      </c>
      <c r="AF58" s="238">
        <v>14557.1</v>
      </c>
      <c r="AG58" s="238">
        <v>14609.9</v>
      </c>
      <c r="AH58" s="238">
        <v>14649.7</v>
      </c>
      <c r="AI58" s="238">
        <v>14638.2</v>
      </c>
      <c r="AJ58" s="238">
        <v>14670.6</v>
      </c>
      <c r="AK58" s="238">
        <v>14688.9</v>
      </c>
      <c r="AL58" s="238">
        <v>14837.3</v>
      </c>
      <c r="AM58" s="238">
        <v>14840.9</v>
      </c>
      <c r="AN58" s="238">
        <v>14864.1</v>
      </c>
      <c r="AO58" s="238">
        <v>14855.7</v>
      </c>
      <c r="AP58" s="238">
        <v>14817.2</v>
      </c>
      <c r="AQ58" s="238">
        <v>14809.6</v>
      </c>
      <c r="AR58" s="238">
        <v>14826.8</v>
      </c>
      <c r="AS58" s="238">
        <v>14840.3</v>
      </c>
      <c r="AT58" s="238">
        <v>14912.4</v>
      </c>
      <c r="AU58" s="238">
        <v>14933.6</v>
      </c>
      <c r="AV58" s="238">
        <v>14936.2</v>
      </c>
      <c r="AW58" s="238">
        <v>14997.2</v>
      </c>
      <c r="AX58" s="238">
        <v>14960.2</v>
      </c>
      <c r="AY58" s="238">
        <v>15070.2</v>
      </c>
      <c r="AZ58" s="238">
        <v>15162.6</v>
      </c>
      <c r="BA58" s="238">
        <v>14949.3</v>
      </c>
      <c r="BB58" s="238">
        <v>17254.7</v>
      </c>
      <c r="BC58" s="238">
        <v>16400.8</v>
      </c>
      <c r="BD58" s="238">
        <v>16107.2</v>
      </c>
      <c r="BE58" s="238">
        <v>16091.6</v>
      </c>
      <c r="BF58" s="238">
        <v>15517.275852000001</v>
      </c>
      <c r="BG58" s="238">
        <v>15569.783740999999</v>
      </c>
      <c r="BH58" s="329">
        <v>16394.16</v>
      </c>
      <c r="BI58" s="329">
        <v>16400.900000000001</v>
      </c>
      <c r="BJ58" s="329">
        <v>16168</v>
      </c>
      <c r="BK58" s="329">
        <v>15152.33</v>
      </c>
      <c r="BL58" s="329">
        <v>14847.5</v>
      </c>
      <c r="BM58" s="329">
        <v>14710.4</v>
      </c>
      <c r="BN58" s="329">
        <v>14968.23</v>
      </c>
      <c r="BO58" s="329">
        <v>14996.13</v>
      </c>
      <c r="BP58" s="329">
        <v>15021.33</v>
      </c>
      <c r="BQ58" s="329">
        <v>15041</v>
      </c>
      <c r="BR58" s="329">
        <v>15062.9</v>
      </c>
      <c r="BS58" s="329">
        <v>15084.22</v>
      </c>
      <c r="BT58" s="329">
        <v>15091.68</v>
      </c>
      <c r="BU58" s="329">
        <v>15121.76</v>
      </c>
      <c r="BV58" s="329">
        <v>15161.2</v>
      </c>
    </row>
    <row r="59" spans="1:74" ht="11.1" customHeight="1" x14ac:dyDescent="0.2">
      <c r="A59" s="37" t="s">
        <v>29</v>
      </c>
      <c r="B59" s="39" t="s">
        <v>11</v>
      </c>
      <c r="C59" s="68">
        <v>2.3993364499999998</v>
      </c>
      <c r="D59" s="68">
        <v>2.1227212295000002</v>
      </c>
      <c r="E59" s="68">
        <v>2.4956121519000001</v>
      </c>
      <c r="F59" s="68">
        <v>2.1478457640999999</v>
      </c>
      <c r="G59" s="68">
        <v>1.9227305476000001</v>
      </c>
      <c r="H59" s="68">
        <v>1.8706233412</v>
      </c>
      <c r="I59" s="68">
        <v>1.8836896397</v>
      </c>
      <c r="J59" s="68">
        <v>1.6886476653</v>
      </c>
      <c r="K59" s="68">
        <v>1.7085501859000001</v>
      </c>
      <c r="L59" s="68">
        <v>1.7471851319</v>
      </c>
      <c r="M59" s="68">
        <v>1.9921590757000001</v>
      </c>
      <c r="N59" s="68">
        <v>1.6939256653000001</v>
      </c>
      <c r="O59" s="68">
        <v>1.8018880428999999</v>
      </c>
      <c r="P59" s="68">
        <v>2.0550615267999999</v>
      </c>
      <c r="Q59" s="68">
        <v>2.4657151676</v>
      </c>
      <c r="R59" s="68">
        <v>2.7937648115</v>
      </c>
      <c r="S59" s="68">
        <v>3.5240409394999999</v>
      </c>
      <c r="T59" s="68">
        <v>3.5062153628999999</v>
      </c>
      <c r="U59" s="68">
        <v>3.4710198092</v>
      </c>
      <c r="V59" s="68">
        <v>3.5426258835</v>
      </c>
      <c r="W59" s="68">
        <v>3.4393777687</v>
      </c>
      <c r="X59" s="68">
        <v>3.4963708647999998</v>
      </c>
      <c r="Y59" s="68">
        <v>3.3976164995999998</v>
      </c>
      <c r="Z59" s="68">
        <v>3.3946467633999999</v>
      </c>
      <c r="AA59" s="68">
        <v>3.7454158799999999</v>
      </c>
      <c r="AB59" s="68">
        <v>3.6345683995</v>
      </c>
      <c r="AC59" s="68">
        <v>3.5554184807000002</v>
      </c>
      <c r="AD59" s="68">
        <v>3.6120856304000002</v>
      </c>
      <c r="AE59" s="68">
        <v>3.2191527497000001</v>
      </c>
      <c r="AF59" s="68">
        <v>3.5083228452999999</v>
      </c>
      <c r="AG59" s="68">
        <v>3.5935361728999999</v>
      </c>
      <c r="AH59" s="68">
        <v>3.7308465743000001</v>
      </c>
      <c r="AI59" s="68">
        <v>3.4479834349999998</v>
      </c>
      <c r="AJ59" s="68">
        <v>3.4029236385999999</v>
      </c>
      <c r="AK59" s="68">
        <v>3.4225645647</v>
      </c>
      <c r="AL59" s="68">
        <v>4.2897307936000004</v>
      </c>
      <c r="AM59" s="68">
        <v>3.4735440329</v>
      </c>
      <c r="AN59" s="68">
        <v>3.3707943307999999</v>
      </c>
      <c r="AO59" s="68">
        <v>2.8944853093999998</v>
      </c>
      <c r="AP59" s="68">
        <v>2.3888332238999999</v>
      </c>
      <c r="AQ59" s="68">
        <v>2.0493102355000001</v>
      </c>
      <c r="AR59" s="68">
        <v>1.8527041787</v>
      </c>
      <c r="AS59" s="68">
        <v>1.5770128475</v>
      </c>
      <c r="AT59" s="68">
        <v>1.7932107825000001</v>
      </c>
      <c r="AU59" s="68">
        <v>2.0180076785000001</v>
      </c>
      <c r="AV59" s="68">
        <v>1.8104235682000001</v>
      </c>
      <c r="AW59" s="68">
        <v>2.0988637679000002</v>
      </c>
      <c r="AX59" s="68">
        <v>0.82831782063000003</v>
      </c>
      <c r="AY59" s="68">
        <v>1.5450545452</v>
      </c>
      <c r="AZ59" s="68">
        <v>2.0081942397999999</v>
      </c>
      <c r="BA59" s="68">
        <v>0.63006118863000005</v>
      </c>
      <c r="BB59" s="68">
        <v>16.450476472999998</v>
      </c>
      <c r="BC59" s="68">
        <v>10.744382022</v>
      </c>
      <c r="BD59" s="68">
        <v>8.6357137076000008</v>
      </c>
      <c r="BE59" s="68">
        <v>8.4317702471999993</v>
      </c>
      <c r="BF59" s="68">
        <v>4.0561938510999997</v>
      </c>
      <c r="BG59" s="68">
        <v>4.2600829053</v>
      </c>
      <c r="BH59" s="325">
        <v>9.7612500000000004</v>
      </c>
      <c r="BI59" s="325">
        <v>9.3597239999999999</v>
      </c>
      <c r="BJ59" s="325">
        <v>8.0733979999999992</v>
      </c>
      <c r="BK59" s="325">
        <v>0.54495009999999999</v>
      </c>
      <c r="BL59" s="325">
        <v>-2.0781209999999999</v>
      </c>
      <c r="BM59" s="325">
        <v>-1.598101</v>
      </c>
      <c r="BN59" s="325">
        <v>-13.25131</v>
      </c>
      <c r="BO59" s="325">
        <v>-8.564648</v>
      </c>
      <c r="BP59" s="325">
        <v>-6.7415380000000003</v>
      </c>
      <c r="BQ59" s="325">
        <v>-6.5288659999999998</v>
      </c>
      <c r="BR59" s="325">
        <v>-2.928166</v>
      </c>
      <c r="BS59" s="325">
        <v>-3.1186440000000002</v>
      </c>
      <c r="BT59" s="325">
        <v>-7.9447869999999998</v>
      </c>
      <c r="BU59" s="325">
        <v>-7.799194</v>
      </c>
      <c r="BV59" s="325">
        <v>-6.2271229999999997</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324"/>
      <c r="BI60" s="324"/>
      <c r="BJ60" s="324"/>
      <c r="BK60" s="324"/>
      <c r="BL60" s="324"/>
      <c r="BM60" s="324"/>
      <c r="BN60" s="324"/>
      <c r="BO60" s="324"/>
      <c r="BP60" s="324"/>
      <c r="BQ60" s="324"/>
      <c r="BR60" s="324"/>
      <c r="BS60" s="324"/>
      <c r="BT60" s="324"/>
      <c r="BU60" s="324"/>
      <c r="BV60" s="324"/>
    </row>
    <row r="61" spans="1:74" ht="11.1" customHeight="1" x14ac:dyDescent="0.2">
      <c r="A61" s="35"/>
      <c r="B61" s="36" t="s">
        <v>806</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324"/>
      <c r="BI61" s="324"/>
      <c r="BJ61" s="324"/>
      <c r="BK61" s="324"/>
      <c r="BL61" s="324"/>
      <c r="BM61" s="324"/>
      <c r="BN61" s="324"/>
      <c r="BO61" s="324"/>
      <c r="BP61" s="324"/>
      <c r="BQ61" s="324"/>
      <c r="BR61" s="324"/>
      <c r="BS61" s="324"/>
      <c r="BT61" s="324"/>
      <c r="BU61" s="324"/>
      <c r="BV61" s="324"/>
    </row>
    <row r="62" spans="1:74" ht="11.1" customHeight="1" x14ac:dyDescent="0.2">
      <c r="A62" s="37" t="s">
        <v>573</v>
      </c>
      <c r="B62" s="40" t="s">
        <v>1127</v>
      </c>
      <c r="C62" s="68">
        <v>101.706</v>
      </c>
      <c r="D62" s="68">
        <v>101.11060000000001</v>
      </c>
      <c r="E62" s="68">
        <v>100.95950000000001</v>
      </c>
      <c r="F62" s="68">
        <v>100.5583</v>
      </c>
      <c r="G62" s="68">
        <v>100.5821</v>
      </c>
      <c r="H62" s="68">
        <v>100.8661</v>
      </c>
      <c r="I62" s="68">
        <v>101.1049</v>
      </c>
      <c r="J62" s="68">
        <v>100.73390000000001</v>
      </c>
      <c r="K62" s="68">
        <v>101.12690000000001</v>
      </c>
      <c r="L62" s="68">
        <v>101.43470000000001</v>
      </c>
      <c r="M62" s="68">
        <v>101.51779999999999</v>
      </c>
      <c r="N62" s="68">
        <v>101.88079999999999</v>
      </c>
      <c r="O62" s="68">
        <v>102.4892</v>
      </c>
      <c r="P62" s="68">
        <v>102.4152</v>
      </c>
      <c r="Q62" s="68">
        <v>102.1635</v>
      </c>
      <c r="R62" s="68">
        <v>103.3416</v>
      </c>
      <c r="S62" s="68">
        <v>103.1555</v>
      </c>
      <c r="T62" s="68">
        <v>103.27930000000001</v>
      </c>
      <c r="U62" s="68">
        <v>103.1101</v>
      </c>
      <c r="V62" s="68">
        <v>102.8276</v>
      </c>
      <c r="W62" s="68">
        <v>102.7012</v>
      </c>
      <c r="X62" s="68">
        <v>104.09310000000001</v>
      </c>
      <c r="Y62" s="68">
        <v>104.4259</v>
      </c>
      <c r="Z62" s="68">
        <v>104.4342</v>
      </c>
      <c r="AA62" s="68">
        <v>104.0461</v>
      </c>
      <c r="AB62" s="68">
        <v>105.16670000000001</v>
      </c>
      <c r="AC62" s="68">
        <v>105.22620000000001</v>
      </c>
      <c r="AD62" s="68">
        <v>105.7471</v>
      </c>
      <c r="AE62" s="68">
        <v>104.965</v>
      </c>
      <c r="AF62" s="68">
        <v>105.79130000000001</v>
      </c>
      <c r="AG62" s="68">
        <v>106.24120000000001</v>
      </c>
      <c r="AH62" s="68">
        <v>106.7033</v>
      </c>
      <c r="AI62" s="68">
        <v>106.71</v>
      </c>
      <c r="AJ62" s="68">
        <v>106.6054</v>
      </c>
      <c r="AK62" s="68">
        <v>106.81010000000001</v>
      </c>
      <c r="AL62" s="68">
        <v>107.49630000000001</v>
      </c>
      <c r="AM62" s="68">
        <v>106.879</v>
      </c>
      <c r="AN62" s="68">
        <v>106.32040000000001</v>
      </c>
      <c r="AO62" s="68">
        <v>106.3014</v>
      </c>
      <c r="AP62" s="68">
        <v>105.3737</v>
      </c>
      <c r="AQ62" s="68">
        <v>105.5026</v>
      </c>
      <c r="AR62" s="68">
        <v>106.0976</v>
      </c>
      <c r="AS62" s="68">
        <v>105.6872</v>
      </c>
      <c r="AT62" s="68">
        <v>106.35039999999999</v>
      </c>
      <c r="AU62" s="68">
        <v>105.65560000000001</v>
      </c>
      <c r="AV62" s="68">
        <v>105.059</v>
      </c>
      <c r="AW62" s="68">
        <v>106.1088</v>
      </c>
      <c r="AX62" s="68">
        <v>106.35939999999999</v>
      </c>
      <c r="AY62" s="68">
        <v>106.17529999999999</v>
      </c>
      <c r="AZ62" s="68">
        <v>106.1033</v>
      </c>
      <c r="BA62" s="68">
        <v>100.8026</v>
      </c>
      <c r="BB62" s="68">
        <v>84.591300000000004</v>
      </c>
      <c r="BC62" s="68">
        <v>87.898600000000002</v>
      </c>
      <c r="BD62" s="68">
        <v>94.616699999999994</v>
      </c>
      <c r="BE62" s="68">
        <v>98.375399999999999</v>
      </c>
      <c r="BF62" s="68">
        <v>99.318899999999999</v>
      </c>
      <c r="BG62" s="68">
        <v>100.34651914</v>
      </c>
      <c r="BH62" s="325">
        <v>99.527600000000007</v>
      </c>
      <c r="BI62" s="325">
        <v>99.901970000000006</v>
      </c>
      <c r="BJ62" s="325">
        <v>100.25069999999999</v>
      </c>
      <c r="BK62" s="325">
        <v>100.6023</v>
      </c>
      <c r="BL62" s="325">
        <v>100.8785</v>
      </c>
      <c r="BM62" s="325">
        <v>101.1079</v>
      </c>
      <c r="BN62" s="325">
        <v>101.251</v>
      </c>
      <c r="BO62" s="325">
        <v>101.41589999999999</v>
      </c>
      <c r="BP62" s="325">
        <v>101.5633</v>
      </c>
      <c r="BQ62" s="325">
        <v>101.616</v>
      </c>
      <c r="BR62" s="325">
        <v>101.7863</v>
      </c>
      <c r="BS62" s="325">
        <v>101.9971</v>
      </c>
      <c r="BT62" s="325">
        <v>102.2149</v>
      </c>
      <c r="BU62" s="325">
        <v>102.5317</v>
      </c>
      <c r="BV62" s="325">
        <v>102.9139</v>
      </c>
    </row>
    <row r="63" spans="1:74" ht="11.1" customHeight="1" x14ac:dyDescent="0.2">
      <c r="A63" s="37" t="s">
        <v>30</v>
      </c>
      <c r="B63" s="39" t="s">
        <v>11</v>
      </c>
      <c r="C63" s="68">
        <v>-0.94568403829000003</v>
      </c>
      <c r="D63" s="68">
        <v>-0.83015388840000004</v>
      </c>
      <c r="E63" s="68">
        <v>-1.2746545671</v>
      </c>
      <c r="F63" s="68">
        <v>-1.5404634804999999</v>
      </c>
      <c r="G63" s="68">
        <v>-1.4730731667999999</v>
      </c>
      <c r="H63" s="68">
        <v>-0.77966765265000004</v>
      </c>
      <c r="I63" s="68">
        <v>-1.1904459408000001</v>
      </c>
      <c r="J63" s="68">
        <v>-1.2618933497</v>
      </c>
      <c r="K63" s="68">
        <v>-0.4856308379</v>
      </c>
      <c r="L63" s="68">
        <v>-0.15689887503</v>
      </c>
      <c r="M63" s="68">
        <v>0.21589530409999999</v>
      </c>
      <c r="N63" s="68">
        <v>0.87277832618999995</v>
      </c>
      <c r="O63" s="68">
        <v>0.77006272983000001</v>
      </c>
      <c r="P63" s="68">
        <v>1.2902702585000001</v>
      </c>
      <c r="Q63" s="68">
        <v>1.1925574116</v>
      </c>
      <c r="R63" s="68">
        <v>2.7678471095999999</v>
      </c>
      <c r="S63" s="68">
        <v>2.5585069312000002</v>
      </c>
      <c r="T63" s="68">
        <v>2.3924787416000002</v>
      </c>
      <c r="U63" s="68">
        <v>1.9832866656000001</v>
      </c>
      <c r="V63" s="68">
        <v>2.0784462826999999</v>
      </c>
      <c r="W63" s="68">
        <v>1.5567569064</v>
      </c>
      <c r="X63" s="68">
        <v>2.6207993910999998</v>
      </c>
      <c r="Y63" s="68">
        <v>2.8646207857000001</v>
      </c>
      <c r="Z63" s="68">
        <v>2.5062622202</v>
      </c>
      <c r="AA63" s="68">
        <v>1.5190868892</v>
      </c>
      <c r="AB63" s="68">
        <v>2.6866129245999999</v>
      </c>
      <c r="AC63" s="68">
        <v>2.9978416949</v>
      </c>
      <c r="AD63" s="68">
        <v>2.3277170084000001</v>
      </c>
      <c r="AE63" s="68">
        <v>1.7541478640999999</v>
      </c>
      <c r="AF63" s="68">
        <v>2.4322395679</v>
      </c>
      <c r="AG63" s="68">
        <v>3.0366569327000001</v>
      </c>
      <c r="AH63" s="68">
        <v>3.7691242428999998</v>
      </c>
      <c r="AI63" s="68">
        <v>3.9033623755</v>
      </c>
      <c r="AJ63" s="68">
        <v>2.4135125191000002</v>
      </c>
      <c r="AK63" s="68">
        <v>2.2831500614000002</v>
      </c>
      <c r="AL63" s="68">
        <v>2.9320854663000002</v>
      </c>
      <c r="AM63" s="68">
        <v>2.7227354029000002</v>
      </c>
      <c r="AN63" s="68">
        <v>1.0970202545000001</v>
      </c>
      <c r="AO63" s="68">
        <v>1.0217987534999999</v>
      </c>
      <c r="AP63" s="68">
        <v>-0.35310661001999999</v>
      </c>
      <c r="AQ63" s="68">
        <v>0.51217072357000004</v>
      </c>
      <c r="AR63" s="68">
        <v>0.28953231503999999</v>
      </c>
      <c r="AS63" s="68">
        <v>-0.52145495345000004</v>
      </c>
      <c r="AT63" s="68">
        <v>-0.33073016486000001</v>
      </c>
      <c r="AU63" s="68">
        <v>-0.98809858495000003</v>
      </c>
      <c r="AV63" s="68">
        <v>-1.4505831787000001</v>
      </c>
      <c r="AW63" s="68">
        <v>-0.65658584722000002</v>
      </c>
      <c r="AX63" s="68">
        <v>-1.0576177971</v>
      </c>
      <c r="AY63" s="68">
        <v>-0.65840810636000002</v>
      </c>
      <c r="AZ63" s="68">
        <v>-0.20419411514999999</v>
      </c>
      <c r="BA63" s="68">
        <v>-5.1728387397000004</v>
      </c>
      <c r="BB63" s="68">
        <v>-19.722568344999999</v>
      </c>
      <c r="BC63" s="68">
        <v>-16.685844709000001</v>
      </c>
      <c r="BD63" s="68">
        <v>-10.821074181</v>
      </c>
      <c r="BE63" s="68">
        <v>-6.9183401585000004</v>
      </c>
      <c r="BF63" s="68">
        <v>-6.6116347470000001</v>
      </c>
      <c r="BG63" s="68">
        <v>-5.0248930147999999</v>
      </c>
      <c r="BH63" s="325">
        <v>-5.2650459999999999</v>
      </c>
      <c r="BI63" s="325">
        <v>-5.8494999999999999</v>
      </c>
      <c r="BJ63" s="325">
        <v>-5.7434240000000001</v>
      </c>
      <c r="BK63" s="325">
        <v>-5.2488650000000003</v>
      </c>
      <c r="BL63" s="325">
        <v>-4.92422</v>
      </c>
      <c r="BM63" s="325">
        <v>0.30282799999999999</v>
      </c>
      <c r="BN63" s="325">
        <v>19.694379999999999</v>
      </c>
      <c r="BO63" s="325">
        <v>15.37833</v>
      </c>
      <c r="BP63" s="325">
        <v>7.3418679999999998</v>
      </c>
      <c r="BQ63" s="325">
        <v>3.2940900000000002</v>
      </c>
      <c r="BR63" s="325">
        <v>2.4843389999999999</v>
      </c>
      <c r="BS63" s="325">
        <v>1.6448879999999999</v>
      </c>
      <c r="BT63" s="325">
        <v>2.7001080000000002</v>
      </c>
      <c r="BU63" s="325">
        <v>2.632285</v>
      </c>
      <c r="BV63" s="325">
        <v>2.6564920000000001</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324"/>
      <c r="BI64" s="324"/>
      <c r="BJ64" s="324"/>
      <c r="BK64" s="324"/>
      <c r="BL64" s="324"/>
      <c r="BM64" s="324"/>
      <c r="BN64" s="324"/>
      <c r="BO64" s="324"/>
      <c r="BP64" s="324"/>
      <c r="BQ64" s="324"/>
      <c r="BR64" s="324"/>
      <c r="BS64" s="324"/>
      <c r="BT64" s="324"/>
      <c r="BU64" s="324"/>
      <c r="BV64" s="324"/>
    </row>
    <row r="65" spans="1:74" ht="11.1" customHeight="1" x14ac:dyDescent="0.2">
      <c r="A65" s="19"/>
      <c r="B65" s="20" t="s">
        <v>807</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324"/>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324"/>
      <c r="BI66" s="324"/>
      <c r="BJ66" s="324"/>
      <c r="BK66" s="324"/>
      <c r="BL66" s="324"/>
      <c r="BM66" s="324"/>
      <c r="BN66" s="324"/>
      <c r="BO66" s="324"/>
      <c r="BP66" s="324"/>
      <c r="BQ66" s="324"/>
      <c r="BR66" s="324"/>
      <c r="BS66" s="324"/>
      <c r="BT66" s="324"/>
      <c r="BU66" s="324"/>
      <c r="BV66" s="324"/>
    </row>
    <row r="67" spans="1:74" ht="11.1" customHeight="1" x14ac:dyDescent="0.2">
      <c r="A67" s="37" t="s">
        <v>574</v>
      </c>
      <c r="B67" s="41" t="s">
        <v>808</v>
      </c>
      <c r="C67" s="238">
        <v>870.78703095000003</v>
      </c>
      <c r="D67" s="238">
        <v>627.93085418999999</v>
      </c>
      <c r="E67" s="238">
        <v>449.74364516000003</v>
      </c>
      <c r="F67" s="238">
        <v>309.40539027</v>
      </c>
      <c r="G67" s="238">
        <v>150.46254603</v>
      </c>
      <c r="H67" s="238">
        <v>20.805959799</v>
      </c>
      <c r="I67" s="238">
        <v>5.6652801715000001</v>
      </c>
      <c r="J67" s="238">
        <v>6.4041284983000004</v>
      </c>
      <c r="K67" s="238">
        <v>38.860550064000002</v>
      </c>
      <c r="L67" s="238">
        <v>197.567927</v>
      </c>
      <c r="M67" s="238">
        <v>418.10447042999999</v>
      </c>
      <c r="N67" s="238">
        <v>782.93742613999996</v>
      </c>
      <c r="O67" s="238">
        <v>766.30428791999998</v>
      </c>
      <c r="P67" s="238">
        <v>547.11643475999995</v>
      </c>
      <c r="Q67" s="238">
        <v>542.55769178000003</v>
      </c>
      <c r="R67" s="238">
        <v>247.84273077</v>
      </c>
      <c r="S67" s="238">
        <v>153.72009127000001</v>
      </c>
      <c r="T67" s="238">
        <v>24.730240924</v>
      </c>
      <c r="U67" s="238">
        <v>5.2161611694000003</v>
      </c>
      <c r="V67" s="238">
        <v>15.1675065</v>
      </c>
      <c r="W67" s="238">
        <v>44.510979347000003</v>
      </c>
      <c r="X67" s="238">
        <v>192.89713144000001</v>
      </c>
      <c r="Y67" s="238">
        <v>490.05555229999999</v>
      </c>
      <c r="Z67" s="238">
        <v>797.79460360999997</v>
      </c>
      <c r="AA67" s="238">
        <v>896.13629879999996</v>
      </c>
      <c r="AB67" s="238">
        <v>624.95230395999999</v>
      </c>
      <c r="AC67" s="238">
        <v>608.65972768999995</v>
      </c>
      <c r="AD67" s="238">
        <v>410.22449158000001</v>
      </c>
      <c r="AE67" s="238">
        <v>85.363732217999996</v>
      </c>
      <c r="AF67" s="238">
        <v>26.391929106999999</v>
      </c>
      <c r="AG67" s="238">
        <v>3.5458233948000002</v>
      </c>
      <c r="AH67" s="238">
        <v>6.9661846958</v>
      </c>
      <c r="AI67" s="238">
        <v>37.672173913000002</v>
      </c>
      <c r="AJ67" s="238">
        <v>253.55277312999999</v>
      </c>
      <c r="AK67" s="238">
        <v>593.56126648999998</v>
      </c>
      <c r="AL67" s="238">
        <v>731.57470525999997</v>
      </c>
      <c r="AM67" s="238">
        <v>858.96875092000005</v>
      </c>
      <c r="AN67" s="238">
        <v>719.20888859000002</v>
      </c>
      <c r="AO67" s="238">
        <v>631.35796192999999</v>
      </c>
      <c r="AP67" s="238">
        <v>287.95268977000001</v>
      </c>
      <c r="AQ67" s="238">
        <v>158.17808405</v>
      </c>
      <c r="AR67" s="238">
        <v>34.119018517999997</v>
      </c>
      <c r="AS67" s="238">
        <v>5.1787769853999999</v>
      </c>
      <c r="AT67" s="238">
        <v>10.214954572</v>
      </c>
      <c r="AU67" s="238">
        <v>41.078324960000003</v>
      </c>
      <c r="AV67" s="238">
        <v>253.70081744000001</v>
      </c>
      <c r="AW67" s="238">
        <v>588.87142151</v>
      </c>
      <c r="AX67" s="238">
        <v>714.94331732000001</v>
      </c>
      <c r="AY67" s="238">
        <v>739.29972329999998</v>
      </c>
      <c r="AZ67" s="238">
        <v>651.98497956000006</v>
      </c>
      <c r="BA67" s="238">
        <v>483.70882898000002</v>
      </c>
      <c r="BB67" s="238">
        <v>358.37204080999999</v>
      </c>
      <c r="BC67" s="238">
        <v>156.41260328000001</v>
      </c>
      <c r="BD67" s="238">
        <v>25.491969307000002</v>
      </c>
      <c r="BE67" s="238">
        <v>4.5874452890999997</v>
      </c>
      <c r="BF67" s="238">
        <v>7.0614280231000004</v>
      </c>
      <c r="BG67" s="238">
        <v>72.426717472999997</v>
      </c>
      <c r="BH67" s="329">
        <v>246.00141345</v>
      </c>
      <c r="BI67" s="329">
        <v>492.39953700000001</v>
      </c>
      <c r="BJ67" s="329">
        <v>774.67450642999995</v>
      </c>
      <c r="BK67" s="329">
        <v>851.08370901000001</v>
      </c>
      <c r="BL67" s="329">
        <v>687.66150588000005</v>
      </c>
      <c r="BM67" s="329">
        <v>558.89133586000003</v>
      </c>
      <c r="BN67" s="329">
        <v>312.19909368999998</v>
      </c>
      <c r="BO67" s="329">
        <v>138.67643107999999</v>
      </c>
      <c r="BP67" s="329">
        <v>29.983733947000001</v>
      </c>
      <c r="BQ67" s="329">
        <v>6.7502693150999997</v>
      </c>
      <c r="BR67" s="329">
        <v>10.198784497</v>
      </c>
      <c r="BS67" s="329">
        <v>54.488964699999997</v>
      </c>
      <c r="BT67" s="329">
        <v>241.08410939000001</v>
      </c>
      <c r="BU67" s="329">
        <v>482.04193520000001</v>
      </c>
      <c r="BV67" s="329">
        <v>756.67745589000003</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324"/>
      <c r="BI68" s="324"/>
      <c r="BJ68" s="324"/>
      <c r="BK68" s="324"/>
      <c r="BL68" s="324"/>
      <c r="BM68" s="324"/>
      <c r="BN68" s="324"/>
      <c r="BO68" s="324"/>
      <c r="BP68" s="324"/>
      <c r="BQ68" s="324"/>
      <c r="BR68" s="324"/>
      <c r="BS68" s="324"/>
      <c r="BT68" s="324"/>
      <c r="BU68" s="324"/>
      <c r="BV68" s="324"/>
    </row>
    <row r="69" spans="1:74" ht="11.1" customHeight="1" x14ac:dyDescent="0.2">
      <c r="A69" s="37" t="s">
        <v>581</v>
      </c>
      <c r="B69" s="42" t="s">
        <v>5</v>
      </c>
      <c r="C69" s="268">
        <v>7.4405600420000004</v>
      </c>
      <c r="D69" s="268">
        <v>11.159724407000001</v>
      </c>
      <c r="E69" s="268">
        <v>35.216666811000003</v>
      </c>
      <c r="F69" s="268">
        <v>42.495039171999998</v>
      </c>
      <c r="G69" s="268">
        <v>97.534597796</v>
      </c>
      <c r="H69" s="268">
        <v>270.85030499999999</v>
      </c>
      <c r="I69" s="268">
        <v>383.70547388</v>
      </c>
      <c r="J69" s="268">
        <v>361.95328028</v>
      </c>
      <c r="K69" s="268">
        <v>219.27566680999999</v>
      </c>
      <c r="L69" s="268">
        <v>86.479280372999995</v>
      </c>
      <c r="M69" s="268">
        <v>25.543511745</v>
      </c>
      <c r="N69" s="268">
        <v>16.554870723000001</v>
      </c>
      <c r="O69" s="268">
        <v>16.661354357</v>
      </c>
      <c r="P69" s="268">
        <v>21.733911524</v>
      </c>
      <c r="Q69" s="268">
        <v>31.938342560999999</v>
      </c>
      <c r="R69" s="268">
        <v>55.948397116000002</v>
      </c>
      <c r="S69" s="268">
        <v>105.7457019</v>
      </c>
      <c r="T69" s="268">
        <v>241.38829265999999</v>
      </c>
      <c r="U69" s="268">
        <v>363.07942250000002</v>
      </c>
      <c r="V69" s="268">
        <v>292.196528</v>
      </c>
      <c r="W69" s="268">
        <v>184.33663913999999</v>
      </c>
      <c r="X69" s="268">
        <v>77.773442371000002</v>
      </c>
      <c r="Y69" s="268">
        <v>27.420420118999999</v>
      </c>
      <c r="Z69" s="268">
        <v>10.119832095</v>
      </c>
      <c r="AA69" s="268">
        <v>7.5232976449000004</v>
      </c>
      <c r="AB69" s="268">
        <v>22.923752128</v>
      </c>
      <c r="AC69" s="268">
        <v>21.141661171999999</v>
      </c>
      <c r="AD69" s="268">
        <v>32.692720792999999</v>
      </c>
      <c r="AE69" s="268">
        <v>174.30277226000001</v>
      </c>
      <c r="AF69" s="268">
        <v>270.07541722000002</v>
      </c>
      <c r="AG69" s="268">
        <v>376.09655803999999</v>
      </c>
      <c r="AH69" s="268">
        <v>351.07406743000001</v>
      </c>
      <c r="AI69" s="268">
        <v>231.13134208</v>
      </c>
      <c r="AJ69" s="268">
        <v>69.531336924000001</v>
      </c>
      <c r="AK69" s="268">
        <v>17.801906820999999</v>
      </c>
      <c r="AL69" s="268">
        <v>10.704606985</v>
      </c>
      <c r="AM69" s="268">
        <v>9.0113121250999999</v>
      </c>
      <c r="AN69" s="268">
        <v>18.137009228</v>
      </c>
      <c r="AO69" s="268">
        <v>18.541535451000001</v>
      </c>
      <c r="AP69" s="268">
        <v>41.866655295000001</v>
      </c>
      <c r="AQ69" s="268">
        <v>129.44845226999999</v>
      </c>
      <c r="AR69" s="268">
        <v>227.17369248</v>
      </c>
      <c r="AS69" s="268">
        <v>372.73036001000003</v>
      </c>
      <c r="AT69" s="268">
        <v>336.36729464000001</v>
      </c>
      <c r="AU69" s="268">
        <v>242.93607804999999</v>
      </c>
      <c r="AV69" s="268">
        <v>75.302472386000005</v>
      </c>
      <c r="AW69" s="268">
        <v>16.166797679999998</v>
      </c>
      <c r="AX69" s="268">
        <v>13.724772258</v>
      </c>
      <c r="AY69" s="268">
        <v>15.155621233</v>
      </c>
      <c r="AZ69" s="268">
        <v>12.606131234999999</v>
      </c>
      <c r="BA69" s="268">
        <v>42.594221521999998</v>
      </c>
      <c r="BB69" s="268">
        <v>42.550569078999999</v>
      </c>
      <c r="BC69" s="268">
        <v>105.14359684999999</v>
      </c>
      <c r="BD69" s="268">
        <v>247.29899952</v>
      </c>
      <c r="BE69" s="268">
        <v>398.00085594000001</v>
      </c>
      <c r="BF69" s="268">
        <v>357.76714471000003</v>
      </c>
      <c r="BG69" s="268">
        <v>184.50238579000001</v>
      </c>
      <c r="BH69" s="331">
        <v>64.531169614999996</v>
      </c>
      <c r="BI69" s="331">
        <v>20.666684513</v>
      </c>
      <c r="BJ69" s="331">
        <v>10.07032543</v>
      </c>
      <c r="BK69" s="331">
        <v>10.574739318000001</v>
      </c>
      <c r="BL69" s="331">
        <v>11.879465008</v>
      </c>
      <c r="BM69" s="331">
        <v>23.530109242000002</v>
      </c>
      <c r="BN69" s="331">
        <v>42.362220278999999</v>
      </c>
      <c r="BO69" s="331">
        <v>124.77934620000001</v>
      </c>
      <c r="BP69" s="331">
        <v>244.09692480999999</v>
      </c>
      <c r="BQ69" s="331">
        <v>355.29961255000001</v>
      </c>
      <c r="BR69" s="331">
        <v>330.50177157000002</v>
      </c>
      <c r="BS69" s="331">
        <v>181.80269079999999</v>
      </c>
      <c r="BT69" s="331">
        <v>66.035977888999994</v>
      </c>
      <c r="BU69" s="331">
        <v>21.813008692</v>
      </c>
      <c r="BV69" s="331">
        <v>10.597158185</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5">
      <c r="A71" s="16"/>
      <c r="B71" s="808" t="s">
        <v>826</v>
      </c>
      <c r="C71" s="805"/>
      <c r="D71" s="805"/>
      <c r="E71" s="805"/>
      <c r="F71" s="805"/>
      <c r="G71" s="805"/>
      <c r="H71" s="805"/>
      <c r="I71" s="805"/>
      <c r="J71" s="805"/>
      <c r="K71" s="805"/>
      <c r="L71" s="805"/>
      <c r="M71" s="805"/>
      <c r="N71" s="805"/>
      <c r="O71" s="805"/>
      <c r="P71" s="805"/>
      <c r="Q71" s="805"/>
      <c r="AY71" s="490"/>
      <c r="AZ71" s="490"/>
      <c r="BA71" s="490"/>
      <c r="BB71" s="490"/>
      <c r="BC71" s="490"/>
      <c r="BD71" s="740"/>
      <c r="BE71" s="740"/>
      <c r="BF71" s="740"/>
      <c r="BG71" s="490"/>
      <c r="BH71" s="490"/>
      <c r="BI71" s="490"/>
      <c r="BJ71" s="490"/>
    </row>
    <row r="72" spans="1:74" s="274" customFormat="1" ht="12" customHeight="1" x14ac:dyDescent="0.25">
      <c r="A72" s="16"/>
      <c r="B72" s="810" t="s">
        <v>131</v>
      </c>
      <c r="C72" s="805"/>
      <c r="D72" s="805"/>
      <c r="E72" s="805"/>
      <c r="F72" s="805"/>
      <c r="G72" s="805"/>
      <c r="H72" s="805"/>
      <c r="I72" s="805"/>
      <c r="J72" s="805"/>
      <c r="K72" s="805"/>
      <c r="L72" s="805"/>
      <c r="M72" s="805"/>
      <c r="N72" s="805"/>
      <c r="O72" s="805"/>
      <c r="P72" s="805"/>
      <c r="Q72" s="805"/>
      <c r="AY72" s="490"/>
      <c r="AZ72" s="490"/>
      <c r="BA72" s="490"/>
      <c r="BB72" s="490"/>
      <c r="BC72" s="490"/>
      <c r="BD72" s="740"/>
      <c r="BE72" s="740"/>
      <c r="BF72" s="740"/>
      <c r="BG72" s="490"/>
      <c r="BH72" s="490"/>
      <c r="BI72" s="490"/>
      <c r="BJ72" s="490"/>
    </row>
    <row r="73" spans="1:74" s="425" customFormat="1" ht="12" customHeight="1" x14ac:dyDescent="0.25">
      <c r="A73" s="424"/>
      <c r="B73" s="786" t="s">
        <v>827</v>
      </c>
      <c r="C73" s="809"/>
      <c r="D73" s="809"/>
      <c r="E73" s="809"/>
      <c r="F73" s="809"/>
      <c r="G73" s="809"/>
      <c r="H73" s="809"/>
      <c r="I73" s="809"/>
      <c r="J73" s="809"/>
      <c r="K73" s="809"/>
      <c r="L73" s="809"/>
      <c r="M73" s="809"/>
      <c r="N73" s="809"/>
      <c r="O73" s="809"/>
      <c r="P73" s="809"/>
      <c r="Q73" s="788"/>
      <c r="AY73" s="491"/>
      <c r="AZ73" s="491"/>
      <c r="BA73" s="491"/>
      <c r="BB73" s="491"/>
      <c r="BC73" s="491"/>
      <c r="BD73" s="591"/>
      <c r="BE73" s="591"/>
      <c r="BF73" s="591"/>
      <c r="BG73" s="491"/>
      <c r="BH73" s="491"/>
      <c r="BI73" s="491"/>
      <c r="BJ73" s="491"/>
    </row>
    <row r="74" spans="1:74" s="425" customFormat="1" ht="12" customHeight="1" x14ac:dyDescent="0.25">
      <c r="A74" s="424"/>
      <c r="B74" s="786" t="s">
        <v>828</v>
      </c>
      <c r="C74" s="787"/>
      <c r="D74" s="787"/>
      <c r="E74" s="787"/>
      <c r="F74" s="787"/>
      <c r="G74" s="787"/>
      <c r="H74" s="787"/>
      <c r="I74" s="787"/>
      <c r="J74" s="787"/>
      <c r="K74" s="787"/>
      <c r="L74" s="787"/>
      <c r="M74" s="787"/>
      <c r="N74" s="787"/>
      <c r="O74" s="787"/>
      <c r="P74" s="787"/>
      <c r="Q74" s="788"/>
      <c r="AY74" s="491"/>
      <c r="AZ74" s="491"/>
      <c r="BA74" s="491"/>
      <c r="BB74" s="491"/>
      <c r="BC74" s="491"/>
      <c r="BD74" s="591"/>
      <c r="BE74" s="591"/>
      <c r="BF74" s="591"/>
      <c r="BG74" s="491"/>
      <c r="BH74" s="491"/>
      <c r="BI74" s="491"/>
      <c r="BJ74" s="491"/>
    </row>
    <row r="75" spans="1:74" s="425" customFormat="1" ht="12" customHeight="1" x14ac:dyDescent="0.25">
      <c r="A75" s="424"/>
      <c r="B75" s="786" t="s">
        <v>829</v>
      </c>
      <c r="C75" s="787"/>
      <c r="D75" s="787"/>
      <c r="E75" s="787"/>
      <c r="F75" s="787"/>
      <c r="G75" s="787"/>
      <c r="H75" s="787"/>
      <c r="I75" s="787"/>
      <c r="J75" s="787"/>
      <c r="K75" s="787"/>
      <c r="L75" s="787"/>
      <c r="M75" s="787"/>
      <c r="N75" s="787"/>
      <c r="O75" s="787"/>
      <c r="P75" s="787"/>
      <c r="Q75" s="788"/>
      <c r="AY75" s="491"/>
      <c r="AZ75" s="491"/>
      <c r="BA75" s="491"/>
      <c r="BB75" s="491"/>
      <c r="BC75" s="491"/>
      <c r="BD75" s="591"/>
      <c r="BE75" s="591"/>
      <c r="BF75" s="591"/>
      <c r="BG75" s="491"/>
      <c r="BH75" s="491"/>
      <c r="BI75" s="491"/>
      <c r="BJ75" s="491"/>
    </row>
    <row r="76" spans="1:74" s="425" customFormat="1" ht="12" customHeight="1" x14ac:dyDescent="0.25">
      <c r="A76" s="424"/>
      <c r="B76" s="786" t="s">
        <v>840</v>
      </c>
      <c r="C76" s="788"/>
      <c r="D76" s="788"/>
      <c r="E76" s="788"/>
      <c r="F76" s="788"/>
      <c r="G76" s="788"/>
      <c r="H76" s="788"/>
      <c r="I76" s="788"/>
      <c r="J76" s="788"/>
      <c r="K76" s="788"/>
      <c r="L76" s="788"/>
      <c r="M76" s="788"/>
      <c r="N76" s="788"/>
      <c r="O76" s="788"/>
      <c r="P76" s="788"/>
      <c r="Q76" s="788"/>
      <c r="AY76" s="491"/>
      <c r="AZ76" s="491"/>
      <c r="BA76" s="491"/>
      <c r="BB76" s="491"/>
      <c r="BC76" s="491"/>
      <c r="BD76" s="591"/>
      <c r="BE76" s="591"/>
      <c r="BF76" s="591"/>
      <c r="BG76" s="491"/>
      <c r="BH76" s="491"/>
      <c r="BI76" s="491"/>
      <c r="BJ76" s="491"/>
    </row>
    <row r="77" spans="1:74" s="425" customFormat="1" ht="12" customHeight="1" x14ac:dyDescent="0.25">
      <c r="A77" s="424"/>
      <c r="B77" s="786" t="s">
        <v>843</v>
      </c>
      <c r="C77" s="787"/>
      <c r="D77" s="787"/>
      <c r="E77" s="787"/>
      <c r="F77" s="787"/>
      <c r="G77" s="787"/>
      <c r="H77" s="787"/>
      <c r="I77" s="787"/>
      <c r="J77" s="787"/>
      <c r="K77" s="787"/>
      <c r="L77" s="787"/>
      <c r="M77" s="787"/>
      <c r="N77" s="787"/>
      <c r="O77" s="787"/>
      <c r="P77" s="787"/>
      <c r="Q77" s="788"/>
      <c r="AY77" s="491"/>
      <c r="AZ77" s="491"/>
      <c r="BA77" s="491"/>
      <c r="BB77" s="491"/>
      <c r="BC77" s="491"/>
      <c r="BD77" s="591"/>
      <c r="BE77" s="591"/>
      <c r="BF77" s="591"/>
      <c r="BG77" s="491"/>
      <c r="BH77" s="491"/>
      <c r="BI77" s="491"/>
      <c r="BJ77" s="491"/>
    </row>
    <row r="78" spans="1:74" s="425" customFormat="1" ht="12" customHeight="1" x14ac:dyDescent="0.25">
      <c r="A78" s="424"/>
      <c r="B78" s="786" t="s">
        <v>844</v>
      </c>
      <c r="C78" s="788"/>
      <c r="D78" s="788"/>
      <c r="E78" s="788"/>
      <c r="F78" s="788"/>
      <c r="G78" s="788"/>
      <c r="H78" s="788"/>
      <c r="I78" s="788"/>
      <c r="J78" s="788"/>
      <c r="K78" s="788"/>
      <c r="L78" s="788"/>
      <c r="M78" s="788"/>
      <c r="N78" s="788"/>
      <c r="O78" s="788"/>
      <c r="P78" s="788"/>
      <c r="Q78" s="788"/>
      <c r="AY78" s="491"/>
      <c r="AZ78" s="491"/>
      <c r="BA78" s="491"/>
      <c r="BB78" s="491"/>
      <c r="BC78" s="491"/>
      <c r="BD78" s="591"/>
      <c r="BE78" s="591"/>
      <c r="BF78" s="591"/>
      <c r="BG78" s="491"/>
      <c r="BH78" s="491"/>
      <c r="BI78" s="491"/>
      <c r="BJ78" s="491"/>
    </row>
    <row r="79" spans="1:74" s="425" customFormat="1" ht="12" customHeight="1" x14ac:dyDescent="0.25">
      <c r="A79" s="424"/>
      <c r="B79" s="786" t="s">
        <v>850</v>
      </c>
      <c r="C79" s="787"/>
      <c r="D79" s="787"/>
      <c r="E79" s="787"/>
      <c r="F79" s="787"/>
      <c r="G79" s="787"/>
      <c r="H79" s="787"/>
      <c r="I79" s="787"/>
      <c r="J79" s="787"/>
      <c r="K79" s="787"/>
      <c r="L79" s="787"/>
      <c r="M79" s="787"/>
      <c r="N79" s="787"/>
      <c r="O79" s="787"/>
      <c r="P79" s="787"/>
      <c r="Q79" s="788"/>
      <c r="AY79" s="491"/>
      <c r="AZ79" s="491"/>
      <c r="BA79" s="491"/>
      <c r="BB79" s="491"/>
      <c r="BC79" s="491"/>
      <c r="BD79" s="591"/>
      <c r="BE79" s="591"/>
      <c r="BF79" s="591"/>
      <c r="BG79" s="491"/>
      <c r="BH79" s="491"/>
      <c r="BI79" s="491"/>
      <c r="BJ79" s="491"/>
    </row>
    <row r="80" spans="1:74" s="425" customFormat="1" ht="12" customHeight="1" x14ac:dyDescent="0.25">
      <c r="A80" s="424"/>
      <c r="B80" s="794" t="s">
        <v>370</v>
      </c>
      <c r="C80" s="795"/>
      <c r="D80" s="795"/>
      <c r="E80" s="795"/>
      <c r="F80" s="795"/>
      <c r="G80" s="795"/>
      <c r="H80" s="795"/>
      <c r="I80" s="795"/>
      <c r="J80" s="795"/>
      <c r="K80" s="795"/>
      <c r="L80" s="795"/>
      <c r="M80" s="795"/>
      <c r="N80" s="795"/>
      <c r="O80" s="795"/>
      <c r="P80" s="795"/>
      <c r="Q80" s="791"/>
      <c r="AY80" s="491"/>
      <c r="AZ80" s="491"/>
      <c r="BA80" s="491"/>
      <c r="BB80" s="491"/>
      <c r="BC80" s="491"/>
      <c r="BD80" s="591"/>
      <c r="BE80" s="591"/>
      <c r="BF80" s="591"/>
      <c r="BG80" s="491"/>
      <c r="BH80" s="491"/>
      <c r="BI80" s="491"/>
      <c r="BJ80" s="491"/>
    </row>
    <row r="81" spans="1:74" s="425" customFormat="1" ht="12" customHeight="1" x14ac:dyDescent="0.25">
      <c r="A81" s="424"/>
      <c r="B81" s="794" t="s">
        <v>852</v>
      </c>
      <c r="C81" s="795"/>
      <c r="D81" s="795"/>
      <c r="E81" s="795"/>
      <c r="F81" s="795"/>
      <c r="G81" s="795"/>
      <c r="H81" s="795"/>
      <c r="I81" s="795"/>
      <c r="J81" s="795"/>
      <c r="K81" s="795"/>
      <c r="L81" s="795"/>
      <c r="M81" s="795"/>
      <c r="N81" s="795"/>
      <c r="O81" s="795"/>
      <c r="P81" s="795"/>
      <c r="Q81" s="791"/>
      <c r="AY81" s="491"/>
      <c r="AZ81" s="491"/>
      <c r="BA81" s="491"/>
      <c r="BB81" s="491"/>
      <c r="BC81" s="491"/>
      <c r="BD81" s="591"/>
      <c r="BE81" s="591"/>
      <c r="BF81" s="591"/>
      <c r="BG81" s="491"/>
      <c r="BH81" s="491"/>
      <c r="BI81" s="491"/>
      <c r="BJ81" s="491"/>
    </row>
    <row r="82" spans="1:74" s="425" customFormat="1" ht="12" customHeight="1" x14ac:dyDescent="0.25">
      <c r="A82" s="424"/>
      <c r="B82" s="796" t="s">
        <v>853</v>
      </c>
      <c r="C82" s="791"/>
      <c r="D82" s="791"/>
      <c r="E82" s="791"/>
      <c r="F82" s="791"/>
      <c r="G82" s="791"/>
      <c r="H82" s="791"/>
      <c r="I82" s="791"/>
      <c r="J82" s="791"/>
      <c r="K82" s="791"/>
      <c r="L82" s="791"/>
      <c r="M82" s="791"/>
      <c r="N82" s="791"/>
      <c r="O82" s="791"/>
      <c r="P82" s="791"/>
      <c r="Q82" s="791"/>
      <c r="AY82" s="491"/>
      <c r="AZ82" s="491"/>
      <c r="BA82" s="491"/>
      <c r="BB82" s="491"/>
      <c r="BC82" s="491"/>
      <c r="BD82" s="591"/>
      <c r="BE82" s="591"/>
      <c r="BF82" s="591"/>
      <c r="BG82" s="491"/>
      <c r="BH82" s="491"/>
      <c r="BI82" s="491"/>
      <c r="BJ82" s="491"/>
    </row>
    <row r="83" spans="1:74" s="425" customFormat="1" ht="12" customHeight="1" x14ac:dyDescent="0.25">
      <c r="A83" s="424"/>
      <c r="B83" s="796" t="s">
        <v>854</v>
      </c>
      <c r="C83" s="791"/>
      <c r="D83" s="791"/>
      <c r="E83" s="791"/>
      <c r="F83" s="791"/>
      <c r="G83" s="791"/>
      <c r="H83" s="791"/>
      <c r="I83" s="791"/>
      <c r="J83" s="791"/>
      <c r="K83" s="791"/>
      <c r="L83" s="791"/>
      <c r="M83" s="791"/>
      <c r="N83" s="791"/>
      <c r="O83" s="791"/>
      <c r="P83" s="791"/>
      <c r="Q83" s="791"/>
      <c r="AY83" s="491"/>
      <c r="AZ83" s="491"/>
      <c r="BA83" s="491"/>
      <c r="BB83" s="491"/>
      <c r="BC83" s="491"/>
      <c r="BD83" s="591"/>
      <c r="BE83" s="591"/>
      <c r="BF83" s="591"/>
      <c r="BG83" s="491"/>
      <c r="BH83" s="491"/>
      <c r="BI83" s="491"/>
      <c r="BJ83" s="491"/>
    </row>
    <row r="84" spans="1:74" s="425" customFormat="1" ht="12" customHeight="1" x14ac:dyDescent="0.25">
      <c r="A84" s="424"/>
      <c r="B84" s="789" t="s">
        <v>855</v>
      </c>
      <c r="C84" s="790"/>
      <c r="D84" s="790"/>
      <c r="E84" s="790"/>
      <c r="F84" s="790"/>
      <c r="G84" s="790"/>
      <c r="H84" s="790"/>
      <c r="I84" s="790"/>
      <c r="J84" s="790"/>
      <c r="K84" s="790"/>
      <c r="L84" s="790"/>
      <c r="M84" s="790"/>
      <c r="N84" s="790"/>
      <c r="O84" s="790"/>
      <c r="P84" s="790"/>
      <c r="Q84" s="791"/>
      <c r="AY84" s="491"/>
      <c r="AZ84" s="491"/>
      <c r="BA84" s="491"/>
      <c r="BB84" s="491"/>
      <c r="BC84" s="491"/>
      <c r="BD84" s="591"/>
      <c r="BE84" s="591"/>
      <c r="BF84" s="591"/>
      <c r="BG84" s="491"/>
      <c r="BH84" s="491"/>
      <c r="BI84" s="491"/>
      <c r="BJ84" s="491"/>
    </row>
    <row r="85" spans="1:74" s="426" customFormat="1" ht="12" customHeight="1" x14ac:dyDescent="0.25">
      <c r="A85" s="424"/>
      <c r="B85" s="792" t="s">
        <v>1137</v>
      </c>
      <c r="C85" s="791"/>
      <c r="D85" s="791"/>
      <c r="E85" s="791"/>
      <c r="F85" s="791"/>
      <c r="G85" s="791"/>
      <c r="H85" s="791"/>
      <c r="I85" s="791"/>
      <c r="J85" s="791"/>
      <c r="K85" s="791"/>
      <c r="L85" s="791"/>
      <c r="M85" s="791"/>
      <c r="N85" s="791"/>
      <c r="O85" s="791"/>
      <c r="P85" s="791"/>
      <c r="Q85" s="791"/>
      <c r="AY85" s="492"/>
      <c r="AZ85" s="492"/>
      <c r="BA85" s="492"/>
      <c r="BB85" s="492"/>
      <c r="BC85" s="492"/>
      <c r="BD85" s="741"/>
      <c r="BE85" s="741"/>
      <c r="BF85" s="741"/>
      <c r="BG85" s="492"/>
      <c r="BH85" s="492"/>
      <c r="BI85" s="492"/>
      <c r="BJ85" s="492"/>
    </row>
    <row r="86" spans="1:74" s="426" customFormat="1" ht="12" customHeight="1" x14ac:dyDescent="0.25">
      <c r="A86" s="424"/>
      <c r="B86" s="793" t="s">
        <v>856</v>
      </c>
      <c r="C86" s="791"/>
      <c r="D86" s="791"/>
      <c r="E86" s="791"/>
      <c r="F86" s="791"/>
      <c r="G86" s="791"/>
      <c r="H86" s="791"/>
      <c r="I86" s="791"/>
      <c r="J86" s="791"/>
      <c r="K86" s="791"/>
      <c r="L86" s="791"/>
      <c r="M86" s="791"/>
      <c r="N86" s="791"/>
      <c r="O86" s="791"/>
      <c r="P86" s="791"/>
      <c r="Q86" s="791"/>
      <c r="AY86" s="492"/>
      <c r="AZ86" s="492"/>
      <c r="BA86" s="492"/>
      <c r="BB86" s="492"/>
      <c r="BC86" s="492"/>
      <c r="BD86" s="741"/>
      <c r="BE86" s="741"/>
      <c r="BF86" s="741"/>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K14" sqref="BK14"/>
    </sheetView>
  </sheetViews>
  <sheetFormatPr defaultColWidth="9.5546875" defaultRowHeight="10.199999999999999" x14ac:dyDescent="0.2"/>
  <cols>
    <col min="1" max="1" width="8.5546875" style="13" customWidth="1"/>
    <col min="2" max="2" width="40.21875" style="13" customWidth="1"/>
    <col min="3" max="3" width="8.5546875" style="13" bestFit="1" customWidth="1"/>
    <col min="4" max="50" width="6.5546875" style="13" customWidth="1"/>
    <col min="51" max="55" width="6.5546875" style="409" customWidth="1"/>
    <col min="56" max="58" width="6.5546875" style="630" customWidth="1"/>
    <col min="59" max="62" width="6.5546875" style="409" customWidth="1"/>
    <col min="63" max="74" width="6.5546875" style="13" customWidth="1"/>
    <col min="75" max="16384" width="9.5546875" style="13"/>
  </cols>
  <sheetData>
    <row r="1" spans="1:74" ht="13.35" customHeight="1" x14ac:dyDescent="0.25">
      <c r="A1" s="797" t="s">
        <v>809</v>
      </c>
      <c r="B1" s="813" t="s">
        <v>1012</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260"/>
    </row>
    <row r="2" spans="1:74" ht="13.2" x14ac:dyDescent="0.25">
      <c r="A2" s="798"/>
      <c r="B2" s="532" t="str">
        <f>"U.S. Energy Information Administration  |  Short-Term Energy Outlook  - "&amp;Dates!D1</f>
        <v>U.S. Energy Information Administration  |  Short-Term Energy Outlook  - October 2020</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49"/>
      <c r="B5" s="50" t="s">
        <v>109</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532</v>
      </c>
      <c r="B6" s="151" t="s">
        <v>480</v>
      </c>
      <c r="C6" s="215">
        <v>31.683</v>
      </c>
      <c r="D6" s="215">
        <v>30.323</v>
      </c>
      <c r="E6" s="215">
        <v>37.545000000000002</v>
      </c>
      <c r="F6" s="215">
        <v>40.753999999999998</v>
      </c>
      <c r="G6" s="215">
        <v>46.712000000000003</v>
      </c>
      <c r="H6" s="215">
        <v>48.756999999999998</v>
      </c>
      <c r="I6" s="215">
        <v>44.651000000000003</v>
      </c>
      <c r="J6" s="215">
        <v>44.723999999999997</v>
      </c>
      <c r="K6" s="215">
        <v>45.182000000000002</v>
      </c>
      <c r="L6" s="215">
        <v>49.774999999999999</v>
      </c>
      <c r="M6" s="215">
        <v>45.661000000000001</v>
      </c>
      <c r="N6" s="215">
        <v>51.972000000000001</v>
      </c>
      <c r="O6" s="215">
        <v>52.503999999999998</v>
      </c>
      <c r="P6" s="215">
        <v>53.468000000000004</v>
      </c>
      <c r="Q6" s="215">
        <v>49.328000000000003</v>
      </c>
      <c r="R6" s="215">
        <v>51.06</v>
      </c>
      <c r="S6" s="215">
        <v>48.475999999999999</v>
      </c>
      <c r="T6" s="215">
        <v>45.177999999999997</v>
      </c>
      <c r="U6" s="215">
        <v>46.63</v>
      </c>
      <c r="V6" s="215">
        <v>48.036999999999999</v>
      </c>
      <c r="W6" s="215">
        <v>49.822000000000003</v>
      </c>
      <c r="X6" s="215">
        <v>51.578000000000003</v>
      </c>
      <c r="Y6" s="215">
        <v>56.639000000000003</v>
      </c>
      <c r="Z6" s="215">
        <v>57.881</v>
      </c>
      <c r="AA6" s="215">
        <v>63.698</v>
      </c>
      <c r="AB6" s="215">
        <v>62.228999999999999</v>
      </c>
      <c r="AC6" s="215">
        <v>62.725000000000001</v>
      </c>
      <c r="AD6" s="215">
        <v>66.254000000000005</v>
      </c>
      <c r="AE6" s="215">
        <v>69.977999999999994</v>
      </c>
      <c r="AF6" s="215">
        <v>67.873000000000005</v>
      </c>
      <c r="AG6" s="215">
        <v>70.980999999999995</v>
      </c>
      <c r="AH6" s="215">
        <v>68.055000000000007</v>
      </c>
      <c r="AI6" s="215">
        <v>70.230999999999995</v>
      </c>
      <c r="AJ6" s="215">
        <v>70.748999999999995</v>
      </c>
      <c r="AK6" s="215">
        <v>56.963000000000001</v>
      </c>
      <c r="AL6" s="215">
        <v>49.523000000000003</v>
      </c>
      <c r="AM6" s="215">
        <v>51.375999999999998</v>
      </c>
      <c r="AN6" s="215">
        <v>54.954000000000001</v>
      </c>
      <c r="AO6" s="215">
        <v>58.151000000000003</v>
      </c>
      <c r="AP6" s="215">
        <v>63.862000000000002</v>
      </c>
      <c r="AQ6" s="215">
        <v>60.826999999999998</v>
      </c>
      <c r="AR6" s="215">
        <v>54.656999999999996</v>
      </c>
      <c r="AS6" s="215">
        <v>57.353999999999999</v>
      </c>
      <c r="AT6" s="215">
        <v>54.805</v>
      </c>
      <c r="AU6" s="215">
        <v>56.947000000000003</v>
      </c>
      <c r="AV6" s="215">
        <v>53.963000000000001</v>
      </c>
      <c r="AW6" s="215">
        <v>57.027000000000001</v>
      </c>
      <c r="AX6" s="215">
        <v>59.877000000000002</v>
      </c>
      <c r="AY6" s="215">
        <v>57.52</v>
      </c>
      <c r="AZ6" s="215">
        <v>50.54</v>
      </c>
      <c r="BA6" s="215">
        <v>29.21</v>
      </c>
      <c r="BB6" s="215">
        <v>16.55</v>
      </c>
      <c r="BC6" s="215">
        <v>28.56</v>
      </c>
      <c r="BD6" s="215">
        <v>38.31</v>
      </c>
      <c r="BE6" s="215">
        <v>40.71</v>
      </c>
      <c r="BF6" s="215">
        <v>42.34</v>
      </c>
      <c r="BG6" s="215">
        <v>39.65</v>
      </c>
      <c r="BH6" s="323">
        <v>40.5</v>
      </c>
      <c r="BI6" s="323">
        <v>40.5</v>
      </c>
      <c r="BJ6" s="323">
        <v>41.5</v>
      </c>
      <c r="BK6" s="323">
        <v>41.5</v>
      </c>
      <c r="BL6" s="323">
        <v>42</v>
      </c>
      <c r="BM6" s="323">
        <v>43</v>
      </c>
      <c r="BN6" s="323">
        <v>44</v>
      </c>
      <c r="BO6" s="323">
        <v>45</v>
      </c>
      <c r="BP6" s="323">
        <v>46</v>
      </c>
      <c r="BQ6" s="323">
        <v>45.5</v>
      </c>
      <c r="BR6" s="323">
        <v>45.5</v>
      </c>
      <c r="BS6" s="323">
        <v>45.5</v>
      </c>
      <c r="BT6" s="323">
        <v>46</v>
      </c>
      <c r="BU6" s="323">
        <v>46</v>
      </c>
      <c r="BV6" s="323">
        <v>46</v>
      </c>
    </row>
    <row r="7" spans="1:74" ht="11.1" customHeight="1" x14ac:dyDescent="0.2">
      <c r="A7" s="52" t="s">
        <v>98</v>
      </c>
      <c r="B7" s="151" t="s">
        <v>97</v>
      </c>
      <c r="C7" s="215">
        <v>30.7</v>
      </c>
      <c r="D7" s="215">
        <v>32.182000000000002</v>
      </c>
      <c r="E7" s="215">
        <v>38.21</v>
      </c>
      <c r="F7" s="215">
        <v>41.582999999999998</v>
      </c>
      <c r="G7" s="215">
        <v>46.741999999999997</v>
      </c>
      <c r="H7" s="215">
        <v>48.247</v>
      </c>
      <c r="I7" s="215">
        <v>44.951999999999998</v>
      </c>
      <c r="J7" s="215">
        <v>45.843000000000004</v>
      </c>
      <c r="K7" s="215">
        <v>46.567999999999998</v>
      </c>
      <c r="L7" s="215">
        <v>49.521999999999998</v>
      </c>
      <c r="M7" s="215">
        <v>44.734000000000002</v>
      </c>
      <c r="N7" s="215">
        <v>53.289000000000001</v>
      </c>
      <c r="O7" s="215">
        <v>54.576999999999998</v>
      </c>
      <c r="P7" s="215">
        <v>54.87</v>
      </c>
      <c r="Q7" s="215">
        <v>51.588999999999999</v>
      </c>
      <c r="R7" s="215">
        <v>52.308</v>
      </c>
      <c r="S7" s="215">
        <v>50.326999999999998</v>
      </c>
      <c r="T7" s="215">
        <v>46.368000000000002</v>
      </c>
      <c r="U7" s="215">
        <v>48.478999999999999</v>
      </c>
      <c r="V7" s="215">
        <v>51.704000000000001</v>
      </c>
      <c r="W7" s="215">
        <v>56.152999999999999</v>
      </c>
      <c r="X7" s="215">
        <v>57.508000000000003</v>
      </c>
      <c r="Y7" s="215">
        <v>62.713999999999999</v>
      </c>
      <c r="Z7" s="215">
        <v>64.373999999999995</v>
      </c>
      <c r="AA7" s="215">
        <v>69.076999999999998</v>
      </c>
      <c r="AB7" s="215">
        <v>65.317999999999998</v>
      </c>
      <c r="AC7" s="215">
        <v>66.016999999999996</v>
      </c>
      <c r="AD7" s="215">
        <v>72.105999999999995</v>
      </c>
      <c r="AE7" s="215">
        <v>76.974999999999994</v>
      </c>
      <c r="AF7" s="215">
        <v>74.405000000000001</v>
      </c>
      <c r="AG7" s="215">
        <v>74.254000000000005</v>
      </c>
      <c r="AH7" s="215">
        <v>72.528000000000006</v>
      </c>
      <c r="AI7" s="215">
        <v>78.891000000000005</v>
      </c>
      <c r="AJ7" s="215">
        <v>81.031999999999996</v>
      </c>
      <c r="AK7" s="215">
        <v>64.748000000000005</v>
      </c>
      <c r="AL7" s="215">
        <v>57.362000000000002</v>
      </c>
      <c r="AM7" s="215">
        <v>59.41</v>
      </c>
      <c r="AN7" s="215">
        <v>63.960999999999999</v>
      </c>
      <c r="AO7" s="215">
        <v>66.138999999999996</v>
      </c>
      <c r="AP7" s="215">
        <v>71.233000000000004</v>
      </c>
      <c r="AQ7" s="215">
        <v>71.317999999999998</v>
      </c>
      <c r="AR7" s="215">
        <v>64.221000000000004</v>
      </c>
      <c r="AS7" s="215">
        <v>63.918999999999997</v>
      </c>
      <c r="AT7" s="215">
        <v>59.042000000000002</v>
      </c>
      <c r="AU7" s="215">
        <v>62.826999999999998</v>
      </c>
      <c r="AV7" s="215">
        <v>59.713000000000001</v>
      </c>
      <c r="AW7" s="215">
        <v>63.212000000000003</v>
      </c>
      <c r="AX7" s="215">
        <v>67.31</v>
      </c>
      <c r="AY7" s="215">
        <v>63.65</v>
      </c>
      <c r="AZ7" s="215">
        <v>55.66</v>
      </c>
      <c r="BA7" s="215">
        <v>32.01</v>
      </c>
      <c r="BB7" s="215">
        <v>18.38</v>
      </c>
      <c r="BC7" s="215">
        <v>29.38</v>
      </c>
      <c r="BD7" s="215">
        <v>40.270000000000003</v>
      </c>
      <c r="BE7" s="215">
        <v>43.24</v>
      </c>
      <c r="BF7" s="215">
        <v>44.74</v>
      </c>
      <c r="BG7" s="215">
        <v>40.92</v>
      </c>
      <c r="BH7" s="323">
        <v>42</v>
      </c>
      <c r="BI7" s="323">
        <v>42</v>
      </c>
      <c r="BJ7" s="323">
        <v>43</v>
      </c>
      <c r="BK7" s="323">
        <v>43</v>
      </c>
      <c r="BL7" s="323">
        <v>44</v>
      </c>
      <c r="BM7" s="323">
        <v>45</v>
      </c>
      <c r="BN7" s="323">
        <v>46</v>
      </c>
      <c r="BO7" s="323">
        <v>47</v>
      </c>
      <c r="BP7" s="323">
        <v>48</v>
      </c>
      <c r="BQ7" s="323">
        <v>48</v>
      </c>
      <c r="BR7" s="323">
        <v>48</v>
      </c>
      <c r="BS7" s="323">
        <v>48</v>
      </c>
      <c r="BT7" s="323">
        <v>49</v>
      </c>
      <c r="BU7" s="323">
        <v>49</v>
      </c>
      <c r="BV7" s="323">
        <v>49</v>
      </c>
    </row>
    <row r="8" spans="1:74" ht="11.1" customHeight="1" x14ac:dyDescent="0.2">
      <c r="A8" s="52" t="s">
        <v>531</v>
      </c>
      <c r="B8" s="627" t="s">
        <v>1015</v>
      </c>
      <c r="C8" s="215">
        <v>27.48</v>
      </c>
      <c r="D8" s="215">
        <v>26.66</v>
      </c>
      <c r="E8" s="215">
        <v>32.24</v>
      </c>
      <c r="F8" s="215">
        <v>35.9</v>
      </c>
      <c r="G8" s="215">
        <v>40.880000000000003</v>
      </c>
      <c r="H8" s="215">
        <v>44.13</v>
      </c>
      <c r="I8" s="215">
        <v>41.48</v>
      </c>
      <c r="J8" s="215">
        <v>41.21</v>
      </c>
      <c r="K8" s="215">
        <v>40.86</v>
      </c>
      <c r="L8" s="215">
        <v>44.76</v>
      </c>
      <c r="M8" s="215">
        <v>41.8</v>
      </c>
      <c r="N8" s="215">
        <v>46.72</v>
      </c>
      <c r="O8" s="215">
        <v>48.12</v>
      </c>
      <c r="P8" s="215">
        <v>49.38</v>
      </c>
      <c r="Q8" s="215">
        <v>46.53</v>
      </c>
      <c r="R8" s="215">
        <v>47.47</v>
      </c>
      <c r="S8" s="215">
        <v>47.21</v>
      </c>
      <c r="T8" s="215">
        <v>44.03</v>
      </c>
      <c r="U8" s="215">
        <v>44.76</v>
      </c>
      <c r="V8" s="215">
        <v>47.62</v>
      </c>
      <c r="W8" s="215">
        <v>50.46</v>
      </c>
      <c r="X8" s="215">
        <v>51.4</v>
      </c>
      <c r="Y8" s="215">
        <v>56.3</v>
      </c>
      <c r="Z8" s="215">
        <v>57.44</v>
      </c>
      <c r="AA8" s="215">
        <v>59.71</v>
      </c>
      <c r="AB8" s="215">
        <v>58.03</v>
      </c>
      <c r="AC8" s="215">
        <v>56.82</v>
      </c>
      <c r="AD8" s="215">
        <v>61.24</v>
      </c>
      <c r="AE8" s="215">
        <v>65.89</v>
      </c>
      <c r="AF8" s="215">
        <v>66.819999999999993</v>
      </c>
      <c r="AG8" s="215">
        <v>66.62</v>
      </c>
      <c r="AH8" s="215">
        <v>65.48</v>
      </c>
      <c r="AI8" s="215">
        <v>66.7</v>
      </c>
      <c r="AJ8" s="215">
        <v>67.790000000000006</v>
      </c>
      <c r="AK8" s="215">
        <v>54.4</v>
      </c>
      <c r="AL8" s="215">
        <v>42.8</v>
      </c>
      <c r="AM8" s="215">
        <v>49.71</v>
      </c>
      <c r="AN8" s="215">
        <v>56.66</v>
      </c>
      <c r="AO8" s="215">
        <v>61.14</v>
      </c>
      <c r="AP8" s="215">
        <v>65.42</v>
      </c>
      <c r="AQ8" s="215">
        <v>65.03</v>
      </c>
      <c r="AR8" s="215">
        <v>58.16</v>
      </c>
      <c r="AS8" s="215">
        <v>59.18</v>
      </c>
      <c r="AT8" s="215">
        <v>55.41</v>
      </c>
      <c r="AU8" s="215">
        <v>57.31</v>
      </c>
      <c r="AV8" s="215">
        <v>54.44</v>
      </c>
      <c r="AW8" s="215">
        <v>55.27</v>
      </c>
      <c r="AX8" s="215">
        <v>56.85</v>
      </c>
      <c r="AY8" s="215">
        <v>53.96</v>
      </c>
      <c r="AZ8" s="215">
        <v>47.42</v>
      </c>
      <c r="BA8" s="215">
        <v>28.5</v>
      </c>
      <c r="BB8" s="215">
        <v>16.739999999999998</v>
      </c>
      <c r="BC8" s="215">
        <v>22.56</v>
      </c>
      <c r="BD8" s="215">
        <v>36.17</v>
      </c>
      <c r="BE8" s="215">
        <v>39.71</v>
      </c>
      <c r="BF8" s="215">
        <v>40.840000000000003</v>
      </c>
      <c r="BG8" s="215">
        <v>37.9</v>
      </c>
      <c r="BH8" s="323">
        <v>38.5</v>
      </c>
      <c r="BI8" s="323">
        <v>38.35</v>
      </c>
      <c r="BJ8" s="323">
        <v>39.200000000000003</v>
      </c>
      <c r="BK8" s="323">
        <v>39.049999999999997</v>
      </c>
      <c r="BL8" s="323">
        <v>39.549999999999997</v>
      </c>
      <c r="BM8" s="323">
        <v>40.549999999999997</v>
      </c>
      <c r="BN8" s="323">
        <v>41.4</v>
      </c>
      <c r="BO8" s="323">
        <v>42.4</v>
      </c>
      <c r="BP8" s="323">
        <v>43.4</v>
      </c>
      <c r="BQ8" s="323">
        <v>42.75</v>
      </c>
      <c r="BR8" s="323">
        <v>42.75</v>
      </c>
      <c r="BS8" s="323">
        <v>42.75</v>
      </c>
      <c r="BT8" s="323">
        <v>43</v>
      </c>
      <c r="BU8" s="323">
        <v>43</v>
      </c>
      <c r="BV8" s="323">
        <v>43</v>
      </c>
    </row>
    <row r="9" spans="1:74" ht="11.1" customHeight="1" x14ac:dyDescent="0.2">
      <c r="A9" s="52" t="s">
        <v>796</v>
      </c>
      <c r="B9" s="627" t="s">
        <v>1014</v>
      </c>
      <c r="C9" s="215">
        <v>29.99</v>
      </c>
      <c r="D9" s="215">
        <v>28.53</v>
      </c>
      <c r="E9" s="215">
        <v>33.82</v>
      </c>
      <c r="F9" s="215">
        <v>37.71</v>
      </c>
      <c r="G9" s="215">
        <v>42.88</v>
      </c>
      <c r="H9" s="215">
        <v>45.96</v>
      </c>
      <c r="I9" s="215">
        <v>43.26</v>
      </c>
      <c r="J9" s="215">
        <v>42.7</v>
      </c>
      <c r="K9" s="215">
        <v>42.73</v>
      </c>
      <c r="L9" s="215">
        <v>46.85</v>
      </c>
      <c r="M9" s="215">
        <v>44.06</v>
      </c>
      <c r="N9" s="215">
        <v>48.66</v>
      </c>
      <c r="O9" s="215">
        <v>49.99</v>
      </c>
      <c r="P9" s="215">
        <v>51.24</v>
      </c>
      <c r="Q9" s="215">
        <v>48.65</v>
      </c>
      <c r="R9" s="215">
        <v>49.47</v>
      </c>
      <c r="S9" s="215">
        <v>48.47</v>
      </c>
      <c r="T9" s="215">
        <v>45.25</v>
      </c>
      <c r="U9" s="215">
        <v>46.27</v>
      </c>
      <c r="V9" s="215">
        <v>48.22</v>
      </c>
      <c r="W9" s="215">
        <v>50.78</v>
      </c>
      <c r="X9" s="215">
        <v>52.67</v>
      </c>
      <c r="Y9" s="215">
        <v>57.75</v>
      </c>
      <c r="Z9" s="215">
        <v>59.53</v>
      </c>
      <c r="AA9" s="215">
        <v>63.25</v>
      </c>
      <c r="AB9" s="215">
        <v>61.74</v>
      </c>
      <c r="AC9" s="215">
        <v>60.81</v>
      </c>
      <c r="AD9" s="215">
        <v>64.41</v>
      </c>
      <c r="AE9" s="215">
        <v>68.91</v>
      </c>
      <c r="AF9" s="215">
        <v>68.349999999999994</v>
      </c>
      <c r="AG9" s="215">
        <v>70.290000000000006</v>
      </c>
      <c r="AH9" s="215">
        <v>67.680000000000007</v>
      </c>
      <c r="AI9" s="215">
        <v>69.290000000000006</v>
      </c>
      <c r="AJ9" s="215">
        <v>70.989999999999995</v>
      </c>
      <c r="AK9" s="215">
        <v>59.01</v>
      </c>
      <c r="AL9" s="215">
        <v>48.83</v>
      </c>
      <c r="AM9" s="215">
        <v>52.29</v>
      </c>
      <c r="AN9" s="215">
        <v>57.62</v>
      </c>
      <c r="AO9" s="215">
        <v>61.64</v>
      </c>
      <c r="AP9" s="215">
        <v>66.510000000000005</v>
      </c>
      <c r="AQ9" s="215">
        <v>65.11</v>
      </c>
      <c r="AR9" s="215">
        <v>59.16</v>
      </c>
      <c r="AS9" s="215">
        <v>60.53</v>
      </c>
      <c r="AT9" s="215">
        <v>56.9</v>
      </c>
      <c r="AU9" s="215">
        <v>58.6</v>
      </c>
      <c r="AV9" s="215">
        <v>55.85</v>
      </c>
      <c r="AW9" s="215">
        <v>57.88</v>
      </c>
      <c r="AX9" s="215">
        <v>60.27</v>
      </c>
      <c r="AY9" s="215">
        <v>57.94</v>
      </c>
      <c r="AZ9" s="215">
        <v>51.37</v>
      </c>
      <c r="BA9" s="215">
        <v>32.549999999999997</v>
      </c>
      <c r="BB9" s="215">
        <v>19.41</v>
      </c>
      <c r="BC9" s="215">
        <v>23.84</v>
      </c>
      <c r="BD9" s="215">
        <v>36.799999999999997</v>
      </c>
      <c r="BE9" s="215">
        <v>44.21</v>
      </c>
      <c r="BF9" s="215">
        <v>44.84</v>
      </c>
      <c r="BG9" s="215">
        <v>41.4</v>
      </c>
      <c r="BH9" s="323">
        <v>41.5</v>
      </c>
      <c r="BI9" s="323">
        <v>40.85</v>
      </c>
      <c r="BJ9" s="323">
        <v>41.2</v>
      </c>
      <c r="BK9" s="323">
        <v>40.549999999999997</v>
      </c>
      <c r="BL9" s="323">
        <v>41.05</v>
      </c>
      <c r="BM9" s="323">
        <v>42.05</v>
      </c>
      <c r="BN9" s="323">
        <v>42.4</v>
      </c>
      <c r="BO9" s="323">
        <v>43.4</v>
      </c>
      <c r="BP9" s="323">
        <v>44.4</v>
      </c>
      <c r="BQ9" s="323">
        <v>43.75</v>
      </c>
      <c r="BR9" s="323">
        <v>43.75</v>
      </c>
      <c r="BS9" s="323">
        <v>43.75</v>
      </c>
      <c r="BT9" s="323">
        <v>44</v>
      </c>
      <c r="BU9" s="323">
        <v>44</v>
      </c>
      <c r="BV9" s="323">
        <v>44</v>
      </c>
    </row>
    <row r="10" spans="1:74" ht="11.1" customHeight="1" x14ac:dyDescent="0.2">
      <c r="A10" s="49"/>
      <c r="B10" s="50" t="s">
        <v>1016</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406"/>
      <c r="BI10" s="406"/>
      <c r="BJ10" s="406"/>
      <c r="BK10" s="406"/>
      <c r="BL10" s="406"/>
      <c r="BM10" s="406"/>
      <c r="BN10" s="406"/>
      <c r="BO10" s="406"/>
      <c r="BP10" s="406"/>
      <c r="BQ10" s="406"/>
      <c r="BR10" s="406"/>
      <c r="BS10" s="406"/>
      <c r="BT10" s="406"/>
      <c r="BU10" s="406"/>
      <c r="BV10" s="406"/>
    </row>
    <row r="11" spans="1:74" ht="11.1" customHeight="1" x14ac:dyDescent="0.2">
      <c r="A11" s="49"/>
      <c r="B11" s="50" t="s">
        <v>559</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406"/>
      <c r="BI11" s="406"/>
      <c r="BJ11" s="406"/>
      <c r="BK11" s="406"/>
      <c r="BL11" s="406"/>
      <c r="BM11" s="406"/>
      <c r="BN11" s="406"/>
      <c r="BO11" s="406"/>
      <c r="BP11" s="406"/>
      <c r="BQ11" s="406"/>
      <c r="BR11" s="406"/>
      <c r="BS11" s="406"/>
      <c r="BT11" s="406"/>
      <c r="BU11" s="406"/>
      <c r="BV11" s="406"/>
    </row>
    <row r="12" spans="1:74" ht="11.1" customHeight="1" x14ac:dyDescent="0.2">
      <c r="A12" s="52" t="s">
        <v>781</v>
      </c>
      <c r="B12" s="151" t="s">
        <v>560</v>
      </c>
      <c r="C12" s="238">
        <v>118.7</v>
      </c>
      <c r="D12" s="238">
        <v>104.6</v>
      </c>
      <c r="E12" s="238">
        <v>133.5</v>
      </c>
      <c r="F12" s="238">
        <v>147.6</v>
      </c>
      <c r="G12" s="238">
        <v>161.30000000000001</v>
      </c>
      <c r="H12" s="238">
        <v>164.3</v>
      </c>
      <c r="I12" s="238">
        <v>149</v>
      </c>
      <c r="J12" s="238">
        <v>150.80000000000001</v>
      </c>
      <c r="K12" s="238">
        <v>151.4</v>
      </c>
      <c r="L12" s="238">
        <v>156.80000000000001</v>
      </c>
      <c r="M12" s="238">
        <v>142.69999999999999</v>
      </c>
      <c r="N12" s="238">
        <v>158.5</v>
      </c>
      <c r="O12" s="238">
        <v>162.69999999999999</v>
      </c>
      <c r="P12" s="238">
        <v>162.5</v>
      </c>
      <c r="Q12" s="238">
        <v>163.4</v>
      </c>
      <c r="R12" s="238">
        <v>172.3</v>
      </c>
      <c r="S12" s="238">
        <v>166.8</v>
      </c>
      <c r="T12" s="238">
        <v>157.4</v>
      </c>
      <c r="U12" s="238">
        <v>162.1</v>
      </c>
      <c r="V12" s="238">
        <v>171.1</v>
      </c>
      <c r="W12" s="238">
        <v>182.6</v>
      </c>
      <c r="X12" s="238">
        <v>173</v>
      </c>
      <c r="Y12" s="238">
        <v>180.6</v>
      </c>
      <c r="Z12" s="238">
        <v>172</v>
      </c>
      <c r="AA12" s="238">
        <v>184.9</v>
      </c>
      <c r="AB12" s="238">
        <v>182.3</v>
      </c>
      <c r="AC12" s="238">
        <v>188.9</v>
      </c>
      <c r="AD12" s="238">
        <v>205.4</v>
      </c>
      <c r="AE12" s="238">
        <v>220.5</v>
      </c>
      <c r="AF12" s="238">
        <v>213.5</v>
      </c>
      <c r="AG12" s="238">
        <v>214.8</v>
      </c>
      <c r="AH12" s="238">
        <v>211.8</v>
      </c>
      <c r="AI12" s="238">
        <v>213.6</v>
      </c>
      <c r="AJ12" s="238">
        <v>209</v>
      </c>
      <c r="AK12" s="238">
        <v>173.2</v>
      </c>
      <c r="AL12" s="238">
        <v>151.4</v>
      </c>
      <c r="AM12" s="238">
        <v>148.30000000000001</v>
      </c>
      <c r="AN12" s="238">
        <v>162.4</v>
      </c>
      <c r="AO12" s="238">
        <v>188.1</v>
      </c>
      <c r="AP12" s="238">
        <v>213.8</v>
      </c>
      <c r="AQ12" s="238">
        <v>211</v>
      </c>
      <c r="AR12" s="238">
        <v>190.9</v>
      </c>
      <c r="AS12" s="238">
        <v>198.4</v>
      </c>
      <c r="AT12" s="238">
        <v>182</v>
      </c>
      <c r="AU12" s="238">
        <v>185.4</v>
      </c>
      <c r="AV12" s="238">
        <v>187.1</v>
      </c>
      <c r="AW12" s="238">
        <v>181.9</v>
      </c>
      <c r="AX12" s="238">
        <v>175.7</v>
      </c>
      <c r="AY12" s="238">
        <v>174.3</v>
      </c>
      <c r="AZ12" s="238">
        <v>166.9</v>
      </c>
      <c r="BA12" s="238">
        <v>112.7</v>
      </c>
      <c r="BB12" s="238">
        <v>64.5</v>
      </c>
      <c r="BC12" s="238">
        <v>104.9</v>
      </c>
      <c r="BD12" s="238">
        <v>131.1</v>
      </c>
      <c r="BE12" s="238">
        <v>138</v>
      </c>
      <c r="BF12" s="238">
        <v>136.22120000000001</v>
      </c>
      <c r="BG12" s="238">
        <v>128.511</v>
      </c>
      <c r="BH12" s="329">
        <v>127.3477</v>
      </c>
      <c r="BI12" s="329">
        <v>125.7294</v>
      </c>
      <c r="BJ12" s="329">
        <v>122.57389999999999</v>
      </c>
      <c r="BK12" s="329">
        <v>121.7681</v>
      </c>
      <c r="BL12" s="329">
        <v>129.5052</v>
      </c>
      <c r="BM12" s="329">
        <v>141.67259999999999</v>
      </c>
      <c r="BN12" s="329">
        <v>152.7311</v>
      </c>
      <c r="BO12" s="329">
        <v>158.01130000000001</v>
      </c>
      <c r="BP12" s="329">
        <v>159.15719999999999</v>
      </c>
      <c r="BQ12" s="329">
        <v>157.15209999999999</v>
      </c>
      <c r="BR12" s="329">
        <v>158.93369999999999</v>
      </c>
      <c r="BS12" s="329">
        <v>152.02090000000001</v>
      </c>
      <c r="BT12" s="329">
        <v>149.08879999999999</v>
      </c>
      <c r="BU12" s="329">
        <v>144.76249999999999</v>
      </c>
      <c r="BV12" s="329">
        <v>142.01179999999999</v>
      </c>
    </row>
    <row r="13" spans="1:74" ht="11.1" customHeight="1" x14ac:dyDescent="0.2">
      <c r="A13" s="49" t="s">
        <v>797</v>
      </c>
      <c r="B13" s="151" t="s">
        <v>565</v>
      </c>
      <c r="C13" s="238">
        <v>101.5</v>
      </c>
      <c r="D13" s="238">
        <v>104.3</v>
      </c>
      <c r="E13" s="238">
        <v>118.9</v>
      </c>
      <c r="F13" s="238">
        <v>125.1</v>
      </c>
      <c r="G13" s="238">
        <v>143.19999999999999</v>
      </c>
      <c r="H13" s="238">
        <v>153.1</v>
      </c>
      <c r="I13" s="238">
        <v>142.6</v>
      </c>
      <c r="J13" s="238">
        <v>144</v>
      </c>
      <c r="K13" s="238">
        <v>147.1</v>
      </c>
      <c r="L13" s="238">
        <v>159.19999999999999</v>
      </c>
      <c r="M13" s="238">
        <v>146.9</v>
      </c>
      <c r="N13" s="238">
        <v>160.6</v>
      </c>
      <c r="O13" s="238">
        <v>163.6</v>
      </c>
      <c r="P13" s="238">
        <v>164.1</v>
      </c>
      <c r="Q13" s="238">
        <v>158.1</v>
      </c>
      <c r="R13" s="238">
        <v>162.69999999999999</v>
      </c>
      <c r="S13" s="238">
        <v>155.19999999999999</v>
      </c>
      <c r="T13" s="238">
        <v>146.5</v>
      </c>
      <c r="U13" s="238">
        <v>153.30000000000001</v>
      </c>
      <c r="V13" s="238">
        <v>168.1</v>
      </c>
      <c r="W13" s="238">
        <v>184.7</v>
      </c>
      <c r="X13" s="238">
        <v>185.2</v>
      </c>
      <c r="Y13" s="238">
        <v>193.6</v>
      </c>
      <c r="Z13" s="238">
        <v>191.8</v>
      </c>
      <c r="AA13" s="238">
        <v>204.2</v>
      </c>
      <c r="AB13" s="238">
        <v>197.2</v>
      </c>
      <c r="AC13" s="238">
        <v>195.2</v>
      </c>
      <c r="AD13" s="238">
        <v>209.9</v>
      </c>
      <c r="AE13" s="238">
        <v>225.8</v>
      </c>
      <c r="AF13" s="238">
        <v>220.3</v>
      </c>
      <c r="AG13" s="238">
        <v>219.2</v>
      </c>
      <c r="AH13" s="238">
        <v>220.3</v>
      </c>
      <c r="AI13" s="238">
        <v>228.2</v>
      </c>
      <c r="AJ13" s="238">
        <v>237.9</v>
      </c>
      <c r="AK13" s="238">
        <v>213</v>
      </c>
      <c r="AL13" s="238">
        <v>179.4</v>
      </c>
      <c r="AM13" s="238">
        <v>178.9</v>
      </c>
      <c r="AN13" s="238">
        <v>195</v>
      </c>
      <c r="AO13" s="238">
        <v>202</v>
      </c>
      <c r="AP13" s="238">
        <v>210</v>
      </c>
      <c r="AQ13" s="238">
        <v>210.6</v>
      </c>
      <c r="AR13" s="238">
        <v>187.4</v>
      </c>
      <c r="AS13" s="238">
        <v>193.8</v>
      </c>
      <c r="AT13" s="238">
        <v>186.5</v>
      </c>
      <c r="AU13" s="238">
        <v>195.5</v>
      </c>
      <c r="AV13" s="238">
        <v>198.4</v>
      </c>
      <c r="AW13" s="238">
        <v>197.4</v>
      </c>
      <c r="AX13" s="238">
        <v>194.3</v>
      </c>
      <c r="AY13" s="238">
        <v>185.8</v>
      </c>
      <c r="AZ13" s="238">
        <v>167.1</v>
      </c>
      <c r="BA13" s="238">
        <v>127.8</v>
      </c>
      <c r="BB13" s="238">
        <v>90.8</v>
      </c>
      <c r="BC13" s="238">
        <v>87.8</v>
      </c>
      <c r="BD13" s="238">
        <v>113.5</v>
      </c>
      <c r="BE13" s="238">
        <v>125.4</v>
      </c>
      <c r="BF13" s="238">
        <v>128.64320000000001</v>
      </c>
      <c r="BG13" s="238">
        <v>122.28530000000001</v>
      </c>
      <c r="BH13" s="329">
        <v>126.9804</v>
      </c>
      <c r="BI13" s="329">
        <v>129.19540000000001</v>
      </c>
      <c r="BJ13" s="329">
        <v>131.7927</v>
      </c>
      <c r="BK13" s="329">
        <v>128.19970000000001</v>
      </c>
      <c r="BL13" s="329">
        <v>134.26169999999999</v>
      </c>
      <c r="BM13" s="329">
        <v>143.02090000000001</v>
      </c>
      <c r="BN13" s="329">
        <v>146.1746</v>
      </c>
      <c r="BO13" s="329">
        <v>148.74950000000001</v>
      </c>
      <c r="BP13" s="329">
        <v>153.36660000000001</v>
      </c>
      <c r="BQ13" s="329">
        <v>152.2628</v>
      </c>
      <c r="BR13" s="329">
        <v>156.94980000000001</v>
      </c>
      <c r="BS13" s="329">
        <v>155.9537</v>
      </c>
      <c r="BT13" s="329">
        <v>160.37190000000001</v>
      </c>
      <c r="BU13" s="329">
        <v>158.94300000000001</v>
      </c>
      <c r="BV13" s="329">
        <v>153.74430000000001</v>
      </c>
    </row>
    <row r="14" spans="1:74" ht="11.1" customHeight="1" x14ac:dyDescent="0.2">
      <c r="A14" s="52" t="s">
        <v>535</v>
      </c>
      <c r="B14" s="627" t="s">
        <v>1428</v>
      </c>
      <c r="C14" s="238">
        <v>97.6</v>
      </c>
      <c r="D14" s="238">
        <v>94.8</v>
      </c>
      <c r="E14" s="238">
        <v>107</v>
      </c>
      <c r="F14" s="238">
        <v>111.3</v>
      </c>
      <c r="G14" s="238">
        <v>129.1</v>
      </c>
      <c r="H14" s="238">
        <v>140.4</v>
      </c>
      <c r="I14" s="238">
        <v>130.5</v>
      </c>
      <c r="J14" s="238">
        <v>130.69999999999999</v>
      </c>
      <c r="K14" s="238">
        <v>134.1</v>
      </c>
      <c r="L14" s="238">
        <v>144.30000000000001</v>
      </c>
      <c r="M14" s="238">
        <v>138.6</v>
      </c>
      <c r="N14" s="238">
        <v>150.69999999999999</v>
      </c>
      <c r="O14" s="238">
        <v>156</v>
      </c>
      <c r="P14" s="238">
        <v>155.30000000000001</v>
      </c>
      <c r="Q14" s="238">
        <v>149.5</v>
      </c>
      <c r="R14" s="238">
        <v>149.9</v>
      </c>
      <c r="S14" s="238">
        <v>144.69999999999999</v>
      </c>
      <c r="T14" s="238">
        <v>137.5</v>
      </c>
      <c r="U14" s="238">
        <v>139.19999999999999</v>
      </c>
      <c r="V14" s="238">
        <v>152.19999999999999</v>
      </c>
      <c r="W14" s="238">
        <v>166.8</v>
      </c>
      <c r="X14" s="238">
        <v>169.5</v>
      </c>
      <c r="Y14" s="238">
        <v>178.1</v>
      </c>
      <c r="Z14" s="238">
        <v>184.1</v>
      </c>
      <c r="AA14" s="238">
        <v>199</v>
      </c>
      <c r="AB14" s="238">
        <v>188.9</v>
      </c>
      <c r="AC14" s="238">
        <v>184.8</v>
      </c>
      <c r="AD14" s="238">
        <v>198.2</v>
      </c>
      <c r="AE14" s="238">
        <v>214.3</v>
      </c>
      <c r="AF14" s="238">
        <v>208.9</v>
      </c>
      <c r="AG14" s="238">
        <v>207.9</v>
      </c>
      <c r="AH14" s="238">
        <v>211.4</v>
      </c>
      <c r="AI14" s="238">
        <v>221.4</v>
      </c>
      <c r="AJ14" s="238">
        <v>228.1</v>
      </c>
      <c r="AK14" s="238">
        <v>209.8</v>
      </c>
      <c r="AL14" s="238">
        <v>179.6</v>
      </c>
      <c r="AM14" s="238">
        <v>181.3</v>
      </c>
      <c r="AN14" s="238">
        <v>190.7</v>
      </c>
      <c r="AO14" s="238">
        <v>195.8</v>
      </c>
      <c r="AP14" s="238">
        <v>199.3</v>
      </c>
      <c r="AQ14" s="238">
        <v>198.9</v>
      </c>
      <c r="AR14" s="238">
        <v>182.4</v>
      </c>
      <c r="AS14" s="238">
        <v>184.7</v>
      </c>
      <c r="AT14" s="238">
        <v>179.5</v>
      </c>
      <c r="AU14" s="238">
        <v>190.1</v>
      </c>
      <c r="AV14" s="238">
        <v>192.6</v>
      </c>
      <c r="AW14" s="238">
        <v>188.4</v>
      </c>
      <c r="AX14" s="238">
        <v>191.9</v>
      </c>
      <c r="AY14" s="238">
        <v>186.3</v>
      </c>
      <c r="AZ14" s="238">
        <v>162.69999999999999</v>
      </c>
      <c r="BA14" s="238">
        <v>123.8</v>
      </c>
      <c r="BB14" s="238">
        <v>87.2</v>
      </c>
      <c r="BC14" s="238">
        <v>79.5</v>
      </c>
      <c r="BD14" s="238">
        <v>100.2</v>
      </c>
      <c r="BE14" s="238">
        <v>115.2</v>
      </c>
      <c r="BF14" s="238">
        <v>115.3249</v>
      </c>
      <c r="BG14" s="238">
        <v>109.7636</v>
      </c>
      <c r="BH14" s="329">
        <v>113.94710000000001</v>
      </c>
      <c r="BI14" s="329">
        <v>118.19329999999999</v>
      </c>
      <c r="BJ14" s="329">
        <v>125.35980000000001</v>
      </c>
      <c r="BK14" s="329">
        <v>127.48609999999999</v>
      </c>
      <c r="BL14" s="329">
        <v>128.86009999999999</v>
      </c>
      <c r="BM14" s="329">
        <v>137.42339999999999</v>
      </c>
      <c r="BN14" s="329">
        <v>136.62469999999999</v>
      </c>
      <c r="BO14" s="329">
        <v>140.28190000000001</v>
      </c>
      <c r="BP14" s="329">
        <v>142.01320000000001</v>
      </c>
      <c r="BQ14" s="329">
        <v>143.3126</v>
      </c>
      <c r="BR14" s="329">
        <v>148.14660000000001</v>
      </c>
      <c r="BS14" s="329">
        <v>149.4297</v>
      </c>
      <c r="BT14" s="329">
        <v>152.67920000000001</v>
      </c>
      <c r="BU14" s="329">
        <v>153.5916</v>
      </c>
      <c r="BV14" s="329">
        <v>152.81880000000001</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406"/>
      <c r="BI15" s="406"/>
      <c r="BJ15" s="406"/>
      <c r="BK15" s="406"/>
      <c r="BL15" s="406"/>
      <c r="BM15" s="406"/>
      <c r="BN15" s="406"/>
      <c r="BO15" s="406"/>
      <c r="BP15" s="406"/>
      <c r="BQ15" s="406"/>
      <c r="BR15" s="406"/>
      <c r="BS15" s="406"/>
      <c r="BT15" s="406"/>
      <c r="BU15" s="406"/>
      <c r="BV15" s="406"/>
    </row>
    <row r="16" spans="1:74" ht="11.1" customHeight="1" x14ac:dyDescent="0.2">
      <c r="A16" s="52" t="s">
        <v>798</v>
      </c>
      <c r="B16" s="151" t="s">
        <v>396</v>
      </c>
      <c r="C16" s="238">
        <v>103.8</v>
      </c>
      <c r="D16" s="238">
        <v>103.2</v>
      </c>
      <c r="E16" s="238">
        <v>113.3</v>
      </c>
      <c r="F16" s="238">
        <v>118.7</v>
      </c>
      <c r="G16" s="238">
        <v>134.19999999999999</v>
      </c>
      <c r="H16" s="238">
        <v>146.4</v>
      </c>
      <c r="I16" s="238">
        <v>139.30000000000001</v>
      </c>
      <c r="J16" s="238">
        <v>133</v>
      </c>
      <c r="K16" s="238">
        <v>139.4</v>
      </c>
      <c r="L16" s="238">
        <v>150.6</v>
      </c>
      <c r="M16" s="238">
        <v>142.6</v>
      </c>
      <c r="N16" s="238">
        <v>153.9</v>
      </c>
      <c r="O16" s="238">
        <v>158.4</v>
      </c>
      <c r="P16" s="238">
        <v>161.5</v>
      </c>
      <c r="Q16" s="238">
        <v>155.4</v>
      </c>
      <c r="R16" s="238">
        <v>159.5</v>
      </c>
      <c r="S16" s="238">
        <v>149.19999999999999</v>
      </c>
      <c r="T16" s="238">
        <v>143.4</v>
      </c>
      <c r="U16" s="238">
        <v>147.80000000000001</v>
      </c>
      <c r="V16" s="238">
        <v>161.30000000000001</v>
      </c>
      <c r="W16" s="238">
        <v>179.5</v>
      </c>
      <c r="X16" s="238">
        <v>174.3</v>
      </c>
      <c r="Y16" s="238">
        <v>183.1</v>
      </c>
      <c r="Z16" s="238">
        <v>186.9</v>
      </c>
      <c r="AA16" s="238">
        <v>201.2</v>
      </c>
      <c r="AB16" s="238">
        <v>197</v>
      </c>
      <c r="AC16" s="238">
        <v>192.4</v>
      </c>
      <c r="AD16" s="238">
        <v>208</v>
      </c>
      <c r="AE16" s="238">
        <v>222.1</v>
      </c>
      <c r="AF16" s="238">
        <v>219.6</v>
      </c>
      <c r="AG16" s="238">
        <v>217.6</v>
      </c>
      <c r="AH16" s="238">
        <v>218.3</v>
      </c>
      <c r="AI16" s="238">
        <v>225.7</v>
      </c>
      <c r="AJ16" s="238">
        <v>234.9</v>
      </c>
      <c r="AK16" s="238">
        <v>216.2</v>
      </c>
      <c r="AL16" s="238">
        <v>185.2</v>
      </c>
      <c r="AM16" s="238">
        <v>182.7</v>
      </c>
      <c r="AN16" s="238">
        <v>195.6</v>
      </c>
      <c r="AO16" s="238">
        <v>200.5</v>
      </c>
      <c r="AP16" s="238">
        <v>206.3</v>
      </c>
      <c r="AQ16" s="238">
        <v>214.1</v>
      </c>
      <c r="AR16" s="238">
        <v>190.7</v>
      </c>
      <c r="AS16" s="238">
        <v>197.3</v>
      </c>
      <c r="AT16" s="238">
        <v>190.1</v>
      </c>
      <c r="AU16" s="238">
        <v>193.7</v>
      </c>
      <c r="AV16" s="238">
        <v>196.5</v>
      </c>
      <c r="AW16" s="238">
        <v>197.9</v>
      </c>
      <c r="AX16" s="238">
        <v>197.9</v>
      </c>
      <c r="AY16" s="238">
        <v>195.8</v>
      </c>
      <c r="AZ16" s="238">
        <v>166.7</v>
      </c>
      <c r="BA16" s="238">
        <v>125.7</v>
      </c>
      <c r="BB16" s="238">
        <v>74</v>
      </c>
      <c r="BC16" s="238">
        <v>72.8</v>
      </c>
      <c r="BD16" s="238">
        <v>104.6</v>
      </c>
      <c r="BE16" s="238">
        <v>117.3</v>
      </c>
      <c r="BF16" s="238">
        <v>118.0714</v>
      </c>
      <c r="BG16" s="238">
        <v>112.75790000000001</v>
      </c>
      <c r="BH16" s="329">
        <v>114.41459999999999</v>
      </c>
      <c r="BI16" s="329">
        <v>117.0003</v>
      </c>
      <c r="BJ16" s="329">
        <v>120.6622</v>
      </c>
      <c r="BK16" s="329">
        <v>126.61060000000001</v>
      </c>
      <c r="BL16" s="329">
        <v>128.12469999999999</v>
      </c>
      <c r="BM16" s="329">
        <v>131.0558</v>
      </c>
      <c r="BN16" s="329">
        <v>133.22069999999999</v>
      </c>
      <c r="BO16" s="329">
        <v>137.0872</v>
      </c>
      <c r="BP16" s="329">
        <v>141.84479999999999</v>
      </c>
      <c r="BQ16" s="329">
        <v>143.40600000000001</v>
      </c>
      <c r="BR16" s="329">
        <v>144.92140000000001</v>
      </c>
      <c r="BS16" s="329">
        <v>147.75309999999999</v>
      </c>
      <c r="BT16" s="329">
        <v>151.83240000000001</v>
      </c>
      <c r="BU16" s="329">
        <v>150.6585</v>
      </c>
      <c r="BV16" s="329">
        <v>150.95070000000001</v>
      </c>
    </row>
    <row r="17" spans="1:74" ht="11.1" customHeight="1" x14ac:dyDescent="0.2">
      <c r="A17" s="52" t="s">
        <v>536</v>
      </c>
      <c r="B17" s="151" t="s">
        <v>111</v>
      </c>
      <c r="C17" s="238">
        <v>71</v>
      </c>
      <c r="D17" s="238">
        <v>63.2</v>
      </c>
      <c r="E17" s="238">
        <v>69.3</v>
      </c>
      <c r="F17" s="238">
        <v>78.2</v>
      </c>
      <c r="G17" s="238">
        <v>92.2</v>
      </c>
      <c r="H17" s="238">
        <v>98.3</v>
      </c>
      <c r="I17" s="238">
        <v>103</v>
      </c>
      <c r="J17" s="238">
        <v>99</v>
      </c>
      <c r="K17" s="238">
        <v>107.6</v>
      </c>
      <c r="L17" s="238">
        <v>111.5</v>
      </c>
      <c r="M17" s="238">
        <v>110.6</v>
      </c>
      <c r="N17" s="238">
        <v>123</v>
      </c>
      <c r="O17" s="238">
        <v>130.9</v>
      </c>
      <c r="P17" s="238">
        <v>129.1</v>
      </c>
      <c r="Q17" s="238">
        <v>123.9</v>
      </c>
      <c r="R17" s="238">
        <v>120.1</v>
      </c>
      <c r="S17" s="238">
        <v>121.3</v>
      </c>
      <c r="T17" s="238">
        <v>119.5</v>
      </c>
      <c r="U17" s="238">
        <v>121.1</v>
      </c>
      <c r="V17" s="238">
        <v>120.4</v>
      </c>
      <c r="W17" s="238">
        <v>131.4</v>
      </c>
      <c r="X17" s="238">
        <v>130.4</v>
      </c>
      <c r="Y17" s="238">
        <v>141.30000000000001</v>
      </c>
      <c r="Z17" s="238">
        <v>148.4</v>
      </c>
      <c r="AA17" s="238">
        <v>150.69999999999999</v>
      </c>
      <c r="AB17" s="238">
        <v>149</v>
      </c>
      <c r="AC17" s="238">
        <v>145.19999999999999</v>
      </c>
      <c r="AD17" s="238">
        <v>150.4</v>
      </c>
      <c r="AE17" s="238">
        <v>166.7</v>
      </c>
      <c r="AF17" s="238">
        <v>173.1</v>
      </c>
      <c r="AG17" s="238">
        <v>176.7</v>
      </c>
      <c r="AH17" s="238">
        <v>176.4</v>
      </c>
      <c r="AI17" s="238">
        <v>176.1</v>
      </c>
      <c r="AJ17" s="238">
        <v>187.5</v>
      </c>
      <c r="AK17" s="238">
        <v>182.7</v>
      </c>
      <c r="AL17" s="238">
        <v>160.80000000000001</v>
      </c>
      <c r="AM17" s="238">
        <v>142.5</v>
      </c>
      <c r="AN17" s="238">
        <v>156.80000000000001</v>
      </c>
      <c r="AO17" s="238">
        <v>163.9</v>
      </c>
      <c r="AP17" s="238">
        <v>168.5</v>
      </c>
      <c r="AQ17" s="238">
        <v>163.5</v>
      </c>
      <c r="AR17" s="238">
        <v>160.1</v>
      </c>
      <c r="AS17" s="238">
        <v>162.5</v>
      </c>
      <c r="AT17" s="238">
        <v>146.6</v>
      </c>
      <c r="AU17" s="238">
        <v>156</v>
      </c>
      <c r="AV17" s="238">
        <v>154.30000000000001</v>
      </c>
      <c r="AW17" s="238">
        <v>159.4</v>
      </c>
      <c r="AX17" s="238">
        <v>174.5</v>
      </c>
      <c r="AY17" s="238">
        <v>193.9</v>
      </c>
      <c r="AZ17" s="238">
        <v>173.5</v>
      </c>
      <c r="BA17" s="238">
        <v>137.1</v>
      </c>
      <c r="BB17" s="238">
        <v>97.6</v>
      </c>
      <c r="BC17" s="238">
        <v>81.7</v>
      </c>
      <c r="BD17" s="238">
        <v>94.9</v>
      </c>
      <c r="BE17" s="238">
        <v>107.1</v>
      </c>
      <c r="BF17" s="238">
        <v>127.4161</v>
      </c>
      <c r="BG17" s="238">
        <v>135.96619999999999</v>
      </c>
      <c r="BH17" s="329">
        <v>133.0744</v>
      </c>
      <c r="BI17" s="329">
        <v>132.4776</v>
      </c>
      <c r="BJ17" s="329">
        <v>136.39590000000001</v>
      </c>
      <c r="BK17" s="329">
        <v>102.2914</v>
      </c>
      <c r="BL17" s="329">
        <v>104.29559999999999</v>
      </c>
      <c r="BM17" s="329">
        <v>103.27549999999999</v>
      </c>
      <c r="BN17" s="329">
        <v>101.8719</v>
      </c>
      <c r="BO17" s="329">
        <v>103.72790000000001</v>
      </c>
      <c r="BP17" s="329">
        <v>105.476</v>
      </c>
      <c r="BQ17" s="329">
        <v>102.1802</v>
      </c>
      <c r="BR17" s="329">
        <v>105.321</v>
      </c>
      <c r="BS17" s="329">
        <v>104.0442</v>
      </c>
      <c r="BT17" s="329">
        <v>102.33880000000001</v>
      </c>
      <c r="BU17" s="329">
        <v>104.7813</v>
      </c>
      <c r="BV17" s="329">
        <v>105.19159999999999</v>
      </c>
    </row>
    <row r="18" spans="1:74" ht="11.1" customHeight="1" x14ac:dyDescent="0.2">
      <c r="A18" s="52"/>
      <c r="B18" s="53" t="s">
        <v>234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324"/>
      <c r="BI18" s="324"/>
      <c r="BJ18" s="324"/>
      <c r="BK18" s="324"/>
      <c r="BL18" s="324"/>
      <c r="BM18" s="324"/>
      <c r="BN18" s="324"/>
      <c r="BO18" s="324"/>
      <c r="BP18" s="324"/>
      <c r="BQ18" s="324"/>
      <c r="BR18" s="324"/>
      <c r="BS18" s="324"/>
      <c r="BT18" s="324"/>
      <c r="BU18" s="324"/>
      <c r="BV18" s="324"/>
    </row>
    <row r="19" spans="1:74" ht="11.1" customHeight="1" x14ac:dyDescent="0.2">
      <c r="A19" s="52" t="s">
        <v>510</v>
      </c>
      <c r="B19" s="151" t="s">
        <v>235</v>
      </c>
      <c r="C19" s="238">
        <v>194.85</v>
      </c>
      <c r="D19" s="238">
        <v>176.36</v>
      </c>
      <c r="E19" s="238">
        <v>196.875</v>
      </c>
      <c r="F19" s="238">
        <v>211.27500000000001</v>
      </c>
      <c r="G19" s="238">
        <v>226.82</v>
      </c>
      <c r="H19" s="238">
        <v>236.55</v>
      </c>
      <c r="I19" s="238">
        <v>223.9</v>
      </c>
      <c r="J19" s="238">
        <v>217.76</v>
      </c>
      <c r="K19" s="238">
        <v>221.85</v>
      </c>
      <c r="L19" s="238">
        <v>224.94</v>
      </c>
      <c r="M19" s="238">
        <v>218.15</v>
      </c>
      <c r="N19" s="238">
        <v>225.42500000000001</v>
      </c>
      <c r="O19" s="238">
        <v>234.9</v>
      </c>
      <c r="P19" s="238">
        <v>230.4</v>
      </c>
      <c r="Q19" s="238">
        <v>232.5</v>
      </c>
      <c r="R19" s="238">
        <v>241.72499999999999</v>
      </c>
      <c r="S19" s="238">
        <v>239.14</v>
      </c>
      <c r="T19" s="238">
        <v>234.65</v>
      </c>
      <c r="U19" s="238">
        <v>229.98</v>
      </c>
      <c r="V19" s="238">
        <v>238.02500000000001</v>
      </c>
      <c r="W19" s="238">
        <v>264.52499999999998</v>
      </c>
      <c r="X19" s="238">
        <v>250.5</v>
      </c>
      <c r="Y19" s="238">
        <v>256.35000000000002</v>
      </c>
      <c r="Z19" s="238">
        <v>247.67500000000001</v>
      </c>
      <c r="AA19" s="238">
        <v>255.46</v>
      </c>
      <c r="AB19" s="238">
        <v>258.72500000000002</v>
      </c>
      <c r="AC19" s="238">
        <v>259.125</v>
      </c>
      <c r="AD19" s="238">
        <v>275.7</v>
      </c>
      <c r="AE19" s="238">
        <v>290.07499999999999</v>
      </c>
      <c r="AF19" s="238">
        <v>289.07499999999999</v>
      </c>
      <c r="AG19" s="238">
        <v>284.86</v>
      </c>
      <c r="AH19" s="238">
        <v>283.57499999999999</v>
      </c>
      <c r="AI19" s="238">
        <v>283.55</v>
      </c>
      <c r="AJ19" s="238">
        <v>286</v>
      </c>
      <c r="AK19" s="238">
        <v>264.72500000000002</v>
      </c>
      <c r="AL19" s="238">
        <v>236.56</v>
      </c>
      <c r="AM19" s="238">
        <v>224.77500000000001</v>
      </c>
      <c r="AN19" s="238">
        <v>230.92500000000001</v>
      </c>
      <c r="AO19" s="238">
        <v>251.6</v>
      </c>
      <c r="AP19" s="238">
        <v>279.83999999999997</v>
      </c>
      <c r="AQ19" s="238">
        <v>285.92500000000001</v>
      </c>
      <c r="AR19" s="238">
        <v>271.57499999999999</v>
      </c>
      <c r="AS19" s="238">
        <v>274</v>
      </c>
      <c r="AT19" s="238">
        <v>262.10000000000002</v>
      </c>
      <c r="AU19" s="238">
        <v>259.22000000000003</v>
      </c>
      <c r="AV19" s="238">
        <v>262.7</v>
      </c>
      <c r="AW19" s="238">
        <v>259.77499999999998</v>
      </c>
      <c r="AX19" s="238">
        <v>255.5</v>
      </c>
      <c r="AY19" s="238">
        <v>254.77500000000001</v>
      </c>
      <c r="AZ19" s="238">
        <v>244.2</v>
      </c>
      <c r="BA19" s="238">
        <v>223.42</v>
      </c>
      <c r="BB19" s="238">
        <v>184.05</v>
      </c>
      <c r="BC19" s="238">
        <v>186.95</v>
      </c>
      <c r="BD19" s="238">
        <v>208.22</v>
      </c>
      <c r="BE19" s="238">
        <v>218.32499999999999</v>
      </c>
      <c r="BF19" s="238">
        <v>218.24</v>
      </c>
      <c r="BG19" s="238">
        <v>218.27500000000001</v>
      </c>
      <c r="BH19" s="329">
        <v>207.16720000000001</v>
      </c>
      <c r="BI19" s="329">
        <v>203.05940000000001</v>
      </c>
      <c r="BJ19" s="329">
        <v>199.22989999999999</v>
      </c>
      <c r="BK19" s="329">
        <v>194.25149999999999</v>
      </c>
      <c r="BL19" s="329">
        <v>199.39699999999999</v>
      </c>
      <c r="BM19" s="329">
        <v>211.6472</v>
      </c>
      <c r="BN19" s="329">
        <v>226.32220000000001</v>
      </c>
      <c r="BO19" s="329">
        <v>235.6388</v>
      </c>
      <c r="BP19" s="329">
        <v>237.8389</v>
      </c>
      <c r="BQ19" s="329">
        <v>236.03059999999999</v>
      </c>
      <c r="BR19" s="329">
        <v>237.46700000000001</v>
      </c>
      <c r="BS19" s="329">
        <v>228.41390000000001</v>
      </c>
      <c r="BT19" s="329">
        <v>224.5933</v>
      </c>
      <c r="BU19" s="329">
        <v>222.6027</v>
      </c>
      <c r="BV19" s="329">
        <v>216.78870000000001</v>
      </c>
    </row>
    <row r="20" spans="1:74" ht="11.1" customHeight="1" x14ac:dyDescent="0.2">
      <c r="A20" s="52" t="s">
        <v>533</v>
      </c>
      <c r="B20" s="151" t="s">
        <v>236</v>
      </c>
      <c r="C20" s="238">
        <v>205.65</v>
      </c>
      <c r="D20" s="238">
        <v>187.2</v>
      </c>
      <c r="E20" s="238">
        <v>207.07499999999999</v>
      </c>
      <c r="F20" s="238">
        <v>221.57499999999999</v>
      </c>
      <c r="G20" s="238">
        <v>237.1</v>
      </c>
      <c r="H20" s="238">
        <v>246.7</v>
      </c>
      <c r="I20" s="238">
        <v>234.5</v>
      </c>
      <c r="J20" s="238">
        <v>228.38</v>
      </c>
      <c r="K20" s="238">
        <v>232.65</v>
      </c>
      <c r="L20" s="238">
        <v>235.92</v>
      </c>
      <c r="M20" s="238">
        <v>229.5</v>
      </c>
      <c r="N20" s="238">
        <v>236.55</v>
      </c>
      <c r="O20" s="238">
        <v>245.84</v>
      </c>
      <c r="P20" s="238">
        <v>241.6</v>
      </c>
      <c r="Q20" s="238">
        <v>243.67500000000001</v>
      </c>
      <c r="R20" s="238">
        <v>252.75</v>
      </c>
      <c r="S20" s="238">
        <v>250.26</v>
      </c>
      <c r="T20" s="238">
        <v>246.02500000000001</v>
      </c>
      <c r="U20" s="238">
        <v>241.44</v>
      </c>
      <c r="V20" s="238">
        <v>249.4</v>
      </c>
      <c r="W20" s="238">
        <v>276.125</v>
      </c>
      <c r="X20" s="238">
        <v>262.10000000000002</v>
      </c>
      <c r="Y20" s="238">
        <v>267.75</v>
      </c>
      <c r="Z20" s="238">
        <v>259.375</v>
      </c>
      <c r="AA20" s="238">
        <v>267.12</v>
      </c>
      <c r="AB20" s="238">
        <v>270.47500000000002</v>
      </c>
      <c r="AC20" s="238">
        <v>270.89999999999998</v>
      </c>
      <c r="AD20" s="238">
        <v>287.32</v>
      </c>
      <c r="AE20" s="238">
        <v>298.67500000000001</v>
      </c>
      <c r="AF20" s="238">
        <v>296.95</v>
      </c>
      <c r="AG20" s="238">
        <v>292.77999999999997</v>
      </c>
      <c r="AH20" s="238">
        <v>291.42500000000001</v>
      </c>
      <c r="AI20" s="238">
        <v>291.47500000000002</v>
      </c>
      <c r="AJ20" s="238">
        <v>294.26</v>
      </c>
      <c r="AK20" s="238">
        <v>273.57499999999999</v>
      </c>
      <c r="AL20" s="238">
        <v>245.72</v>
      </c>
      <c r="AM20" s="238">
        <v>233.75</v>
      </c>
      <c r="AN20" s="238">
        <v>239.32499999999999</v>
      </c>
      <c r="AO20" s="238">
        <v>259.42500000000001</v>
      </c>
      <c r="AP20" s="238">
        <v>288.12</v>
      </c>
      <c r="AQ20" s="238">
        <v>294.625</v>
      </c>
      <c r="AR20" s="238">
        <v>280.35000000000002</v>
      </c>
      <c r="AS20" s="238">
        <v>282.32</v>
      </c>
      <c r="AT20" s="238">
        <v>270.67500000000001</v>
      </c>
      <c r="AU20" s="238">
        <v>268.14</v>
      </c>
      <c r="AV20" s="238">
        <v>272.39999999999998</v>
      </c>
      <c r="AW20" s="238">
        <v>269.32499999999999</v>
      </c>
      <c r="AX20" s="238">
        <v>264.5</v>
      </c>
      <c r="AY20" s="238">
        <v>263.55</v>
      </c>
      <c r="AZ20" s="238">
        <v>253.25</v>
      </c>
      <c r="BA20" s="238">
        <v>232.9</v>
      </c>
      <c r="BB20" s="238">
        <v>193.82499999999999</v>
      </c>
      <c r="BC20" s="238">
        <v>196.05</v>
      </c>
      <c r="BD20" s="238">
        <v>216.96</v>
      </c>
      <c r="BE20" s="238">
        <v>227.2</v>
      </c>
      <c r="BF20" s="238">
        <v>227.22</v>
      </c>
      <c r="BG20" s="238">
        <v>227.35</v>
      </c>
      <c r="BH20" s="329">
        <v>217.75280000000001</v>
      </c>
      <c r="BI20" s="329">
        <v>214.66239999999999</v>
      </c>
      <c r="BJ20" s="329">
        <v>211.56290000000001</v>
      </c>
      <c r="BK20" s="329">
        <v>206.84129999999999</v>
      </c>
      <c r="BL20" s="329">
        <v>212.2388</v>
      </c>
      <c r="BM20" s="329">
        <v>224.42250000000001</v>
      </c>
      <c r="BN20" s="329">
        <v>239.21850000000001</v>
      </c>
      <c r="BO20" s="329">
        <v>248.6259</v>
      </c>
      <c r="BP20" s="329">
        <v>250.75</v>
      </c>
      <c r="BQ20" s="329">
        <v>249.1661</v>
      </c>
      <c r="BR20" s="329">
        <v>250.67740000000001</v>
      </c>
      <c r="BS20" s="329">
        <v>241.744</v>
      </c>
      <c r="BT20" s="329">
        <v>238.126</v>
      </c>
      <c r="BU20" s="329">
        <v>236.29329999999999</v>
      </c>
      <c r="BV20" s="329">
        <v>230.65350000000001</v>
      </c>
    </row>
    <row r="21" spans="1:74" ht="11.1" customHeight="1" x14ac:dyDescent="0.2">
      <c r="A21" s="52" t="s">
        <v>534</v>
      </c>
      <c r="B21" s="151" t="s">
        <v>821</v>
      </c>
      <c r="C21" s="238">
        <v>214.27500000000001</v>
      </c>
      <c r="D21" s="238">
        <v>199.82</v>
      </c>
      <c r="E21" s="238">
        <v>209</v>
      </c>
      <c r="F21" s="238">
        <v>215.15</v>
      </c>
      <c r="G21" s="238">
        <v>231.46</v>
      </c>
      <c r="H21" s="238">
        <v>242.25</v>
      </c>
      <c r="I21" s="238">
        <v>240.45</v>
      </c>
      <c r="J21" s="238">
        <v>235.06</v>
      </c>
      <c r="K21" s="238">
        <v>239.42500000000001</v>
      </c>
      <c r="L21" s="238">
        <v>245.44</v>
      </c>
      <c r="M21" s="238">
        <v>243.85</v>
      </c>
      <c r="N21" s="238">
        <v>251</v>
      </c>
      <c r="O21" s="238">
        <v>257.98</v>
      </c>
      <c r="P21" s="238">
        <v>256.8</v>
      </c>
      <c r="Q21" s="238">
        <v>255.35</v>
      </c>
      <c r="R21" s="238">
        <v>258.25</v>
      </c>
      <c r="S21" s="238">
        <v>256.04000000000002</v>
      </c>
      <c r="T21" s="238">
        <v>251.05</v>
      </c>
      <c r="U21" s="238">
        <v>249.64</v>
      </c>
      <c r="V21" s="238">
        <v>259.5</v>
      </c>
      <c r="W21" s="238">
        <v>278.47500000000002</v>
      </c>
      <c r="X21" s="238">
        <v>279.42</v>
      </c>
      <c r="Y21" s="238">
        <v>290.875</v>
      </c>
      <c r="Z21" s="238">
        <v>290.89999999999998</v>
      </c>
      <c r="AA21" s="238">
        <v>301.83999999999997</v>
      </c>
      <c r="AB21" s="238">
        <v>304.57499999999999</v>
      </c>
      <c r="AC21" s="238">
        <v>298.75</v>
      </c>
      <c r="AD21" s="238">
        <v>309.58</v>
      </c>
      <c r="AE21" s="238">
        <v>324.375</v>
      </c>
      <c r="AF21" s="238">
        <v>325.27499999999998</v>
      </c>
      <c r="AG21" s="238">
        <v>323.27999999999997</v>
      </c>
      <c r="AH21" s="238">
        <v>321.82499999999999</v>
      </c>
      <c r="AI21" s="238">
        <v>326.22500000000002</v>
      </c>
      <c r="AJ21" s="238">
        <v>336.54</v>
      </c>
      <c r="AK21" s="238">
        <v>329.95</v>
      </c>
      <c r="AL21" s="238">
        <v>312.27999999999997</v>
      </c>
      <c r="AM21" s="238">
        <v>297.97500000000002</v>
      </c>
      <c r="AN21" s="238">
        <v>299.64999999999998</v>
      </c>
      <c r="AO21" s="238">
        <v>307.625</v>
      </c>
      <c r="AP21" s="238">
        <v>312.10000000000002</v>
      </c>
      <c r="AQ21" s="238">
        <v>316.125</v>
      </c>
      <c r="AR21" s="238">
        <v>308.85000000000002</v>
      </c>
      <c r="AS21" s="238">
        <v>304.52</v>
      </c>
      <c r="AT21" s="238">
        <v>300.5</v>
      </c>
      <c r="AU21" s="238">
        <v>301.62</v>
      </c>
      <c r="AV21" s="238">
        <v>305.3</v>
      </c>
      <c r="AW21" s="238">
        <v>306.875</v>
      </c>
      <c r="AX21" s="238">
        <v>305.5</v>
      </c>
      <c r="AY21" s="238">
        <v>304.75</v>
      </c>
      <c r="AZ21" s="238">
        <v>290.95</v>
      </c>
      <c r="BA21" s="238">
        <v>272.86</v>
      </c>
      <c r="BB21" s="238">
        <v>249.3</v>
      </c>
      <c r="BC21" s="238">
        <v>239.22499999999999</v>
      </c>
      <c r="BD21" s="238">
        <v>240.8</v>
      </c>
      <c r="BE21" s="238">
        <v>243.375</v>
      </c>
      <c r="BF21" s="238">
        <v>242.92</v>
      </c>
      <c r="BG21" s="238">
        <v>241.375</v>
      </c>
      <c r="BH21" s="329">
        <v>236.196</v>
      </c>
      <c r="BI21" s="329">
        <v>237.87350000000001</v>
      </c>
      <c r="BJ21" s="329">
        <v>243.0857</v>
      </c>
      <c r="BK21" s="329">
        <v>245.16980000000001</v>
      </c>
      <c r="BL21" s="329">
        <v>247.7216</v>
      </c>
      <c r="BM21" s="329">
        <v>247.02780000000001</v>
      </c>
      <c r="BN21" s="329">
        <v>246.88050000000001</v>
      </c>
      <c r="BO21" s="329">
        <v>249.87440000000001</v>
      </c>
      <c r="BP21" s="329">
        <v>256.40199999999999</v>
      </c>
      <c r="BQ21" s="329">
        <v>257.36970000000002</v>
      </c>
      <c r="BR21" s="329">
        <v>261.06060000000002</v>
      </c>
      <c r="BS21" s="329">
        <v>262.32659999999998</v>
      </c>
      <c r="BT21" s="329">
        <v>264.48129999999998</v>
      </c>
      <c r="BU21" s="329">
        <v>246.89009999999999</v>
      </c>
      <c r="BV21" s="329">
        <v>267.59359999999998</v>
      </c>
    </row>
    <row r="22" spans="1:74" ht="11.1" customHeight="1" x14ac:dyDescent="0.2">
      <c r="A22" s="52" t="s">
        <v>494</v>
      </c>
      <c r="B22" s="151" t="s">
        <v>561</v>
      </c>
      <c r="C22" s="238">
        <v>197</v>
      </c>
      <c r="D22" s="238">
        <v>192.3</v>
      </c>
      <c r="E22" s="238">
        <v>194.7</v>
      </c>
      <c r="F22" s="238">
        <v>198.9</v>
      </c>
      <c r="G22" s="238">
        <v>209.7</v>
      </c>
      <c r="H22" s="238">
        <v>215.5</v>
      </c>
      <c r="I22" s="238">
        <v>213</v>
      </c>
      <c r="J22" s="238">
        <v>207.3</v>
      </c>
      <c r="K22" s="238">
        <v>212.2</v>
      </c>
      <c r="L22" s="238">
        <v>228.8</v>
      </c>
      <c r="M22" s="238">
        <v>225.6</v>
      </c>
      <c r="N22" s="238">
        <v>239.4</v>
      </c>
      <c r="O22" s="238">
        <v>248.2</v>
      </c>
      <c r="P22" s="238">
        <v>247.4</v>
      </c>
      <c r="Q22" s="238">
        <v>244.9</v>
      </c>
      <c r="R22" s="238">
        <v>243.8</v>
      </c>
      <c r="S22" s="238">
        <v>237.8</v>
      </c>
      <c r="T22" s="238">
        <v>228.4</v>
      </c>
      <c r="U22" s="238">
        <v>221.5</v>
      </c>
      <c r="V22" s="238">
        <v>229.2</v>
      </c>
      <c r="W22" s="238">
        <v>248.1</v>
      </c>
      <c r="X22" s="238">
        <v>252</v>
      </c>
      <c r="Y22" s="238">
        <v>263.3</v>
      </c>
      <c r="Z22" s="238">
        <v>270.3</v>
      </c>
      <c r="AA22" s="238">
        <v>290.2</v>
      </c>
      <c r="AB22" s="238">
        <v>285.60000000000002</v>
      </c>
      <c r="AC22" s="238">
        <v>282.7</v>
      </c>
      <c r="AD22" s="238">
        <v>287.5</v>
      </c>
      <c r="AE22" s="238">
        <v>313.2</v>
      </c>
      <c r="AF22" s="238">
        <v>313.2</v>
      </c>
      <c r="AG22" s="238">
        <v>322</v>
      </c>
      <c r="AH22" s="238">
        <v>322.89999999999998</v>
      </c>
      <c r="AI22" s="238">
        <v>327.9</v>
      </c>
      <c r="AJ22" s="238">
        <v>338.1</v>
      </c>
      <c r="AK22" s="238">
        <v>328.6</v>
      </c>
      <c r="AL22" s="238">
        <v>295.10000000000002</v>
      </c>
      <c r="AM22" s="238">
        <v>293.39999999999998</v>
      </c>
      <c r="AN22" s="238">
        <v>303</v>
      </c>
      <c r="AO22" s="238">
        <v>305</v>
      </c>
      <c r="AP22" s="238">
        <v>310.3</v>
      </c>
      <c r="AQ22" s="238">
        <v>303</v>
      </c>
      <c r="AR22" s="238">
        <v>294.60000000000002</v>
      </c>
      <c r="AS22" s="238">
        <v>293.2</v>
      </c>
      <c r="AT22" s="238">
        <v>287</v>
      </c>
      <c r="AU22" s="238">
        <v>289.39999999999998</v>
      </c>
      <c r="AV22" s="238">
        <v>300.8</v>
      </c>
      <c r="AW22" s="238">
        <v>298.39999999999998</v>
      </c>
      <c r="AX22" s="238">
        <v>303.5</v>
      </c>
      <c r="AY22" s="238">
        <v>305.2</v>
      </c>
      <c r="AZ22" s="238">
        <v>281.2</v>
      </c>
      <c r="BA22" s="238">
        <v>240.5</v>
      </c>
      <c r="BB22" s="238">
        <v>204.4</v>
      </c>
      <c r="BC22" s="238">
        <v>190.5</v>
      </c>
      <c r="BD22" s="238">
        <v>205.7</v>
      </c>
      <c r="BE22" s="238">
        <v>213.4</v>
      </c>
      <c r="BF22" s="238">
        <v>216.1</v>
      </c>
      <c r="BG22" s="238">
        <v>216.61600000000001</v>
      </c>
      <c r="BH22" s="329">
        <v>223.1395</v>
      </c>
      <c r="BI22" s="329">
        <v>229.95590000000001</v>
      </c>
      <c r="BJ22" s="329">
        <v>239.30590000000001</v>
      </c>
      <c r="BK22" s="329">
        <v>235.3081</v>
      </c>
      <c r="BL22" s="329">
        <v>235.30549999999999</v>
      </c>
      <c r="BM22" s="329">
        <v>240.33250000000001</v>
      </c>
      <c r="BN22" s="329">
        <v>237.69560000000001</v>
      </c>
      <c r="BO22" s="329">
        <v>240.32679999999999</v>
      </c>
      <c r="BP22" s="329">
        <v>240.02369999999999</v>
      </c>
      <c r="BQ22" s="329">
        <v>239.9743</v>
      </c>
      <c r="BR22" s="329">
        <v>244.70269999999999</v>
      </c>
      <c r="BS22" s="329">
        <v>251.0172</v>
      </c>
      <c r="BT22" s="329">
        <v>257.93700000000001</v>
      </c>
      <c r="BU22" s="329">
        <v>261.40269999999998</v>
      </c>
      <c r="BV22" s="329">
        <v>264.7484</v>
      </c>
    </row>
    <row r="23" spans="1:74" ht="11.1" customHeight="1" x14ac:dyDescent="0.2">
      <c r="A23" s="49"/>
      <c r="B23" s="54" t="s">
        <v>134</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407"/>
      <c r="BI23" s="407"/>
      <c r="BJ23" s="407"/>
      <c r="BK23" s="778"/>
      <c r="BL23" s="407"/>
      <c r="BM23" s="407"/>
      <c r="BN23" s="407"/>
      <c r="BO23" s="407"/>
      <c r="BP23" s="407"/>
      <c r="BQ23" s="407"/>
      <c r="BR23" s="407"/>
      <c r="BS23" s="407"/>
      <c r="BT23" s="407"/>
      <c r="BU23" s="407"/>
      <c r="BV23" s="407"/>
    </row>
    <row r="24" spans="1:74" ht="11.1" customHeight="1" x14ac:dyDescent="0.2">
      <c r="A24" s="52" t="s">
        <v>747</v>
      </c>
      <c r="B24" s="151" t="s">
        <v>133</v>
      </c>
      <c r="C24" s="215">
        <v>2.3720370000000002</v>
      </c>
      <c r="D24" s="215">
        <v>2.0665710000000002</v>
      </c>
      <c r="E24" s="215">
        <v>1.7964310000000001</v>
      </c>
      <c r="F24" s="215">
        <v>1.991763</v>
      </c>
      <c r="G24" s="215">
        <v>1.996958</v>
      </c>
      <c r="H24" s="215">
        <v>2.6878929999999999</v>
      </c>
      <c r="I24" s="215">
        <v>2.9320580000000001</v>
      </c>
      <c r="J24" s="215">
        <v>2.9320580000000001</v>
      </c>
      <c r="K24" s="215">
        <v>3.1086879999999999</v>
      </c>
      <c r="L24" s="215">
        <v>3.0931030000000002</v>
      </c>
      <c r="M24" s="215">
        <v>2.6473719999999998</v>
      </c>
      <c r="N24" s="215">
        <v>3.7310490000000001</v>
      </c>
      <c r="O24" s="215">
        <v>3.4262480000000002</v>
      </c>
      <c r="P24" s="215">
        <v>2.9575239999999998</v>
      </c>
      <c r="Q24" s="215">
        <v>2.9865599999999999</v>
      </c>
      <c r="R24" s="215">
        <v>3.2178110000000002</v>
      </c>
      <c r="S24" s="215">
        <v>3.2665500000000001</v>
      </c>
      <c r="T24" s="215">
        <v>3.0850749999999998</v>
      </c>
      <c r="U24" s="215">
        <v>3.094408</v>
      </c>
      <c r="V24" s="215">
        <v>3.0072999999999999</v>
      </c>
      <c r="W24" s="215">
        <v>3.086112</v>
      </c>
      <c r="X24" s="215">
        <v>2.9855230000000001</v>
      </c>
      <c r="Y24" s="215">
        <v>3.125518</v>
      </c>
      <c r="Z24" s="215">
        <v>2.9253770000000001</v>
      </c>
      <c r="AA24" s="215">
        <v>3.8302200000000002</v>
      </c>
      <c r="AB24" s="215">
        <v>2.7714599999999998</v>
      </c>
      <c r="AC24" s="215">
        <v>2.795334</v>
      </c>
      <c r="AD24" s="215">
        <v>2.9022480000000002</v>
      </c>
      <c r="AE24" s="215">
        <v>2.9064000000000001</v>
      </c>
      <c r="AF24" s="215">
        <v>3.0797460000000001</v>
      </c>
      <c r="AG24" s="215">
        <v>2.9406539999999999</v>
      </c>
      <c r="AH24" s="215">
        <v>3.073518</v>
      </c>
      <c r="AI24" s="215">
        <v>3.1088100000000001</v>
      </c>
      <c r="AJ24" s="215">
        <v>3.4004880000000002</v>
      </c>
      <c r="AK24" s="215">
        <v>4.2464579999999996</v>
      </c>
      <c r="AL24" s="215">
        <v>4.1945579999999998</v>
      </c>
      <c r="AM24" s="215">
        <v>3.230251</v>
      </c>
      <c r="AN24" s="215">
        <v>2.7959489999999998</v>
      </c>
      <c r="AO24" s="215">
        <v>3.0629719999999998</v>
      </c>
      <c r="AP24" s="215">
        <v>2.7502330000000001</v>
      </c>
      <c r="AQ24" s="215">
        <v>2.740882</v>
      </c>
      <c r="AR24" s="215">
        <v>2.4925609999999998</v>
      </c>
      <c r="AS24" s="215">
        <v>2.4582739999999998</v>
      </c>
      <c r="AT24" s="215">
        <v>2.3076189999999999</v>
      </c>
      <c r="AU24" s="215">
        <v>2.658801</v>
      </c>
      <c r="AV24" s="215">
        <v>2.4219089999999999</v>
      </c>
      <c r="AW24" s="215">
        <v>2.7564669999999998</v>
      </c>
      <c r="AX24" s="215">
        <v>2.3055409999999998</v>
      </c>
      <c r="AY24" s="215">
        <v>2.0987800000000001</v>
      </c>
      <c r="AZ24" s="215">
        <v>1.9844900000000001</v>
      </c>
      <c r="BA24" s="215">
        <v>1.85981</v>
      </c>
      <c r="BB24" s="215">
        <v>1.80786</v>
      </c>
      <c r="BC24" s="215">
        <v>1.8161719999999999</v>
      </c>
      <c r="BD24" s="215">
        <v>1.694609</v>
      </c>
      <c r="BE24" s="215">
        <v>1.8359129999999999</v>
      </c>
      <c r="BF24" s="215">
        <v>2.3896999999999999</v>
      </c>
      <c r="BG24" s="215">
        <v>1.996958</v>
      </c>
      <c r="BH24" s="323">
        <v>2.1631629999999999</v>
      </c>
      <c r="BI24" s="323">
        <v>2.797361</v>
      </c>
      <c r="BJ24" s="323">
        <v>3.4002629999999998</v>
      </c>
      <c r="BK24" s="323">
        <v>3.5144129999999998</v>
      </c>
      <c r="BL24" s="323">
        <v>3.4414500000000001</v>
      </c>
      <c r="BM24" s="323">
        <v>3.358114</v>
      </c>
      <c r="BN24" s="323">
        <v>3.118805</v>
      </c>
      <c r="BO24" s="323">
        <v>3.1289340000000001</v>
      </c>
      <c r="BP24" s="323">
        <v>3.1390400000000001</v>
      </c>
      <c r="BQ24" s="323">
        <v>3.1699609999999998</v>
      </c>
      <c r="BR24" s="323">
        <v>3.1697419999999998</v>
      </c>
      <c r="BS24" s="323">
        <v>3.1903459999999999</v>
      </c>
      <c r="BT24" s="323">
        <v>3.2108189999999999</v>
      </c>
      <c r="BU24" s="323">
        <v>3.2521599999999999</v>
      </c>
      <c r="BV24" s="323">
        <v>3.3247580000000001</v>
      </c>
    </row>
    <row r="25" spans="1:74" ht="11.1" customHeight="1" x14ac:dyDescent="0.2">
      <c r="A25" s="52" t="s">
        <v>135</v>
      </c>
      <c r="B25" s="151" t="s">
        <v>128</v>
      </c>
      <c r="C25" s="215">
        <v>2.2829999999999999</v>
      </c>
      <c r="D25" s="215">
        <v>1.9890000000000001</v>
      </c>
      <c r="E25" s="215">
        <v>1.7290000000000001</v>
      </c>
      <c r="F25" s="215">
        <v>1.917</v>
      </c>
      <c r="G25" s="215">
        <v>1.9219999999999999</v>
      </c>
      <c r="H25" s="215">
        <v>2.5870000000000002</v>
      </c>
      <c r="I25" s="215">
        <v>2.8220000000000001</v>
      </c>
      <c r="J25" s="215">
        <v>2.8220000000000001</v>
      </c>
      <c r="K25" s="215">
        <v>2.992</v>
      </c>
      <c r="L25" s="215">
        <v>2.9769999999999999</v>
      </c>
      <c r="M25" s="215">
        <v>2.548</v>
      </c>
      <c r="N25" s="215">
        <v>3.5910000000000002</v>
      </c>
      <c r="O25" s="215">
        <v>3.3039999999999998</v>
      </c>
      <c r="P25" s="215">
        <v>2.8519999999999999</v>
      </c>
      <c r="Q25" s="215">
        <v>2.88</v>
      </c>
      <c r="R25" s="215">
        <v>3.1030000000000002</v>
      </c>
      <c r="S25" s="215">
        <v>3.15</v>
      </c>
      <c r="T25" s="215">
        <v>2.9750000000000001</v>
      </c>
      <c r="U25" s="215">
        <v>2.984</v>
      </c>
      <c r="V25" s="215">
        <v>2.9</v>
      </c>
      <c r="W25" s="215">
        <v>2.976</v>
      </c>
      <c r="X25" s="215">
        <v>2.879</v>
      </c>
      <c r="Y25" s="215">
        <v>3.0139999999999998</v>
      </c>
      <c r="Z25" s="215">
        <v>2.8210000000000002</v>
      </c>
      <c r="AA25" s="215">
        <v>3.69</v>
      </c>
      <c r="AB25" s="215">
        <v>2.67</v>
      </c>
      <c r="AC25" s="215">
        <v>2.6930000000000001</v>
      </c>
      <c r="AD25" s="215">
        <v>2.7959999999999998</v>
      </c>
      <c r="AE25" s="215">
        <v>2.8</v>
      </c>
      <c r="AF25" s="215">
        <v>2.9670000000000001</v>
      </c>
      <c r="AG25" s="215">
        <v>2.8330000000000002</v>
      </c>
      <c r="AH25" s="215">
        <v>2.9609999999999999</v>
      </c>
      <c r="AI25" s="215">
        <v>2.9950000000000001</v>
      </c>
      <c r="AJ25" s="215">
        <v>3.2759999999999998</v>
      </c>
      <c r="AK25" s="215">
        <v>4.0910000000000002</v>
      </c>
      <c r="AL25" s="215">
        <v>4.0410000000000004</v>
      </c>
      <c r="AM25" s="215">
        <v>3.109</v>
      </c>
      <c r="AN25" s="215">
        <v>2.6909999999999998</v>
      </c>
      <c r="AO25" s="215">
        <v>2.948</v>
      </c>
      <c r="AP25" s="215">
        <v>2.6469999999999998</v>
      </c>
      <c r="AQ25" s="215">
        <v>2.6379999999999999</v>
      </c>
      <c r="AR25" s="215">
        <v>2.399</v>
      </c>
      <c r="AS25" s="215">
        <v>2.3660000000000001</v>
      </c>
      <c r="AT25" s="215">
        <v>2.2210000000000001</v>
      </c>
      <c r="AU25" s="215">
        <v>2.5590000000000002</v>
      </c>
      <c r="AV25" s="215">
        <v>2.331</v>
      </c>
      <c r="AW25" s="215">
        <v>2.653</v>
      </c>
      <c r="AX25" s="215">
        <v>2.2189999999999999</v>
      </c>
      <c r="AY25" s="215">
        <v>2.02</v>
      </c>
      <c r="AZ25" s="215">
        <v>1.91</v>
      </c>
      <c r="BA25" s="215">
        <v>1.79</v>
      </c>
      <c r="BB25" s="215">
        <v>1.74</v>
      </c>
      <c r="BC25" s="215">
        <v>1.748</v>
      </c>
      <c r="BD25" s="215">
        <v>1.631</v>
      </c>
      <c r="BE25" s="215">
        <v>1.7669999999999999</v>
      </c>
      <c r="BF25" s="215">
        <v>2.2999999999999998</v>
      </c>
      <c r="BG25" s="215">
        <v>1.9219999999999999</v>
      </c>
      <c r="BH25" s="323">
        <v>2.081966</v>
      </c>
      <c r="BI25" s="323">
        <v>2.6923590000000002</v>
      </c>
      <c r="BJ25" s="323">
        <v>3.2726310000000001</v>
      </c>
      <c r="BK25" s="323">
        <v>3.3824960000000002</v>
      </c>
      <c r="BL25" s="323">
        <v>3.312271</v>
      </c>
      <c r="BM25" s="323">
        <v>3.2320630000000001</v>
      </c>
      <c r="BN25" s="323">
        <v>3.0017369999999999</v>
      </c>
      <c r="BO25" s="323">
        <v>3.0114860000000001</v>
      </c>
      <c r="BP25" s="323">
        <v>3.0212129999999999</v>
      </c>
      <c r="BQ25" s="323">
        <v>3.0509729999999999</v>
      </c>
      <c r="BR25" s="323">
        <v>3.0507620000000002</v>
      </c>
      <c r="BS25" s="323">
        <v>3.0705930000000001</v>
      </c>
      <c r="BT25" s="323">
        <v>3.0902970000000001</v>
      </c>
      <c r="BU25" s="323">
        <v>3.1300870000000001</v>
      </c>
      <c r="BV25" s="323">
        <v>3.1999599999999999</v>
      </c>
    </row>
    <row r="26" spans="1:74" ht="11.1" customHeight="1" x14ac:dyDescent="0.2">
      <c r="A26" s="52"/>
      <c r="B26" s="53" t="s">
        <v>1039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26"/>
      <c r="BI26" s="326"/>
      <c r="BJ26" s="326"/>
      <c r="BK26" s="326"/>
      <c r="BL26" s="326"/>
      <c r="BM26" s="326"/>
      <c r="BN26" s="326"/>
      <c r="BO26" s="326"/>
      <c r="BP26" s="326"/>
      <c r="BQ26" s="326"/>
      <c r="BR26" s="326"/>
      <c r="BS26" s="326"/>
      <c r="BT26" s="326"/>
      <c r="BU26" s="326"/>
      <c r="BV26" s="326"/>
    </row>
    <row r="27" spans="1:74" ht="11.1" customHeight="1" x14ac:dyDescent="0.2">
      <c r="A27" s="52" t="s">
        <v>690</v>
      </c>
      <c r="B27" s="151" t="s">
        <v>397</v>
      </c>
      <c r="C27" s="215">
        <v>3.62</v>
      </c>
      <c r="D27" s="215">
        <v>3.58</v>
      </c>
      <c r="E27" s="215">
        <v>3.02</v>
      </c>
      <c r="F27" s="215">
        <v>3</v>
      </c>
      <c r="G27" s="215">
        <v>2.9</v>
      </c>
      <c r="H27" s="215">
        <v>2.89</v>
      </c>
      <c r="I27" s="215">
        <v>3.57</v>
      </c>
      <c r="J27" s="215">
        <v>3.59</v>
      </c>
      <c r="K27" s="215">
        <v>3.74</v>
      </c>
      <c r="L27" s="215">
        <v>3.87</v>
      </c>
      <c r="M27" s="215">
        <v>3.86</v>
      </c>
      <c r="N27" s="215">
        <v>4.2699999999999996</v>
      </c>
      <c r="O27" s="215">
        <v>4.8499999999999996</v>
      </c>
      <c r="P27" s="215">
        <v>4.53</v>
      </c>
      <c r="Q27" s="215">
        <v>3.92</v>
      </c>
      <c r="R27" s="215">
        <v>4.1100000000000003</v>
      </c>
      <c r="S27" s="215">
        <v>4.0199999999999996</v>
      </c>
      <c r="T27" s="215">
        <v>4.05</v>
      </c>
      <c r="U27" s="215">
        <v>3.92</v>
      </c>
      <c r="V27" s="215">
        <v>3.78</v>
      </c>
      <c r="W27" s="215">
        <v>3.83</v>
      </c>
      <c r="X27" s="215">
        <v>3.78</v>
      </c>
      <c r="Y27" s="215">
        <v>3.84</v>
      </c>
      <c r="Z27" s="215">
        <v>4.1900000000000004</v>
      </c>
      <c r="AA27" s="215">
        <v>4.46</v>
      </c>
      <c r="AB27" s="215">
        <v>4.8499999999999996</v>
      </c>
      <c r="AC27" s="215">
        <v>4</v>
      </c>
      <c r="AD27" s="215">
        <v>3.89</v>
      </c>
      <c r="AE27" s="215">
        <v>3.8</v>
      </c>
      <c r="AF27" s="215">
        <v>3.77</v>
      </c>
      <c r="AG27" s="215">
        <v>3.75</v>
      </c>
      <c r="AH27" s="215">
        <v>3.67</v>
      </c>
      <c r="AI27" s="215">
        <v>3.75</v>
      </c>
      <c r="AJ27" s="215">
        <v>4.03</v>
      </c>
      <c r="AK27" s="215">
        <v>4.51</v>
      </c>
      <c r="AL27" s="215">
        <v>5.47</v>
      </c>
      <c r="AM27" s="215">
        <v>5.0199999999999996</v>
      </c>
      <c r="AN27" s="215">
        <v>4.62</v>
      </c>
      <c r="AO27" s="215">
        <v>4.3099999999999996</v>
      </c>
      <c r="AP27" s="215">
        <v>3.99</v>
      </c>
      <c r="AQ27" s="215">
        <v>3.64</v>
      </c>
      <c r="AR27" s="215">
        <v>3.54</v>
      </c>
      <c r="AS27" s="215">
        <v>3.34</v>
      </c>
      <c r="AT27" s="215">
        <v>3.2</v>
      </c>
      <c r="AU27" s="215">
        <v>3.34</v>
      </c>
      <c r="AV27" s="215">
        <v>3.42</v>
      </c>
      <c r="AW27" s="215">
        <v>3.86</v>
      </c>
      <c r="AX27" s="215">
        <v>3.88</v>
      </c>
      <c r="AY27" s="215">
        <v>3.66</v>
      </c>
      <c r="AZ27" s="215">
        <v>3.54</v>
      </c>
      <c r="BA27" s="215">
        <v>3.34</v>
      </c>
      <c r="BB27" s="215">
        <v>2.96</v>
      </c>
      <c r="BC27" s="215">
        <v>2.86</v>
      </c>
      <c r="BD27" s="215">
        <v>2.72</v>
      </c>
      <c r="BE27" s="215">
        <v>2.5499999999999998</v>
      </c>
      <c r="BF27" s="215">
        <v>2.9464589999999999</v>
      </c>
      <c r="BG27" s="215">
        <v>3.0983710000000002</v>
      </c>
      <c r="BH27" s="323">
        <v>3.0793170000000001</v>
      </c>
      <c r="BI27" s="323">
        <v>3.443832</v>
      </c>
      <c r="BJ27" s="323">
        <v>4.2978199999999998</v>
      </c>
      <c r="BK27" s="323">
        <v>4.7646810000000004</v>
      </c>
      <c r="BL27" s="323">
        <v>4.7233720000000003</v>
      </c>
      <c r="BM27" s="323">
        <v>4.5516300000000003</v>
      </c>
      <c r="BN27" s="323">
        <v>4.2690840000000003</v>
      </c>
      <c r="BO27" s="323">
        <v>4.0239770000000004</v>
      </c>
      <c r="BP27" s="323">
        <v>4.0209840000000003</v>
      </c>
      <c r="BQ27" s="323">
        <v>4.0884090000000004</v>
      </c>
      <c r="BR27" s="323">
        <v>4.0469030000000004</v>
      </c>
      <c r="BS27" s="323">
        <v>4.0628089999999997</v>
      </c>
      <c r="BT27" s="323">
        <v>4.2275</v>
      </c>
      <c r="BU27" s="323">
        <v>4.2927860000000004</v>
      </c>
      <c r="BV27" s="323">
        <v>4.6638159999999997</v>
      </c>
    </row>
    <row r="28" spans="1:74" ht="11.1" customHeight="1" x14ac:dyDescent="0.2">
      <c r="A28" s="52" t="s">
        <v>680</v>
      </c>
      <c r="B28" s="151" t="s">
        <v>398</v>
      </c>
      <c r="C28" s="215">
        <v>6.75</v>
      </c>
      <c r="D28" s="215">
        <v>6.86</v>
      </c>
      <c r="E28" s="215">
        <v>7.08</v>
      </c>
      <c r="F28" s="215">
        <v>6.98</v>
      </c>
      <c r="G28" s="215">
        <v>7.32</v>
      </c>
      <c r="H28" s="215">
        <v>7.72</v>
      </c>
      <c r="I28" s="215">
        <v>8.14</v>
      </c>
      <c r="J28" s="215">
        <v>8.3000000000000007</v>
      </c>
      <c r="K28" s="215">
        <v>8.2799999999999994</v>
      </c>
      <c r="L28" s="215">
        <v>7.96</v>
      </c>
      <c r="M28" s="215">
        <v>7.67</v>
      </c>
      <c r="N28" s="215">
        <v>7.27</v>
      </c>
      <c r="O28" s="215">
        <v>7.58</v>
      </c>
      <c r="P28" s="215">
        <v>7.89</v>
      </c>
      <c r="Q28" s="215">
        <v>7.68</v>
      </c>
      <c r="R28" s="215">
        <v>8.0399999999999991</v>
      </c>
      <c r="S28" s="215">
        <v>8.31</v>
      </c>
      <c r="T28" s="215">
        <v>8.75</v>
      </c>
      <c r="U28" s="215">
        <v>8.81</v>
      </c>
      <c r="V28" s="215">
        <v>8.76</v>
      </c>
      <c r="W28" s="215">
        <v>8.52</v>
      </c>
      <c r="X28" s="215">
        <v>7.97</v>
      </c>
      <c r="Y28" s="215">
        <v>7.51</v>
      </c>
      <c r="Z28" s="215">
        <v>7.42</v>
      </c>
      <c r="AA28" s="215">
        <v>7.4</v>
      </c>
      <c r="AB28" s="215">
        <v>7.74</v>
      </c>
      <c r="AC28" s="215">
        <v>7.71</v>
      </c>
      <c r="AD28" s="215">
        <v>7.65</v>
      </c>
      <c r="AE28" s="215">
        <v>8.34</v>
      </c>
      <c r="AF28" s="215">
        <v>8.58</v>
      </c>
      <c r="AG28" s="215">
        <v>8.84</v>
      </c>
      <c r="AH28" s="215">
        <v>8.69</v>
      </c>
      <c r="AI28" s="215">
        <v>8.57</v>
      </c>
      <c r="AJ28" s="215">
        <v>7.69</v>
      </c>
      <c r="AK28" s="215">
        <v>7.34</v>
      </c>
      <c r="AL28" s="215">
        <v>7.7</v>
      </c>
      <c r="AM28" s="215">
        <v>7.67</v>
      </c>
      <c r="AN28" s="215">
        <v>7.55</v>
      </c>
      <c r="AO28" s="215">
        <v>7.41</v>
      </c>
      <c r="AP28" s="215">
        <v>7.73</v>
      </c>
      <c r="AQ28" s="215">
        <v>8.06</v>
      </c>
      <c r="AR28" s="215">
        <v>8.23</v>
      </c>
      <c r="AS28" s="215">
        <v>8.4700000000000006</v>
      </c>
      <c r="AT28" s="215">
        <v>8.42</v>
      </c>
      <c r="AU28" s="215">
        <v>8.34</v>
      </c>
      <c r="AV28" s="215">
        <v>7.64</v>
      </c>
      <c r="AW28" s="215">
        <v>6.98</v>
      </c>
      <c r="AX28" s="215">
        <v>7.19</v>
      </c>
      <c r="AY28" s="215">
        <v>7.25</v>
      </c>
      <c r="AZ28" s="215">
        <v>6.87</v>
      </c>
      <c r="BA28" s="215">
        <v>7.32</v>
      </c>
      <c r="BB28" s="215">
        <v>7.28</v>
      </c>
      <c r="BC28" s="215">
        <v>7.74</v>
      </c>
      <c r="BD28" s="215">
        <v>8.19</v>
      </c>
      <c r="BE28" s="215">
        <v>8.4700000000000006</v>
      </c>
      <c r="BF28" s="215">
        <v>8.3592169999999992</v>
      </c>
      <c r="BG28" s="215">
        <v>8.1707889999999992</v>
      </c>
      <c r="BH28" s="323">
        <v>7.6159290000000004</v>
      </c>
      <c r="BI28" s="323">
        <v>7.2542739999999997</v>
      </c>
      <c r="BJ28" s="323">
        <v>7.247922</v>
      </c>
      <c r="BK28" s="323">
        <v>7.4028499999999999</v>
      </c>
      <c r="BL28" s="323">
        <v>7.5609650000000004</v>
      </c>
      <c r="BM28" s="323">
        <v>7.8406159999999998</v>
      </c>
      <c r="BN28" s="323">
        <v>8.0418640000000003</v>
      </c>
      <c r="BO28" s="323">
        <v>8.4225440000000003</v>
      </c>
      <c r="BP28" s="323">
        <v>8.8007530000000003</v>
      </c>
      <c r="BQ28" s="323">
        <v>8.9509279999999993</v>
      </c>
      <c r="BR28" s="323">
        <v>8.9969929999999998</v>
      </c>
      <c r="BS28" s="323">
        <v>8.8230679999999992</v>
      </c>
      <c r="BT28" s="323">
        <v>8.3338680000000007</v>
      </c>
      <c r="BU28" s="323">
        <v>8.0075540000000007</v>
      </c>
      <c r="BV28" s="323">
        <v>7.8992950000000004</v>
      </c>
    </row>
    <row r="29" spans="1:74" ht="11.1" customHeight="1" x14ac:dyDescent="0.2">
      <c r="A29" s="52" t="s">
        <v>540</v>
      </c>
      <c r="B29" s="151" t="s">
        <v>399</v>
      </c>
      <c r="C29" s="215">
        <v>8.2799999999999994</v>
      </c>
      <c r="D29" s="215">
        <v>8.36</v>
      </c>
      <c r="E29" s="215">
        <v>9.19</v>
      </c>
      <c r="F29" s="215">
        <v>9.65</v>
      </c>
      <c r="G29" s="215">
        <v>11.62</v>
      </c>
      <c r="H29" s="215">
        <v>14.43</v>
      </c>
      <c r="I29" s="215">
        <v>16.559999999999999</v>
      </c>
      <c r="J29" s="215">
        <v>17.600000000000001</v>
      </c>
      <c r="K29" s="215">
        <v>16.78</v>
      </c>
      <c r="L29" s="215">
        <v>13.74</v>
      </c>
      <c r="M29" s="215">
        <v>10.77</v>
      </c>
      <c r="N29" s="215">
        <v>9.06</v>
      </c>
      <c r="O29" s="215">
        <v>9.32</v>
      </c>
      <c r="P29" s="215">
        <v>10.01</v>
      </c>
      <c r="Q29" s="215">
        <v>9.86</v>
      </c>
      <c r="R29" s="215">
        <v>11.34</v>
      </c>
      <c r="S29" s="215">
        <v>13.25</v>
      </c>
      <c r="T29" s="215">
        <v>16.059999999999999</v>
      </c>
      <c r="U29" s="215">
        <v>17.86</v>
      </c>
      <c r="V29" s="215">
        <v>18.22</v>
      </c>
      <c r="W29" s="215">
        <v>16.920000000000002</v>
      </c>
      <c r="X29" s="215">
        <v>13.39</v>
      </c>
      <c r="Y29" s="215">
        <v>10.14</v>
      </c>
      <c r="Z29" s="215">
        <v>9.2899999999999991</v>
      </c>
      <c r="AA29" s="215">
        <v>8.9</v>
      </c>
      <c r="AB29" s="215">
        <v>9.6300000000000008</v>
      </c>
      <c r="AC29" s="215">
        <v>9.76</v>
      </c>
      <c r="AD29" s="215">
        <v>10.050000000000001</v>
      </c>
      <c r="AE29" s="215">
        <v>13.52</v>
      </c>
      <c r="AF29" s="215">
        <v>16.47</v>
      </c>
      <c r="AG29" s="215">
        <v>17.850000000000001</v>
      </c>
      <c r="AH29" s="215">
        <v>18.559999999999999</v>
      </c>
      <c r="AI29" s="215">
        <v>17.23</v>
      </c>
      <c r="AJ29" s="215">
        <v>12.22</v>
      </c>
      <c r="AK29" s="215">
        <v>9.42</v>
      </c>
      <c r="AL29" s="215">
        <v>9.6199999999999992</v>
      </c>
      <c r="AM29" s="215">
        <v>9.36</v>
      </c>
      <c r="AN29" s="215">
        <v>9.4</v>
      </c>
      <c r="AO29" s="215">
        <v>9.42</v>
      </c>
      <c r="AP29" s="215">
        <v>10.85</v>
      </c>
      <c r="AQ29" s="215">
        <v>12.76</v>
      </c>
      <c r="AR29" s="215">
        <v>15.55</v>
      </c>
      <c r="AS29" s="215">
        <v>17.739999999999998</v>
      </c>
      <c r="AT29" s="215">
        <v>18.38</v>
      </c>
      <c r="AU29" s="215">
        <v>17.61</v>
      </c>
      <c r="AV29" s="215">
        <v>12.5</v>
      </c>
      <c r="AW29" s="215">
        <v>9.33</v>
      </c>
      <c r="AX29" s="215">
        <v>9.3000000000000007</v>
      </c>
      <c r="AY29" s="215">
        <v>9.51</v>
      </c>
      <c r="AZ29" s="215">
        <v>9.1199999999999992</v>
      </c>
      <c r="BA29" s="215">
        <v>9.85</v>
      </c>
      <c r="BB29" s="215">
        <v>10.66</v>
      </c>
      <c r="BC29" s="215">
        <v>11.85</v>
      </c>
      <c r="BD29" s="215">
        <v>15.37</v>
      </c>
      <c r="BE29" s="215">
        <v>17.57</v>
      </c>
      <c r="BF29" s="215">
        <v>17.936360000000001</v>
      </c>
      <c r="BG29" s="215">
        <v>16.795590000000001</v>
      </c>
      <c r="BH29" s="323">
        <v>12.10155</v>
      </c>
      <c r="BI29" s="323">
        <v>9.4525410000000001</v>
      </c>
      <c r="BJ29" s="323">
        <v>8.8878120000000003</v>
      </c>
      <c r="BK29" s="323">
        <v>8.9497110000000006</v>
      </c>
      <c r="BL29" s="323">
        <v>9.4908210000000004</v>
      </c>
      <c r="BM29" s="323">
        <v>10.04588</v>
      </c>
      <c r="BN29" s="323">
        <v>11.16677</v>
      </c>
      <c r="BO29" s="323">
        <v>13.253640000000001</v>
      </c>
      <c r="BP29" s="323">
        <v>15.878170000000001</v>
      </c>
      <c r="BQ29" s="323">
        <v>17.322579999999999</v>
      </c>
      <c r="BR29" s="323">
        <v>17.96613</v>
      </c>
      <c r="BS29" s="323">
        <v>16.932880000000001</v>
      </c>
      <c r="BT29" s="323">
        <v>13.499700000000001</v>
      </c>
      <c r="BU29" s="323">
        <v>10.835520000000001</v>
      </c>
      <c r="BV29" s="323">
        <v>9.9961179999999992</v>
      </c>
    </row>
    <row r="30" spans="1:74" ht="11.1" customHeight="1" x14ac:dyDescent="0.2">
      <c r="A30" s="49"/>
      <c r="B30" s="54" t="s">
        <v>1017</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407"/>
      <c r="BI30" s="407"/>
      <c r="BJ30" s="407"/>
      <c r="BK30" s="407"/>
      <c r="BL30" s="407"/>
      <c r="BM30" s="407"/>
      <c r="BN30" s="407"/>
      <c r="BO30" s="407"/>
      <c r="BP30" s="407"/>
      <c r="BQ30" s="407"/>
      <c r="BR30" s="407"/>
      <c r="BS30" s="407"/>
      <c r="BT30" s="407"/>
      <c r="BU30" s="407"/>
      <c r="BV30" s="407"/>
    </row>
    <row r="31" spans="1:74" ht="11.1" customHeight="1" x14ac:dyDescent="0.2">
      <c r="A31" s="49"/>
      <c r="B31" s="55" t="s">
        <v>110</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407"/>
      <c r="BI31" s="407"/>
      <c r="BJ31" s="407"/>
      <c r="BK31" s="407"/>
      <c r="BL31" s="407"/>
      <c r="BM31" s="407"/>
      <c r="BN31" s="407"/>
      <c r="BO31" s="407"/>
      <c r="BP31" s="407"/>
      <c r="BQ31" s="407"/>
      <c r="BR31" s="407"/>
      <c r="BS31" s="407"/>
      <c r="BT31" s="407"/>
      <c r="BU31" s="407"/>
      <c r="BV31" s="407"/>
    </row>
    <row r="32" spans="1:74" ht="11.1" customHeight="1" x14ac:dyDescent="0.2">
      <c r="A32" s="52" t="s">
        <v>537</v>
      </c>
      <c r="B32" s="151" t="s">
        <v>400</v>
      </c>
      <c r="C32" s="215">
        <v>2.12</v>
      </c>
      <c r="D32" s="215">
        <v>2.11</v>
      </c>
      <c r="E32" s="215">
        <v>2.17</v>
      </c>
      <c r="F32" s="215">
        <v>2.16</v>
      </c>
      <c r="G32" s="215">
        <v>2.16</v>
      </c>
      <c r="H32" s="215">
        <v>2.1</v>
      </c>
      <c r="I32" s="215">
        <v>2.11</v>
      </c>
      <c r="J32" s="215">
        <v>2.11</v>
      </c>
      <c r="K32" s="215">
        <v>2.12</v>
      </c>
      <c r="L32" s="215">
        <v>2.0699999999999998</v>
      </c>
      <c r="M32" s="215">
        <v>2.08</v>
      </c>
      <c r="N32" s="215">
        <v>2.08</v>
      </c>
      <c r="O32" s="215">
        <v>2.09</v>
      </c>
      <c r="P32" s="215">
        <v>2.06</v>
      </c>
      <c r="Q32" s="215">
        <v>2.0699999999999998</v>
      </c>
      <c r="R32" s="215">
        <v>2.08</v>
      </c>
      <c r="S32" s="215">
        <v>2.09</v>
      </c>
      <c r="T32" s="215">
        <v>2.0699999999999998</v>
      </c>
      <c r="U32" s="215">
        <v>2.06</v>
      </c>
      <c r="V32" s="215">
        <v>2.0499999999999998</v>
      </c>
      <c r="W32" s="215">
        <v>2.02</v>
      </c>
      <c r="X32" s="215">
        <v>2.0299999999999998</v>
      </c>
      <c r="Y32" s="215">
        <v>2.04</v>
      </c>
      <c r="Z32" s="215">
        <v>2.04</v>
      </c>
      <c r="AA32" s="215">
        <v>2.06</v>
      </c>
      <c r="AB32" s="215">
        <v>2.0699999999999998</v>
      </c>
      <c r="AC32" s="215">
        <v>2.04</v>
      </c>
      <c r="AD32" s="215">
        <v>2.0699999999999998</v>
      </c>
      <c r="AE32" s="215">
        <v>2.04</v>
      </c>
      <c r="AF32" s="215">
        <v>2.04</v>
      </c>
      <c r="AG32" s="215">
        <v>2.0499999999999998</v>
      </c>
      <c r="AH32" s="215">
        <v>2.06</v>
      </c>
      <c r="AI32" s="215">
        <v>2.0499999999999998</v>
      </c>
      <c r="AJ32" s="215">
        <v>2.04</v>
      </c>
      <c r="AK32" s="215">
        <v>2.06</v>
      </c>
      <c r="AL32" s="215">
        <v>2.11</v>
      </c>
      <c r="AM32" s="215">
        <v>2.1</v>
      </c>
      <c r="AN32" s="215">
        <v>2.0699999999999998</v>
      </c>
      <c r="AO32" s="215">
        <v>2.08</v>
      </c>
      <c r="AP32" s="215">
        <v>2.0699999999999998</v>
      </c>
      <c r="AQ32" s="215">
        <v>2.06</v>
      </c>
      <c r="AR32" s="215">
        <v>2.0299999999999998</v>
      </c>
      <c r="AS32" s="215">
        <v>2.02</v>
      </c>
      <c r="AT32" s="215">
        <v>2</v>
      </c>
      <c r="AU32" s="215">
        <v>1.96</v>
      </c>
      <c r="AV32" s="215">
        <v>1.96</v>
      </c>
      <c r="AW32" s="215">
        <v>1.97</v>
      </c>
      <c r="AX32" s="215">
        <v>1.92</v>
      </c>
      <c r="AY32" s="215">
        <v>1.94</v>
      </c>
      <c r="AZ32" s="215">
        <v>1.91</v>
      </c>
      <c r="BA32" s="215">
        <v>1.94</v>
      </c>
      <c r="BB32" s="215">
        <v>1.93</v>
      </c>
      <c r="BC32" s="215">
        <v>1.9</v>
      </c>
      <c r="BD32" s="215">
        <v>1.9005932907</v>
      </c>
      <c r="BE32" s="215">
        <v>1.9281213251</v>
      </c>
      <c r="BF32" s="215">
        <v>2.0055160000000001</v>
      </c>
      <c r="BG32" s="215">
        <v>2.0189680000000001</v>
      </c>
      <c r="BH32" s="323">
        <v>2.0175100000000001</v>
      </c>
      <c r="BI32" s="323">
        <v>1.9979100000000001</v>
      </c>
      <c r="BJ32" s="323">
        <v>1.9936849999999999</v>
      </c>
      <c r="BK32" s="323">
        <v>2.0550380000000001</v>
      </c>
      <c r="BL32" s="323">
        <v>2.0484650000000002</v>
      </c>
      <c r="BM32" s="323">
        <v>2.0507170000000001</v>
      </c>
      <c r="BN32" s="323">
        <v>2.0651969999999999</v>
      </c>
      <c r="BO32" s="323">
        <v>2.0607890000000002</v>
      </c>
      <c r="BP32" s="323">
        <v>2.0343550000000001</v>
      </c>
      <c r="BQ32" s="323">
        <v>2.0236860000000001</v>
      </c>
      <c r="BR32" s="323">
        <v>2.0332159999999999</v>
      </c>
      <c r="BS32" s="323">
        <v>2.0369229999999998</v>
      </c>
      <c r="BT32" s="323">
        <v>2.0378159999999998</v>
      </c>
      <c r="BU32" s="323">
        <v>2.0194230000000002</v>
      </c>
      <c r="BV32" s="323">
        <v>2.03024</v>
      </c>
    </row>
    <row r="33" spans="1:74" ht="11.1" customHeight="1" x14ac:dyDescent="0.2">
      <c r="A33" s="52" t="s">
        <v>539</v>
      </c>
      <c r="B33" s="151" t="s">
        <v>401</v>
      </c>
      <c r="C33" s="215">
        <v>3.02</v>
      </c>
      <c r="D33" s="215">
        <v>2.7</v>
      </c>
      <c r="E33" s="215">
        <v>2.23</v>
      </c>
      <c r="F33" s="215">
        <v>2.42</v>
      </c>
      <c r="G33" s="215">
        <v>2.39</v>
      </c>
      <c r="H33" s="215">
        <v>2.67</v>
      </c>
      <c r="I33" s="215">
        <v>2.97</v>
      </c>
      <c r="J33" s="215">
        <v>2.95</v>
      </c>
      <c r="K33" s="215">
        <v>3.07</v>
      </c>
      <c r="L33" s="215">
        <v>3.13</v>
      </c>
      <c r="M33" s="215">
        <v>3.02</v>
      </c>
      <c r="N33" s="215">
        <v>3.96</v>
      </c>
      <c r="O33" s="215">
        <v>4.1100000000000003</v>
      </c>
      <c r="P33" s="215">
        <v>3.56</v>
      </c>
      <c r="Q33" s="215">
        <v>3.35</v>
      </c>
      <c r="R33" s="215">
        <v>3.38</v>
      </c>
      <c r="S33" s="215">
        <v>3.48</v>
      </c>
      <c r="T33" s="215">
        <v>3.29</v>
      </c>
      <c r="U33" s="215">
        <v>3.21</v>
      </c>
      <c r="V33" s="215">
        <v>3.13</v>
      </c>
      <c r="W33" s="215">
        <v>3.16</v>
      </c>
      <c r="X33" s="215">
        <v>3.13</v>
      </c>
      <c r="Y33" s="215">
        <v>3.35</v>
      </c>
      <c r="Z33" s="215">
        <v>3.63</v>
      </c>
      <c r="AA33" s="215">
        <v>5.0599999999999996</v>
      </c>
      <c r="AB33" s="215">
        <v>3.61</v>
      </c>
      <c r="AC33" s="215">
        <v>3.18</v>
      </c>
      <c r="AD33" s="215">
        <v>3.14</v>
      </c>
      <c r="AE33" s="215">
        <v>3.06</v>
      </c>
      <c r="AF33" s="215">
        <v>3.13</v>
      </c>
      <c r="AG33" s="215">
        <v>3.23</v>
      </c>
      <c r="AH33" s="215">
        <v>3.28</v>
      </c>
      <c r="AI33" s="215">
        <v>3.12</v>
      </c>
      <c r="AJ33" s="215">
        <v>3.43</v>
      </c>
      <c r="AK33" s="215">
        <v>4.18</v>
      </c>
      <c r="AL33" s="215">
        <v>4.72</v>
      </c>
      <c r="AM33" s="215">
        <v>4.01</v>
      </c>
      <c r="AN33" s="215">
        <v>3.64</v>
      </c>
      <c r="AO33" s="215">
        <v>3.45</v>
      </c>
      <c r="AP33" s="215">
        <v>2.89</v>
      </c>
      <c r="AQ33" s="215">
        <v>2.77</v>
      </c>
      <c r="AR33" s="215">
        <v>2.59</v>
      </c>
      <c r="AS33" s="215">
        <v>2.5299999999999998</v>
      </c>
      <c r="AT33" s="215">
        <v>2.41</v>
      </c>
      <c r="AU33" s="215">
        <v>2.59</v>
      </c>
      <c r="AV33" s="215">
        <v>2.4900000000000002</v>
      </c>
      <c r="AW33" s="215">
        <v>2.96</v>
      </c>
      <c r="AX33" s="215">
        <v>2.92</v>
      </c>
      <c r="AY33" s="215">
        <v>2.62</v>
      </c>
      <c r="AZ33" s="215">
        <v>2.4</v>
      </c>
      <c r="BA33" s="215">
        <v>2.14</v>
      </c>
      <c r="BB33" s="215">
        <v>2.1</v>
      </c>
      <c r="BC33" s="215">
        <v>2.17</v>
      </c>
      <c r="BD33" s="215">
        <v>2.0236667554999999</v>
      </c>
      <c r="BE33" s="215">
        <v>2.0421236973000001</v>
      </c>
      <c r="BF33" s="215">
        <v>2.5615619999999999</v>
      </c>
      <c r="BG33" s="215">
        <v>2.1508929999999999</v>
      </c>
      <c r="BH33" s="323">
        <v>2.390501</v>
      </c>
      <c r="BI33" s="323">
        <v>3.011539</v>
      </c>
      <c r="BJ33" s="323">
        <v>3.8112339999999998</v>
      </c>
      <c r="BK33" s="323">
        <v>4.1416219999999999</v>
      </c>
      <c r="BL33" s="323">
        <v>4.0275080000000001</v>
      </c>
      <c r="BM33" s="323">
        <v>3.7307760000000001</v>
      </c>
      <c r="BN33" s="323">
        <v>3.3856769999999998</v>
      </c>
      <c r="BO33" s="323">
        <v>3.3460969999999999</v>
      </c>
      <c r="BP33" s="323">
        <v>3.2444739999999999</v>
      </c>
      <c r="BQ33" s="323">
        <v>3.305402</v>
      </c>
      <c r="BR33" s="323">
        <v>3.2960639999999999</v>
      </c>
      <c r="BS33" s="323">
        <v>3.2748330000000001</v>
      </c>
      <c r="BT33" s="323">
        <v>3.3691849999999999</v>
      </c>
      <c r="BU33" s="323">
        <v>3.4697049999999998</v>
      </c>
      <c r="BV33" s="323">
        <v>3.7527949999999999</v>
      </c>
    </row>
    <row r="34" spans="1:74" ht="11.1" customHeight="1" x14ac:dyDescent="0.2">
      <c r="A34" s="52" t="s">
        <v>538</v>
      </c>
      <c r="B34" s="627" t="s">
        <v>1018</v>
      </c>
      <c r="C34" s="215">
        <v>7.08</v>
      </c>
      <c r="D34" s="215">
        <v>5.77</v>
      </c>
      <c r="E34" s="215">
        <v>5.63</v>
      </c>
      <c r="F34" s="215">
        <v>7.53</v>
      </c>
      <c r="G34" s="215">
        <v>9.07</v>
      </c>
      <c r="H34" s="215">
        <v>8.93</v>
      </c>
      <c r="I34" s="215">
        <v>11.72</v>
      </c>
      <c r="J34" s="215">
        <v>8.5500000000000007</v>
      </c>
      <c r="K34" s="215">
        <v>8.42</v>
      </c>
      <c r="L34" s="215">
        <v>8.75</v>
      </c>
      <c r="M34" s="215">
        <v>9.0299999999999994</v>
      </c>
      <c r="N34" s="215">
        <v>9.65</v>
      </c>
      <c r="O34" s="215">
        <v>11.25</v>
      </c>
      <c r="P34" s="215">
        <v>10.77</v>
      </c>
      <c r="Q34" s="215">
        <v>11.42</v>
      </c>
      <c r="R34" s="215">
        <v>10.64</v>
      </c>
      <c r="S34" s="215">
        <v>10.69</v>
      </c>
      <c r="T34" s="215">
        <v>10.48</v>
      </c>
      <c r="U34" s="215">
        <v>9.99</v>
      </c>
      <c r="V34" s="215">
        <v>10.029999999999999</v>
      </c>
      <c r="W34" s="215">
        <v>10.06</v>
      </c>
      <c r="X34" s="215">
        <v>10.61</v>
      </c>
      <c r="Y34" s="215">
        <v>10.28</v>
      </c>
      <c r="Z34" s="215">
        <v>13.6</v>
      </c>
      <c r="AA34" s="215">
        <v>11.45</v>
      </c>
      <c r="AB34" s="215">
        <v>11.46</v>
      </c>
      <c r="AC34" s="215">
        <v>12.1</v>
      </c>
      <c r="AD34" s="215">
        <v>12.2</v>
      </c>
      <c r="AE34" s="215">
        <v>12.83</v>
      </c>
      <c r="AF34" s="215">
        <v>13.81</v>
      </c>
      <c r="AG34" s="215">
        <v>13.76</v>
      </c>
      <c r="AH34" s="215">
        <v>14.38</v>
      </c>
      <c r="AI34" s="215">
        <v>13.91</v>
      </c>
      <c r="AJ34" s="215">
        <v>14.52</v>
      </c>
      <c r="AK34" s="215">
        <v>15.25</v>
      </c>
      <c r="AL34" s="215">
        <v>13.56</v>
      </c>
      <c r="AM34" s="215">
        <v>11.29</v>
      </c>
      <c r="AN34" s="215">
        <v>12.27</v>
      </c>
      <c r="AO34" s="215">
        <v>13.68</v>
      </c>
      <c r="AP34" s="215">
        <v>13.89</v>
      </c>
      <c r="AQ34" s="215">
        <v>13.47</v>
      </c>
      <c r="AR34" s="215">
        <v>12.92</v>
      </c>
      <c r="AS34" s="215">
        <v>12.93</v>
      </c>
      <c r="AT34" s="215">
        <v>13.72</v>
      </c>
      <c r="AU34" s="215">
        <v>11.53</v>
      </c>
      <c r="AV34" s="215">
        <v>12.65</v>
      </c>
      <c r="AW34" s="215">
        <v>12.04</v>
      </c>
      <c r="AX34" s="215">
        <v>12.84</v>
      </c>
      <c r="AY34" s="215">
        <v>13.15</v>
      </c>
      <c r="AZ34" s="215">
        <v>12.68</v>
      </c>
      <c r="BA34" s="215">
        <v>10.29</v>
      </c>
      <c r="BB34" s="215">
        <v>8.19</v>
      </c>
      <c r="BC34" s="215">
        <v>5.69</v>
      </c>
      <c r="BD34" s="215">
        <v>6.25</v>
      </c>
      <c r="BE34" s="215">
        <v>7.1106420000000004</v>
      </c>
      <c r="BF34" s="215">
        <v>7.4892010000000004</v>
      </c>
      <c r="BG34" s="215">
        <v>7.6220920000000003</v>
      </c>
      <c r="BH34" s="323">
        <v>7.4372990000000003</v>
      </c>
      <c r="BI34" s="323">
        <v>7.5106450000000002</v>
      </c>
      <c r="BJ34" s="323">
        <v>8.0431760000000008</v>
      </c>
      <c r="BK34" s="323">
        <v>8.2021510000000006</v>
      </c>
      <c r="BL34" s="323">
        <v>8.0091900000000003</v>
      </c>
      <c r="BM34" s="323">
        <v>8.5563500000000001</v>
      </c>
      <c r="BN34" s="323">
        <v>9.4023280000000007</v>
      </c>
      <c r="BO34" s="323">
        <v>9.1564789999999991</v>
      </c>
      <c r="BP34" s="323">
        <v>9.7204180000000004</v>
      </c>
      <c r="BQ34" s="323">
        <v>9.4355370000000001</v>
      </c>
      <c r="BR34" s="323">
        <v>9.1505080000000003</v>
      </c>
      <c r="BS34" s="323">
        <v>8.9610070000000004</v>
      </c>
      <c r="BT34" s="323">
        <v>8.9443000000000001</v>
      </c>
      <c r="BU34" s="323">
        <v>9.0364380000000004</v>
      </c>
      <c r="BV34" s="323">
        <v>9.492998</v>
      </c>
    </row>
    <row r="35" spans="1:74" ht="11.1" customHeight="1" x14ac:dyDescent="0.2">
      <c r="A35" s="52" t="s">
        <v>18</v>
      </c>
      <c r="B35" s="151" t="s">
        <v>408</v>
      </c>
      <c r="C35" s="215">
        <v>8.9</v>
      </c>
      <c r="D35" s="215">
        <v>8.7799999999999994</v>
      </c>
      <c r="E35" s="215">
        <v>9.4600000000000009</v>
      </c>
      <c r="F35" s="215">
        <v>9.9700000000000006</v>
      </c>
      <c r="G35" s="215">
        <v>10.76</v>
      </c>
      <c r="H35" s="215">
        <v>12.22</v>
      </c>
      <c r="I35" s="215">
        <v>12.08</v>
      </c>
      <c r="J35" s="215">
        <v>11.41</v>
      </c>
      <c r="K35" s="215">
        <v>11.29</v>
      </c>
      <c r="L35" s="215">
        <v>12.04</v>
      </c>
      <c r="M35" s="215">
        <v>12.01</v>
      </c>
      <c r="N35" s="215">
        <v>12.22</v>
      </c>
      <c r="O35" s="215">
        <v>13.02</v>
      </c>
      <c r="P35" s="215">
        <v>12.98</v>
      </c>
      <c r="Q35" s="215">
        <v>12.35</v>
      </c>
      <c r="R35" s="215">
        <v>13</v>
      </c>
      <c r="S35" s="215">
        <v>12.22</v>
      </c>
      <c r="T35" s="215">
        <v>11.56</v>
      </c>
      <c r="U35" s="215">
        <v>11.82</v>
      </c>
      <c r="V35" s="215">
        <v>12.95</v>
      </c>
      <c r="W35" s="215">
        <v>14.52</v>
      </c>
      <c r="X35" s="215">
        <v>14.11</v>
      </c>
      <c r="Y35" s="215">
        <v>14.61</v>
      </c>
      <c r="Z35" s="215">
        <v>14.63</v>
      </c>
      <c r="AA35" s="215">
        <v>16.07</v>
      </c>
      <c r="AB35" s="215">
        <v>15.19</v>
      </c>
      <c r="AC35" s="215">
        <v>15.02</v>
      </c>
      <c r="AD35" s="215">
        <v>16.190000000000001</v>
      </c>
      <c r="AE35" s="215">
        <v>16.73</v>
      </c>
      <c r="AF35" s="215">
        <v>16.59</v>
      </c>
      <c r="AG35" s="215">
        <v>16.21</v>
      </c>
      <c r="AH35" s="215">
        <v>16.93</v>
      </c>
      <c r="AI35" s="215">
        <v>17.39</v>
      </c>
      <c r="AJ35" s="215">
        <v>17.760000000000002</v>
      </c>
      <c r="AK35" s="215">
        <v>16.39</v>
      </c>
      <c r="AL35" s="215">
        <v>14.54</v>
      </c>
      <c r="AM35" s="215">
        <v>14.12</v>
      </c>
      <c r="AN35" s="215">
        <v>15.12</v>
      </c>
      <c r="AO35" s="215">
        <v>15.7</v>
      </c>
      <c r="AP35" s="215">
        <v>16.38</v>
      </c>
      <c r="AQ35" s="215">
        <v>16.18</v>
      </c>
      <c r="AR35" s="215">
        <v>14.87</v>
      </c>
      <c r="AS35" s="215">
        <v>15.1</v>
      </c>
      <c r="AT35" s="215">
        <v>14.83</v>
      </c>
      <c r="AU35" s="215">
        <v>15.11</v>
      </c>
      <c r="AV35" s="215">
        <v>15.38</v>
      </c>
      <c r="AW35" s="215">
        <v>15.29</v>
      </c>
      <c r="AX35" s="215">
        <v>14.63</v>
      </c>
      <c r="AY35" s="215">
        <v>14.57</v>
      </c>
      <c r="AZ35" s="215">
        <v>13.81</v>
      </c>
      <c r="BA35" s="215">
        <v>10.81</v>
      </c>
      <c r="BB35" s="215">
        <v>8.86</v>
      </c>
      <c r="BC35" s="215">
        <v>7.38</v>
      </c>
      <c r="BD35" s="215">
        <v>8.9700000000000006</v>
      </c>
      <c r="BE35" s="215">
        <v>9.9865220000000008</v>
      </c>
      <c r="BF35" s="215">
        <v>10.03506</v>
      </c>
      <c r="BG35" s="215">
        <v>9.6581799999999998</v>
      </c>
      <c r="BH35" s="323">
        <v>9.9156490000000002</v>
      </c>
      <c r="BI35" s="323">
        <v>10.50855</v>
      </c>
      <c r="BJ35" s="323">
        <v>10.546530000000001</v>
      </c>
      <c r="BK35" s="323">
        <v>10.334540000000001</v>
      </c>
      <c r="BL35" s="323">
        <v>10.698499999999999</v>
      </c>
      <c r="BM35" s="323">
        <v>11.47194</v>
      </c>
      <c r="BN35" s="323">
        <v>11.57287</v>
      </c>
      <c r="BO35" s="323">
        <v>11.59735</v>
      </c>
      <c r="BP35" s="323">
        <v>12.10519</v>
      </c>
      <c r="BQ35" s="323">
        <v>12.24513</v>
      </c>
      <c r="BR35" s="323">
        <v>12.17877</v>
      </c>
      <c r="BS35" s="323">
        <v>12.05766</v>
      </c>
      <c r="BT35" s="323">
        <v>12.368270000000001</v>
      </c>
      <c r="BU35" s="323">
        <v>12.76258</v>
      </c>
      <c r="BV35" s="323">
        <v>12.31118</v>
      </c>
    </row>
    <row r="36" spans="1:74" ht="11.1" customHeight="1" x14ac:dyDescent="0.2">
      <c r="A36" s="52"/>
      <c r="B36" s="55" t="s">
        <v>1040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26"/>
      <c r="BI36" s="326"/>
      <c r="BJ36" s="326"/>
      <c r="BK36" s="326"/>
      <c r="BL36" s="326"/>
      <c r="BM36" s="326"/>
      <c r="BN36" s="326"/>
      <c r="BO36" s="326"/>
      <c r="BP36" s="326"/>
      <c r="BQ36" s="326"/>
      <c r="BR36" s="326"/>
      <c r="BS36" s="326"/>
      <c r="BT36" s="326"/>
      <c r="BU36" s="326"/>
      <c r="BV36" s="326"/>
    </row>
    <row r="37" spans="1:74" ht="11.1" customHeight="1" x14ac:dyDescent="0.2">
      <c r="A37" s="56" t="s">
        <v>6</v>
      </c>
      <c r="B37" s="152" t="s">
        <v>397</v>
      </c>
      <c r="C37" s="479">
        <v>6.44</v>
      </c>
      <c r="D37" s="479">
        <v>6.42</v>
      </c>
      <c r="E37" s="479">
        <v>6.46</v>
      </c>
      <c r="F37" s="479">
        <v>6.44</v>
      </c>
      <c r="G37" s="479">
        <v>6.57</v>
      </c>
      <c r="H37" s="479">
        <v>7.03</v>
      </c>
      <c r="I37" s="479">
        <v>7.23</v>
      </c>
      <c r="J37" s="479">
        <v>7.23</v>
      </c>
      <c r="K37" s="479">
        <v>7.14</v>
      </c>
      <c r="L37" s="479">
        <v>6.73</v>
      </c>
      <c r="M37" s="479">
        <v>6.66</v>
      </c>
      <c r="N37" s="479">
        <v>6.67</v>
      </c>
      <c r="O37" s="479">
        <v>6.59</v>
      </c>
      <c r="P37" s="479">
        <v>6.63</v>
      </c>
      <c r="Q37" s="479">
        <v>6.71</v>
      </c>
      <c r="R37" s="479">
        <v>6.6</v>
      </c>
      <c r="S37" s="479">
        <v>6.78</v>
      </c>
      <c r="T37" s="479">
        <v>7.19</v>
      </c>
      <c r="U37" s="479">
        <v>7.31</v>
      </c>
      <c r="V37" s="479">
        <v>7.22</v>
      </c>
      <c r="W37" s="479">
        <v>7.17</v>
      </c>
      <c r="X37" s="479">
        <v>6.91</v>
      </c>
      <c r="Y37" s="479">
        <v>6.73</v>
      </c>
      <c r="Z37" s="479">
        <v>6.54</v>
      </c>
      <c r="AA37" s="479">
        <v>6.94</v>
      </c>
      <c r="AB37" s="479">
        <v>6.78</v>
      </c>
      <c r="AC37" s="479">
        <v>6.63</v>
      </c>
      <c r="AD37" s="479">
        <v>6.57</v>
      </c>
      <c r="AE37" s="479">
        <v>6.79</v>
      </c>
      <c r="AF37" s="479">
        <v>7.17</v>
      </c>
      <c r="AG37" s="479">
        <v>7.32</v>
      </c>
      <c r="AH37" s="479">
        <v>7.25</v>
      </c>
      <c r="AI37" s="479">
        <v>7.05</v>
      </c>
      <c r="AJ37" s="479">
        <v>6.87</v>
      </c>
      <c r="AK37" s="479">
        <v>6.85</v>
      </c>
      <c r="AL37" s="479">
        <v>6.67</v>
      </c>
      <c r="AM37" s="479">
        <v>6.58</v>
      </c>
      <c r="AN37" s="479">
        <v>6.69</v>
      </c>
      <c r="AO37" s="479">
        <v>6.72</v>
      </c>
      <c r="AP37" s="479">
        <v>6.52</v>
      </c>
      <c r="AQ37" s="479">
        <v>6.7</v>
      </c>
      <c r="AR37" s="479">
        <v>6.91</v>
      </c>
      <c r="AS37" s="479">
        <v>7.19</v>
      </c>
      <c r="AT37" s="479">
        <v>7.45</v>
      </c>
      <c r="AU37" s="479">
        <v>7.1</v>
      </c>
      <c r="AV37" s="479">
        <v>6.86</v>
      </c>
      <c r="AW37" s="479">
        <v>6.73</v>
      </c>
      <c r="AX37" s="479">
        <v>6.37</v>
      </c>
      <c r="AY37" s="479">
        <v>6.33</v>
      </c>
      <c r="AZ37" s="479">
        <v>6.42</v>
      </c>
      <c r="BA37" s="479">
        <v>6.4</v>
      </c>
      <c r="BB37" s="479">
        <v>6.41</v>
      </c>
      <c r="BC37" s="479">
        <v>6.48</v>
      </c>
      <c r="BD37" s="479">
        <v>6.95</v>
      </c>
      <c r="BE37" s="479">
        <v>7.17</v>
      </c>
      <c r="BF37" s="479">
        <v>7.4432169999999998</v>
      </c>
      <c r="BG37" s="479">
        <v>6.96007</v>
      </c>
      <c r="BH37" s="480">
        <v>6.8106460000000002</v>
      </c>
      <c r="BI37" s="480">
        <v>6.6927479999999999</v>
      </c>
      <c r="BJ37" s="480">
        <v>6.396725</v>
      </c>
      <c r="BK37" s="480">
        <v>6.4108340000000004</v>
      </c>
      <c r="BL37" s="480">
        <v>6.521191</v>
      </c>
      <c r="BM37" s="480">
        <v>6.4933750000000003</v>
      </c>
      <c r="BN37" s="480">
        <v>6.5009240000000004</v>
      </c>
      <c r="BO37" s="480">
        <v>6.5904540000000003</v>
      </c>
      <c r="BP37" s="480">
        <v>7.0697609999999997</v>
      </c>
      <c r="BQ37" s="480">
        <v>7.2319000000000004</v>
      </c>
      <c r="BR37" s="480">
        <v>7.3958579999999996</v>
      </c>
      <c r="BS37" s="480">
        <v>7.0209000000000001</v>
      </c>
      <c r="BT37" s="480">
        <v>6.8608039999999999</v>
      </c>
      <c r="BU37" s="480">
        <v>6.7140769999999996</v>
      </c>
      <c r="BV37" s="480">
        <v>6.4234499999999999</v>
      </c>
    </row>
    <row r="38" spans="1:74" ht="11.1" customHeight="1" x14ac:dyDescent="0.2">
      <c r="A38" s="56" t="s">
        <v>7</v>
      </c>
      <c r="B38" s="152" t="s">
        <v>398</v>
      </c>
      <c r="C38" s="479">
        <v>10.08</v>
      </c>
      <c r="D38" s="479">
        <v>10.25</v>
      </c>
      <c r="E38" s="479">
        <v>10.23</v>
      </c>
      <c r="F38" s="479">
        <v>10.19</v>
      </c>
      <c r="G38" s="479">
        <v>10.31</v>
      </c>
      <c r="H38" s="479">
        <v>10.66</v>
      </c>
      <c r="I38" s="479">
        <v>10.68</v>
      </c>
      <c r="J38" s="479">
        <v>10.76</v>
      </c>
      <c r="K38" s="479">
        <v>10.77</v>
      </c>
      <c r="L38" s="479">
        <v>10.55</v>
      </c>
      <c r="M38" s="479">
        <v>10.32</v>
      </c>
      <c r="N38" s="479">
        <v>10.17</v>
      </c>
      <c r="O38" s="479">
        <v>10.210000000000001</v>
      </c>
      <c r="P38" s="479">
        <v>10.48</v>
      </c>
      <c r="Q38" s="479">
        <v>10.46</v>
      </c>
      <c r="R38" s="479">
        <v>10.4</v>
      </c>
      <c r="S38" s="479">
        <v>10.59</v>
      </c>
      <c r="T38" s="479">
        <v>11.01</v>
      </c>
      <c r="U38" s="479">
        <v>10.97</v>
      </c>
      <c r="V38" s="479">
        <v>11.01</v>
      </c>
      <c r="W38" s="479">
        <v>11.03</v>
      </c>
      <c r="X38" s="479">
        <v>10.78</v>
      </c>
      <c r="Y38" s="479">
        <v>10.49</v>
      </c>
      <c r="Z38" s="479">
        <v>10.28</v>
      </c>
      <c r="AA38" s="479">
        <v>10.49</v>
      </c>
      <c r="AB38" s="479">
        <v>10.65</v>
      </c>
      <c r="AC38" s="479">
        <v>10.51</v>
      </c>
      <c r="AD38" s="479">
        <v>10.46</v>
      </c>
      <c r="AE38" s="479">
        <v>10.51</v>
      </c>
      <c r="AF38" s="479">
        <v>10.84</v>
      </c>
      <c r="AG38" s="479">
        <v>11</v>
      </c>
      <c r="AH38" s="479">
        <v>11.03</v>
      </c>
      <c r="AI38" s="479">
        <v>10.72</v>
      </c>
      <c r="AJ38" s="479">
        <v>10.77</v>
      </c>
      <c r="AK38" s="479">
        <v>10.54</v>
      </c>
      <c r="AL38" s="479">
        <v>10.33</v>
      </c>
      <c r="AM38" s="479">
        <v>10.3</v>
      </c>
      <c r="AN38" s="479">
        <v>10.54</v>
      </c>
      <c r="AO38" s="479">
        <v>10.45</v>
      </c>
      <c r="AP38" s="479">
        <v>10.51</v>
      </c>
      <c r="AQ38" s="479">
        <v>10.51</v>
      </c>
      <c r="AR38" s="479">
        <v>10.88</v>
      </c>
      <c r="AS38" s="479">
        <v>11.01</v>
      </c>
      <c r="AT38" s="479">
        <v>11.01</v>
      </c>
      <c r="AU38" s="479">
        <v>10.97</v>
      </c>
      <c r="AV38" s="479">
        <v>10.74</v>
      </c>
      <c r="AW38" s="479">
        <v>10.52</v>
      </c>
      <c r="AX38" s="479">
        <v>10.31</v>
      </c>
      <c r="AY38" s="479">
        <v>10.28</v>
      </c>
      <c r="AZ38" s="479">
        <v>10.36</v>
      </c>
      <c r="BA38" s="479">
        <v>10.41</v>
      </c>
      <c r="BB38" s="479">
        <v>10.42</v>
      </c>
      <c r="BC38" s="479">
        <v>10.44</v>
      </c>
      <c r="BD38" s="479">
        <v>10.96</v>
      </c>
      <c r="BE38" s="479">
        <v>10.89</v>
      </c>
      <c r="BF38" s="479">
        <v>10.758369999999999</v>
      </c>
      <c r="BG38" s="479">
        <v>10.844659999999999</v>
      </c>
      <c r="BH38" s="480">
        <v>10.66897</v>
      </c>
      <c r="BI38" s="480">
        <v>10.387840000000001</v>
      </c>
      <c r="BJ38" s="480">
        <v>10.177210000000001</v>
      </c>
      <c r="BK38" s="480">
        <v>10.176220000000001</v>
      </c>
      <c r="BL38" s="480">
        <v>10.3004</v>
      </c>
      <c r="BM38" s="480">
        <v>10.40522</v>
      </c>
      <c r="BN38" s="480">
        <v>10.526579999999999</v>
      </c>
      <c r="BO38" s="480">
        <v>10.56887</v>
      </c>
      <c r="BP38" s="480">
        <v>11.138199999999999</v>
      </c>
      <c r="BQ38" s="480">
        <v>11.129110000000001</v>
      </c>
      <c r="BR38" s="480">
        <v>11.03764</v>
      </c>
      <c r="BS38" s="480">
        <v>11.06828</v>
      </c>
      <c r="BT38" s="480">
        <v>10.889279999999999</v>
      </c>
      <c r="BU38" s="480">
        <v>10.6106</v>
      </c>
      <c r="BV38" s="480">
        <v>10.36957</v>
      </c>
    </row>
    <row r="39" spans="1:74" ht="11.1" customHeight="1" x14ac:dyDescent="0.2">
      <c r="A39" s="56" t="s">
        <v>541</v>
      </c>
      <c r="B39" s="262" t="s">
        <v>399</v>
      </c>
      <c r="C39" s="481">
        <v>11.99</v>
      </c>
      <c r="D39" s="481">
        <v>12.14</v>
      </c>
      <c r="E39" s="481">
        <v>12.56</v>
      </c>
      <c r="F39" s="481">
        <v>12.43</v>
      </c>
      <c r="G39" s="481">
        <v>12.79</v>
      </c>
      <c r="H39" s="481">
        <v>12.73</v>
      </c>
      <c r="I39" s="481">
        <v>12.68</v>
      </c>
      <c r="J39" s="481">
        <v>12.88</v>
      </c>
      <c r="K39" s="481">
        <v>12.87</v>
      </c>
      <c r="L39" s="481">
        <v>12.46</v>
      </c>
      <c r="M39" s="481">
        <v>12.75</v>
      </c>
      <c r="N39" s="481">
        <v>12.23</v>
      </c>
      <c r="O39" s="481">
        <v>12.21</v>
      </c>
      <c r="P39" s="481">
        <v>12.79</v>
      </c>
      <c r="Q39" s="481">
        <v>12.89</v>
      </c>
      <c r="R39" s="481">
        <v>12.72</v>
      </c>
      <c r="S39" s="481">
        <v>13.07</v>
      </c>
      <c r="T39" s="481">
        <v>13.2</v>
      </c>
      <c r="U39" s="481">
        <v>13.08</v>
      </c>
      <c r="V39" s="481">
        <v>13.15</v>
      </c>
      <c r="W39" s="481">
        <v>13.28</v>
      </c>
      <c r="X39" s="481">
        <v>12.8</v>
      </c>
      <c r="Y39" s="481">
        <v>12.94</v>
      </c>
      <c r="Z39" s="481">
        <v>12.45</v>
      </c>
      <c r="AA39" s="481">
        <v>12.22</v>
      </c>
      <c r="AB39" s="481">
        <v>12.63</v>
      </c>
      <c r="AC39" s="481">
        <v>12.97</v>
      </c>
      <c r="AD39" s="481">
        <v>12.88</v>
      </c>
      <c r="AE39" s="481">
        <v>13.12</v>
      </c>
      <c r="AF39" s="481">
        <v>13.03</v>
      </c>
      <c r="AG39" s="481">
        <v>13.13</v>
      </c>
      <c r="AH39" s="481">
        <v>13.26</v>
      </c>
      <c r="AI39" s="481">
        <v>13.01</v>
      </c>
      <c r="AJ39" s="481">
        <v>12.85</v>
      </c>
      <c r="AK39" s="481">
        <v>12.9</v>
      </c>
      <c r="AL39" s="481">
        <v>12.43</v>
      </c>
      <c r="AM39" s="481">
        <v>12.48</v>
      </c>
      <c r="AN39" s="481">
        <v>12.73</v>
      </c>
      <c r="AO39" s="481">
        <v>12.86</v>
      </c>
      <c r="AP39" s="481">
        <v>13.29</v>
      </c>
      <c r="AQ39" s="481">
        <v>13.34</v>
      </c>
      <c r="AR39" s="481">
        <v>13.36</v>
      </c>
      <c r="AS39" s="481">
        <v>13.29</v>
      </c>
      <c r="AT39" s="481">
        <v>13.33</v>
      </c>
      <c r="AU39" s="481">
        <v>13.18</v>
      </c>
      <c r="AV39" s="481">
        <v>12.84</v>
      </c>
      <c r="AW39" s="481">
        <v>13.04</v>
      </c>
      <c r="AX39" s="481">
        <v>12.69</v>
      </c>
      <c r="AY39" s="481">
        <v>12.79</v>
      </c>
      <c r="AZ39" s="481">
        <v>12.85</v>
      </c>
      <c r="BA39" s="481">
        <v>13.08</v>
      </c>
      <c r="BB39" s="481">
        <v>13.28</v>
      </c>
      <c r="BC39" s="481">
        <v>13.14</v>
      </c>
      <c r="BD39" s="481">
        <v>13.28</v>
      </c>
      <c r="BE39" s="481">
        <v>13.26</v>
      </c>
      <c r="BF39" s="481">
        <v>13.32372</v>
      </c>
      <c r="BG39" s="481">
        <v>13.432399999999999</v>
      </c>
      <c r="BH39" s="482">
        <v>12.81784</v>
      </c>
      <c r="BI39" s="482">
        <v>13.05808</v>
      </c>
      <c r="BJ39" s="482">
        <v>12.64363</v>
      </c>
      <c r="BK39" s="482">
        <v>12.63236</v>
      </c>
      <c r="BL39" s="482">
        <v>12.77694</v>
      </c>
      <c r="BM39" s="482">
        <v>13.08084</v>
      </c>
      <c r="BN39" s="482">
        <v>13.436500000000001</v>
      </c>
      <c r="BO39" s="482">
        <v>13.20445</v>
      </c>
      <c r="BP39" s="482">
        <v>13.32851</v>
      </c>
      <c r="BQ39" s="482">
        <v>13.446859999999999</v>
      </c>
      <c r="BR39" s="482">
        <v>13.551550000000001</v>
      </c>
      <c r="BS39" s="482">
        <v>13.60887</v>
      </c>
      <c r="BT39" s="482">
        <v>13.042199999999999</v>
      </c>
      <c r="BU39" s="482">
        <v>13.387259999999999</v>
      </c>
      <c r="BV39" s="482">
        <v>12.96949</v>
      </c>
    </row>
    <row r="40" spans="1:74" s="261" customFormat="1" ht="9.6" customHeight="1" x14ac:dyDescent="0.2">
      <c r="A40" s="56"/>
      <c r="B40" s="817"/>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305"/>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s="261" customFormat="1" ht="12" customHeight="1" x14ac:dyDescent="0.25">
      <c r="A41" s="56"/>
      <c r="B41" s="808" t="s">
        <v>826</v>
      </c>
      <c r="C41" s="805"/>
      <c r="D41" s="805"/>
      <c r="E41" s="805"/>
      <c r="F41" s="805"/>
      <c r="G41" s="805"/>
      <c r="H41" s="805"/>
      <c r="I41" s="805"/>
      <c r="J41" s="805"/>
      <c r="K41" s="805"/>
      <c r="L41" s="805"/>
      <c r="M41" s="805"/>
      <c r="N41" s="805"/>
      <c r="O41" s="805"/>
      <c r="P41" s="805"/>
      <c r="Q41" s="805"/>
      <c r="AY41" s="494"/>
      <c r="AZ41" s="494"/>
      <c r="BA41" s="494"/>
      <c r="BB41" s="494"/>
      <c r="BC41" s="494"/>
      <c r="BD41" s="632"/>
      <c r="BE41" s="632"/>
      <c r="BF41" s="632"/>
      <c r="BG41" s="494"/>
      <c r="BH41" s="494"/>
      <c r="BI41" s="494"/>
      <c r="BJ41" s="494"/>
      <c r="BK41" s="476"/>
    </row>
    <row r="42" spans="1:74" s="261" customFormat="1" ht="12" customHeight="1" x14ac:dyDescent="0.25">
      <c r="A42" s="56"/>
      <c r="B42" s="810" t="s">
        <v>131</v>
      </c>
      <c r="C42" s="805"/>
      <c r="D42" s="805"/>
      <c r="E42" s="805"/>
      <c r="F42" s="805"/>
      <c r="G42" s="805"/>
      <c r="H42" s="805"/>
      <c r="I42" s="805"/>
      <c r="J42" s="805"/>
      <c r="K42" s="805"/>
      <c r="L42" s="805"/>
      <c r="M42" s="805"/>
      <c r="N42" s="805"/>
      <c r="O42" s="805"/>
      <c r="P42" s="805"/>
      <c r="Q42" s="805"/>
      <c r="AY42" s="494"/>
      <c r="AZ42" s="494"/>
      <c r="BA42" s="494"/>
      <c r="BB42" s="494"/>
      <c r="BC42" s="494"/>
      <c r="BD42" s="632"/>
      <c r="BE42" s="632"/>
      <c r="BF42" s="632"/>
      <c r="BG42" s="738"/>
      <c r="BH42" s="494"/>
      <c r="BI42" s="494"/>
      <c r="BJ42" s="494"/>
      <c r="BK42" s="476"/>
    </row>
    <row r="43" spans="1:74" s="428" customFormat="1" ht="12" customHeight="1" x14ac:dyDescent="0.25">
      <c r="A43" s="427"/>
      <c r="B43" s="816" t="s">
        <v>857</v>
      </c>
      <c r="C43" s="795"/>
      <c r="D43" s="795"/>
      <c r="E43" s="795"/>
      <c r="F43" s="795"/>
      <c r="G43" s="795"/>
      <c r="H43" s="795"/>
      <c r="I43" s="795"/>
      <c r="J43" s="795"/>
      <c r="K43" s="795"/>
      <c r="L43" s="795"/>
      <c r="M43" s="795"/>
      <c r="N43" s="795"/>
      <c r="O43" s="795"/>
      <c r="P43" s="795"/>
      <c r="Q43" s="791"/>
      <c r="AY43" s="495"/>
      <c r="AZ43" s="495"/>
      <c r="BA43" s="495"/>
      <c r="BB43" s="495"/>
      <c r="BC43" s="495"/>
      <c r="BD43" s="633"/>
      <c r="BE43" s="633"/>
      <c r="BF43" s="633"/>
      <c r="BG43" s="495"/>
      <c r="BH43" s="495"/>
      <c r="BI43" s="495"/>
      <c r="BJ43" s="495"/>
    </row>
    <row r="44" spans="1:74" s="428" customFormat="1" ht="12" customHeight="1" x14ac:dyDescent="0.25">
      <c r="A44" s="427"/>
      <c r="B44" s="816" t="s">
        <v>858</v>
      </c>
      <c r="C44" s="795"/>
      <c r="D44" s="795"/>
      <c r="E44" s="795"/>
      <c r="F44" s="795"/>
      <c r="G44" s="795"/>
      <c r="H44" s="795"/>
      <c r="I44" s="795"/>
      <c r="J44" s="795"/>
      <c r="K44" s="795"/>
      <c r="L44" s="795"/>
      <c r="M44" s="795"/>
      <c r="N44" s="795"/>
      <c r="O44" s="795"/>
      <c r="P44" s="795"/>
      <c r="Q44" s="791"/>
      <c r="AY44" s="495"/>
      <c r="AZ44" s="495"/>
      <c r="BA44" s="495"/>
      <c r="BB44" s="495"/>
      <c r="BC44" s="495"/>
      <c r="BD44" s="633"/>
      <c r="BE44" s="633"/>
      <c r="BF44" s="633"/>
      <c r="BG44" s="495"/>
      <c r="BH44" s="495"/>
      <c r="BI44" s="495"/>
      <c r="BJ44" s="495"/>
    </row>
    <row r="45" spans="1:74" s="428" customFormat="1" ht="12" customHeight="1" x14ac:dyDescent="0.25">
      <c r="A45" s="427"/>
      <c r="B45" s="815" t="s">
        <v>1019</v>
      </c>
      <c r="C45" s="795"/>
      <c r="D45" s="795"/>
      <c r="E45" s="795"/>
      <c r="F45" s="795"/>
      <c r="G45" s="795"/>
      <c r="H45" s="795"/>
      <c r="I45" s="795"/>
      <c r="J45" s="795"/>
      <c r="K45" s="795"/>
      <c r="L45" s="795"/>
      <c r="M45" s="795"/>
      <c r="N45" s="795"/>
      <c r="O45" s="795"/>
      <c r="P45" s="795"/>
      <c r="Q45" s="791"/>
      <c r="AY45" s="495"/>
      <c r="AZ45" s="495"/>
      <c r="BA45" s="495"/>
      <c r="BB45" s="495"/>
      <c r="BC45" s="495"/>
      <c r="BD45" s="633"/>
      <c r="BE45" s="633"/>
      <c r="BF45" s="633"/>
      <c r="BG45" s="495"/>
      <c r="BH45" s="495"/>
      <c r="BI45" s="495"/>
      <c r="BJ45" s="495"/>
    </row>
    <row r="46" spans="1:74" s="428" customFormat="1" ht="12" customHeight="1" x14ac:dyDescent="0.25">
      <c r="A46" s="427"/>
      <c r="B46" s="794" t="s">
        <v>851</v>
      </c>
      <c r="C46" s="795"/>
      <c r="D46" s="795"/>
      <c r="E46" s="795"/>
      <c r="F46" s="795"/>
      <c r="G46" s="795"/>
      <c r="H46" s="795"/>
      <c r="I46" s="795"/>
      <c r="J46" s="795"/>
      <c r="K46" s="795"/>
      <c r="L46" s="795"/>
      <c r="M46" s="795"/>
      <c r="N46" s="795"/>
      <c r="O46" s="795"/>
      <c r="P46" s="795"/>
      <c r="Q46" s="791"/>
      <c r="AY46" s="495"/>
      <c r="AZ46" s="495"/>
      <c r="BA46" s="495"/>
      <c r="BB46" s="495"/>
      <c r="BC46" s="495"/>
      <c r="BD46" s="633"/>
      <c r="BE46" s="633"/>
      <c r="BF46" s="633"/>
      <c r="BG46" s="495"/>
      <c r="BH46" s="495"/>
      <c r="BI46" s="495"/>
      <c r="BJ46" s="495"/>
    </row>
    <row r="47" spans="1:74" s="428" customFormat="1" ht="12" customHeight="1" x14ac:dyDescent="0.25">
      <c r="A47" s="427"/>
      <c r="B47" s="789" t="s">
        <v>859</v>
      </c>
      <c r="C47" s="790"/>
      <c r="D47" s="790"/>
      <c r="E47" s="790"/>
      <c r="F47" s="790"/>
      <c r="G47" s="790"/>
      <c r="H47" s="790"/>
      <c r="I47" s="790"/>
      <c r="J47" s="790"/>
      <c r="K47" s="790"/>
      <c r="L47" s="790"/>
      <c r="M47" s="790"/>
      <c r="N47" s="790"/>
      <c r="O47" s="790"/>
      <c r="P47" s="790"/>
      <c r="Q47" s="790"/>
      <c r="AY47" s="495"/>
      <c r="AZ47" s="495"/>
      <c r="BA47" s="495"/>
      <c r="BB47" s="495"/>
      <c r="BC47" s="495"/>
      <c r="BD47" s="633"/>
      <c r="BE47" s="633"/>
      <c r="BF47" s="633"/>
      <c r="BG47" s="495"/>
      <c r="BH47" s="495"/>
      <c r="BI47" s="495"/>
      <c r="BJ47" s="495"/>
    </row>
    <row r="48" spans="1:74" s="428" customFormat="1" ht="12" customHeight="1" x14ac:dyDescent="0.25">
      <c r="A48" s="427"/>
      <c r="B48" s="794" t="s">
        <v>860</v>
      </c>
      <c r="C48" s="795"/>
      <c r="D48" s="795"/>
      <c r="E48" s="795"/>
      <c r="F48" s="795"/>
      <c r="G48" s="795"/>
      <c r="H48" s="795"/>
      <c r="I48" s="795"/>
      <c r="J48" s="795"/>
      <c r="K48" s="795"/>
      <c r="L48" s="795"/>
      <c r="M48" s="795"/>
      <c r="N48" s="795"/>
      <c r="O48" s="795"/>
      <c r="P48" s="795"/>
      <c r="Q48" s="791"/>
      <c r="AY48" s="495"/>
      <c r="AZ48" s="495"/>
      <c r="BA48" s="495"/>
      <c r="BB48" s="495"/>
      <c r="BC48" s="495"/>
      <c r="BD48" s="633"/>
      <c r="BE48" s="633"/>
      <c r="BF48" s="633"/>
      <c r="BG48" s="495"/>
      <c r="BH48" s="495"/>
      <c r="BI48" s="495"/>
      <c r="BJ48" s="495"/>
    </row>
    <row r="49" spans="1:74" s="428" customFormat="1" ht="12" customHeight="1" x14ac:dyDescent="0.25">
      <c r="A49" s="427"/>
      <c r="B49" s="812" t="s">
        <v>861</v>
      </c>
      <c r="C49" s="791"/>
      <c r="D49" s="791"/>
      <c r="E49" s="791"/>
      <c r="F49" s="791"/>
      <c r="G49" s="791"/>
      <c r="H49" s="791"/>
      <c r="I49" s="791"/>
      <c r="J49" s="791"/>
      <c r="K49" s="791"/>
      <c r="L49" s="791"/>
      <c r="M49" s="791"/>
      <c r="N49" s="791"/>
      <c r="O49" s="791"/>
      <c r="P49" s="791"/>
      <c r="Q49" s="791"/>
      <c r="AY49" s="495"/>
      <c r="AZ49" s="495"/>
      <c r="BA49" s="495"/>
      <c r="BB49" s="495"/>
      <c r="BC49" s="495"/>
      <c r="BD49" s="633"/>
      <c r="BE49" s="633"/>
      <c r="BF49" s="633"/>
      <c r="BG49" s="495"/>
      <c r="BH49" s="495"/>
      <c r="BI49" s="495"/>
      <c r="BJ49" s="495"/>
    </row>
    <row r="50" spans="1:74" s="428" customFormat="1" ht="12" customHeight="1" x14ac:dyDescent="0.25">
      <c r="A50" s="427"/>
      <c r="B50" s="814" t="s">
        <v>691</v>
      </c>
      <c r="C50" s="791"/>
      <c r="D50" s="791"/>
      <c r="E50" s="791"/>
      <c r="F50" s="791"/>
      <c r="G50" s="791"/>
      <c r="H50" s="791"/>
      <c r="I50" s="791"/>
      <c r="J50" s="791"/>
      <c r="K50" s="791"/>
      <c r="L50" s="791"/>
      <c r="M50" s="791"/>
      <c r="N50" s="791"/>
      <c r="O50" s="791"/>
      <c r="P50" s="791"/>
      <c r="Q50" s="791"/>
      <c r="AY50" s="495"/>
      <c r="AZ50" s="495"/>
      <c r="BA50" s="495"/>
      <c r="BB50" s="495"/>
      <c r="BC50" s="495"/>
      <c r="BD50" s="633"/>
      <c r="BE50" s="633"/>
      <c r="BF50" s="633"/>
      <c r="BG50" s="495"/>
      <c r="BH50" s="495"/>
      <c r="BI50" s="495"/>
      <c r="BJ50" s="495"/>
    </row>
    <row r="51" spans="1:74" s="428" customFormat="1" ht="12" customHeight="1" x14ac:dyDescent="0.25">
      <c r="A51" s="427"/>
      <c r="B51" s="789" t="s">
        <v>855</v>
      </c>
      <c r="C51" s="790"/>
      <c r="D51" s="790"/>
      <c r="E51" s="790"/>
      <c r="F51" s="790"/>
      <c r="G51" s="790"/>
      <c r="H51" s="790"/>
      <c r="I51" s="790"/>
      <c r="J51" s="790"/>
      <c r="K51" s="790"/>
      <c r="L51" s="790"/>
      <c r="M51" s="790"/>
      <c r="N51" s="790"/>
      <c r="O51" s="790"/>
      <c r="P51" s="790"/>
      <c r="Q51" s="791"/>
      <c r="AY51" s="495"/>
      <c r="AZ51" s="495"/>
      <c r="BA51" s="495"/>
      <c r="BB51" s="495"/>
      <c r="BC51" s="495"/>
      <c r="BD51" s="633"/>
      <c r="BE51" s="633"/>
      <c r="BF51" s="633"/>
      <c r="BG51" s="495"/>
      <c r="BH51" s="495"/>
      <c r="BI51" s="495"/>
      <c r="BJ51" s="495"/>
    </row>
    <row r="52" spans="1:74" s="430" customFormat="1" ht="12" customHeight="1" x14ac:dyDescent="0.25">
      <c r="A52" s="429"/>
      <c r="B52" s="811" t="s">
        <v>949</v>
      </c>
      <c r="C52" s="791"/>
      <c r="D52" s="791"/>
      <c r="E52" s="791"/>
      <c r="F52" s="791"/>
      <c r="G52" s="791"/>
      <c r="H52" s="791"/>
      <c r="I52" s="791"/>
      <c r="J52" s="791"/>
      <c r="K52" s="791"/>
      <c r="L52" s="791"/>
      <c r="M52" s="791"/>
      <c r="N52" s="791"/>
      <c r="O52" s="791"/>
      <c r="P52" s="791"/>
      <c r="Q52" s="791"/>
      <c r="AY52" s="496"/>
      <c r="AZ52" s="496"/>
      <c r="BA52" s="496"/>
      <c r="BB52" s="496"/>
      <c r="BC52" s="496"/>
      <c r="BD52" s="634"/>
      <c r="BE52" s="634"/>
      <c r="BF52" s="634"/>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Z5" activePane="bottomRight" state="frozen"/>
      <selection activeCell="BF63" sqref="BF63"/>
      <selection pane="topRight" activeCell="BF63" sqref="BF63"/>
      <selection pane="bottomLeft" activeCell="BF63" sqref="BF63"/>
      <selection pane="bottomRight" activeCell="BG6" sqref="BG6:BG46"/>
    </sheetView>
  </sheetViews>
  <sheetFormatPr defaultColWidth="8.5546875" defaultRowHeight="10.199999999999999" x14ac:dyDescent="0.2"/>
  <cols>
    <col min="1" max="1" width="17.44140625" style="162" customWidth="1"/>
    <col min="2" max="2" width="25.4414062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2" x14ac:dyDescent="0.25">
      <c r="A1" s="797" t="s">
        <v>809</v>
      </c>
      <c r="B1" s="825" t="s">
        <v>1415</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row>
    <row r="2" spans="1:74" ht="13.2" x14ac:dyDescent="0.25">
      <c r="A2" s="798"/>
      <c r="B2" s="532" t="str">
        <f>"U.S. Energy Information Administration  |  Short-Term Energy Outlook  - "&amp;Dates!D1</f>
        <v>U.S. Energy Information Administration  |  Short-Term Energy Outlook  - October 2020</v>
      </c>
      <c r="C2" s="535"/>
      <c r="D2" s="535"/>
      <c r="E2" s="535"/>
      <c r="F2" s="535"/>
      <c r="G2" s="535"/>
      <c r="H2" s="535"/>
      <c r="I2" s="535"/>
      <c r="J2" s="785"/>
    </row>
    <row r="3" spans="1:74" s="12" customFormat="1" ht="13.2" x14ac:dyDescent="0.25">
      <c r="A3" s="14"/>
      <c r="B3" s="784"/>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B5" s="252" t="s">
        <v>818</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302</v>
      </c>
      <c r="B6" s="173" t="s">
        <v>251</v>
      </c>
      <c r="C6" s="250">
        <v>27.54900671</v>
      </c>
      <c r="D6" s="250">
        <v>27.222600378999999</v>
      </c>
      <c r="E6" s="250">
        <v>27.285400128999999</v>
      </c>
      <c r="F6" s="250">
        <v>26.698994667000001</v>
      </c>
      <c r="G6" s="250">
        <v>26.142417096999999</v>
      </c>
      <c r="H6" s="250">
        <v>26.032197</v>
      </c>
      <c r="I6" s="250">
        <v>27.092466548000001</v>
      </c>
      <c r="J6" s="250">
        <v>26.712444677000001</v>
      </c>
      <c r="K6" s="250">
        <v>26.130183333000002</v>
      </c>
      <c r="L6" s="250">
        <v>27.003349903</v>
      </c>
      <c r="M6" s="250">
        <v>27.707732332999999</v>
      </c>
      <c r="N6" s="250">
        <v>27.094328387000001</v>
      </c>
      <c r="O6" s="250">
        <v>27.153471418999999</v>
      </c>
      <c r="P6" s="250">
        <v>27.617606286000001</v>
      </c>
      <c r="Q6" s="250">
        <v>27.668934709999998</v>
      </c>
      <c r="R6" s="250">
        <v>27.060219</v>
      </c>
      <c r="S6" s="250">
        <v>27.263667387000002</v>
      </c>
      <c r="T6" s="250">
        <v>27.227900333000001</v>
      </c>
      <c r="U6" s="250">
        <v>27.687251676999999</v>
      </c>
      <c r="V6" s="250">
        <v>27.59171529</v>
      </c>
      <c r="W6" s="250">
        <v>27.165541999999999</v>
      </c>
      <c r="X6" s="250">
        <v>28.142574355000001</v>
      </c>
      <c r="Y6" s="250">
        <v>29.004297333</v>
      </c>
      <c r="Z6" s="250">
        <v>28.573344386999999</v>
      </c>
      <c r="AA6" s="250">
        <v>28.816002096999998</v>
      </c>
      <c r="AB6" s="250">
        <v>29.262971143000001</v>
      </c>
      <c r="AC6" s="250">
        <v>29.572425128999999</v>
      </c>
      <c r="AD6" s="250">
        <v>29.411643667</v>
      </c>
      <c r="AE6" s="250">
        <v>29.243968871</v>
      </c>
      <c r="AF6" s="250">
        <v>29.498477999999999</v>
      </c>
      <c r="AG6" s="250">
        <v>30.296551161</v>
      </c>
      <c r="AH6" s="250">
        <v>31.046612418999999</v>
      </c>
      <c r="AI6" s="250">
        <v>30.415925999999999</v>
      </c>
      <c r="AJ6" s="250">
        <v>31.040756128999998</v>
      </c>
      <c r="AK6" s="250">
        <v>31.531990666999999</v>
      </c>
      <c r="AL6" s="250">
        <v>31.701569902999999</v>
      </c>
      <c r="AM6" s="250">
        <v>30.947443676999999</v>
      </c>
      <c r="AN6" s="250">
        <v>30.953019142999999</v>
      </c>
      <c r="AO6" s="250">
        <v>31.276847064999998</v>
      </c>
      <c r="AP6" s="250">
        <v>31.557327333</v>
      </c>
      <c r="AQ6" s="250">
        <v>31.290250258</v>
      </c>
      <c r="AR6" s="250">
        <v>31.124839000000001</v>
      </c>
      <c r="AS6" s="250">
        <v>31.066044677000001</v>
      </c>
      <c r="AT6" s="250">
        <v>31.648050419</v>
      </c>
      <c r="AU6" s="250">
        <v>31.730906333</v>
      </c>
      <c r="AV6" s="250">
        <v>32.150029355000001</v>
      </c>
      <c r="AW6" s="250">
        <v>32.967588333000002</v>
      </c>
      <c r="AX6" s="250">
        <v>33.154992194000002</v>
      </c>
      <c r="AY6" s="250">
        <v>33.029911452</v>
      </c>
      <c r="AZ6" s="250">
        <v>32.809306896999999</v>
      </c>
      <c r="BA6" s="250">
        <v>32.879804839000002</v>
      </c>
      <c r="BB6" s="250">
        <v>30.760904666999998</v>
      </c>
      <c r="BC6" s="250">
        <v>28.205891968</v>
      </c>
      <c r="BD6" s="250">
        <v>29.272271547999999</v>
      </c>
      <c r="BE6" s="250">
        <v>30.141365768</v>
      </c>
      <c r="BF6" s="250">
        <v>29.580774853000001</v>
      </c>
      <c r="BG6" s="250">
        <v>29.800367439999999</v>
      </c>
      <c r="BH6" s="403">
        <v>30.127184117999999</v>
      </c>
      <c r="BI6" s="403">
        <v>30.787837484000001</v>
      </c>
      <c r="BJ6" s="403">
        <v>30.826051365000001</v>
      </c>
      <c r="BK6" s="403">
        <v>30.671950241000001</v>
      </c>
      <c r="BL6" s="403">
        <v>30.713858424000001</v>
      </c>
      <c r="BM6" s="403">
        <v>30.829691327999999</v>
      </c>
      <c r="BN6" s="403">
        <v>30.791213801000001</v>
      </c>
      <c r="BO6" s="403">
        <v>30.860935314999999</v>
      </c>
      <c r="BP6" s="403">
        <v>30.901148001999999</v>
      </c>
      <c r="BQ6" s="403">
        <v>30.947603382</v>
      </c>
      <c r="BR6" s="403">
        <v>31.118626364000001</v>
      </c>
      <c r="BS6" s="403">
        <v>31.057100769000002</v>
      </c>
      <c r="BT6" s="403">
        <v>31.343098478000002</v>
      </c>
      <c r="BU6" s="403">
        <v>31.670390696999998</v>
      </c>
      <c r="BV6" s="403">
        <v>31.678985435000001</v>
      </c>
    </row>
    <row r="7" spans="1:74" ht="11.1" customHeight="1" x14ac:dyDescent="0.2">
      <c r="A7" s="162" t="s">
        <v>298</v>
      </c>
      <c r="B7" s="173" t="s">
        <v>252</v>
      </c>
      <c r="C7" s="250">
        <v>15.00290571</v>
      </c>
      <c r="D7" s="250">
        <v>14.842130379</v>
      </c>
      <c r="E7" s="250">
        <v>15.039088129</v>
      </c>
      <c r="F7" s="250">
        <v>14.862742666999999</v>
      </c>
      <c r="G7" s="250">
        <v>15.037372097</v>
      </c>
      <c r="H7" s="250">
        <v>14.827691</v>
      </c>
      <c r="I7" s="250">
        <v>14.862052547999999</v>
      </c>
      <c r="J7" s="250">
        <v>14.650950677000001</v>
      </c>
      <c r="K7" s="250">
        <v>14.467300333000001</v>
      </c>
      <c r="L7" s="250">
        <v>14.814218903</v>
      </c>
      <c r="M7" s="250">
        <v>15.003434333</v>
      </c>
      <c r="N7" s="250">
        <v>14.781906386999999</v>
      </c>
      <c r="O7" s="250">
        <v>14.774953418999999</v>
      </c>
      <c r="P7" s="250">
        <v>15.180088286</v>
      </c>
      <c r="Q7" s="250">
        <v>15.389416710000001</v>
      </c>
      <c r="R7" s="250">
        <v>15.285701</v>
      </c>
      <c r="S7" s="250">
        <v>15.504149387</v>
      </c>
      <c r="T7" s="250">
        <v>15.525382333</v>
      </c>
      <c r="U7" s="250">
        <v>15.589733677</v>
      </c>
      <c r="V7" s="250">
        <v>15.58919729</v>
      </c>
      <c r="W7" s="250">
        <v>15.648023999999999</v>
      </c>
      <c r="X7" s="250">
        <v>16.192056354999998</v>
      </c>
      <c r="Y7" s="250">
        <v>16.835779333000001</v>
      </c>
      <c r="Z7" s="250">
        <v>16.538826387</v>
      </c>
      <c r="AA7" s="250">
        <v>16.378559097</v>
      </c>
      <c r="AB7" s="250">
        <v>16.805528143</v>
      </c>
      <c r="AC7" s="250">
        <v>17.227982129000001</v>
      </c>
      <c r="AD7" s="250">
        <v>17.305200667000001</v>
      </c>
      <c r="AE7" s="250">
        <v>17.365525870999999</v>
      </c>
      <c r="AF7" s="250">
        <v>17.547035000000001</v>
      </c>
      <c r="AG7" s="250">
        <v>17.980108161</v>
      </c>
      <c r="AH7" s="250">
        <v>18.665169419000001</v>
      </c>
      <c r="AI7" s="250">
        <v>18.668482999999998</v>
      </c>
      <c r="AJ7" s="250">
        <v>18.662313129000001</v>
      </c>
      <c r="AK7" s="250">
        <v>19.068547667000001</v>
      </c>
      <c r="AL7" s="250">
        <v>19.168126903000001</v>
      </c>
      <c r="AM7" s="250">
        <v>18.864000677</v>
      </c>
      <c r="AN7" s="250">
        <v>18.727576143</v>
      </c>
      <c r="AO7" s="250">
        <v>18.996404065</v>
      </c>
      <c r="AP7" s="250">
        <v>19.321884333</v>
      </c>
      <c r="AQ7" s="250">
        <v>19.408767258000001</v>
      </c>
      <c r="AR7" s="250">
        <v>19.328355999999999</v>
      </c>
      <c r="AS7" s="250">
        <v>18.957561677000001</v>
      </c>
      <c r="AT7" s="250">
        <v>19.625607419000001</v>
      </c>
      <c r="AU7" s="250">
        <v>19.764463332999998</v>
      </c>
      <c r="AV7" s="250">
        <v>19.989586355</v>
      </c>
      <c r="AW7" s="250">
        <v>20.328145332999998</v>
      </c>
      <c r="AX7" s="250">
        <v>20.299549194000001</v>
      </c>
      <c r="AY7" s="250">
        <v>20.417558452000002</v>
      </c>
      <c r="AZ7" s="250">
        <v>19.997953896999999</v>
      </c>
      <c r="BA7" s="250">
        <v>20.233451839000001</v>
      </c>
      <c r="BB7" s="250">
        <v>18.574151666999999</v>
      </c>
      <c r="BC7" s="250">
        <v>16.551138968</v>
      </c>
      <c r="BD7" s="250">
        <v>17.665067333</v>
      </c>
      <c r="BE7" s="250">
        <v>18.521536000000001</v>
      </c>
      <c r="BF7" s="250">
        <v>18.129384897000001</v>
      </c>
      <c r="BG7" s="250">
        <v>18.492679750000001</v>
      </c>
      <c r="BH7" s="403">
        <v>18.314797200000001</v>
      </c>
      <c r="BI7" s="403">
        <v>18.624908999999999</v>
      </c>
      <c r="BJ7" s="403">
        <v>18.586324900000001</v>
      </c>
      <c r="BK7" s="403">
        <v>18.408055399999999</v>
      </c>
      <c r="BL7" s="403">
        <v>18.402594000000001</v>
      </c>
      <c r="BM7" s="403">
        <v>18.5314905</v>
      </c>
      <c r="BN7" s="403">
        <v>18.696098599999999</v>
      </c>
      <c r="BO7" s="403">
        <v>18.769110099999999</v>
      </c>
      <c r="BP7" s="403">
        <v>18.658130199999999</v>
      </c>
      <c r="BQ7" s="403">
        <v>18.670116799999999</v>
      </c>
      <c r="BR7" s="403">
        <v>18.8465305</v>
      </c>
      <c r="BS7" s="403">
        <v>18.926881300000002</v>
      </c>
      <c r="BT7" s="403">
        <v>18.8243793</v>
      </c>
      <c r="BU7" s="403">
        <v>19.122730300000001</v>
      </c>
      <c r="BV7" s="403">
        <v>19.165111799999998</v>
      </c>
    </row>
    <row r="8" spans="1:74" ht="11.1" customHeight="1" x14ac:dyDescent="0.2">
      <c r="A8" s="162" t="s">
        <v>299</v>
      </c>
      <c r="B8" s="173" t="s">
        <v>273</v>
      </c>
      <c r="C8" s="250">
        <v>4.8172740000000003</v>
      </c>
      <c r="D8" s="250">
        <v>4.7372740000000002</v>
      </c>
      <c r="E8" s="250">
        <v>4.6572740000000001</v>
      </c>
      <c r="F8" s="250">
        <v>4.3192740000000001</v>
      </c>
      <c r="G8" s="250">
        <v>3.6812740000000002</v>
      </c>
      <c r="H8" s="250">
        <v>3.9822739999999999</v>
      </c>
      <c r="I8" s="250">
        <v>4.6072740000000003</v>
      </c>
      <c r="J8" s="250">
        <v>4.7452740000000002</v>
      </c>
      <c r="K8" s="250">
        <v>4.7492739999999998</v>
      </c>
      <c r="L8" s="250">
        <v>4.8132739999999998</v>
      </c>
      <c r="M8" s="250">
        <v>5.1352739999999999</v>
      </c>
      <c r="N8" s="250">
        <v>4.9182740000000003</v>
      </c>
      <c r="O8" s="250">
        <v>5.120139</v>
      </c>
      <c r="P8" s="250">
        <v>5.1401389999999996</v>
      </c>
      <c r="Q8" s="250">
        <v>4.910139</v>
      </c>
      <c r="R8" s="250">
        <v>4.5001389999999999</v>
      </c>
      <c r="S8" s="250">
        <v>4.6331389999999999</v>
      </c>
      <c r="T8" s="250">
        <v>4.6861389999999998</v>
      </c>
      <c r="U8" s="250">
        <v>4.963139</v>
      </c>
      <c r="V8" s="250">
        <v>5.1171389999999999</v>
      </c>
      <c r="W8" s="250">
        <v>4.9331389999999997</v>
      </c>
      <c r="X8" s="250">
        <v>4.9451390000000002</v>
      </c>
      <c r="Y8" s="250">
        <v>5.2731389999999996</v>
      </c>
      <c r="Z8" s="250">
        <v>5.3501390000000004</v>
      </c>
      <c r="AA8" s="250">
        <v>5.2341389999999999</v>
      </c>
      <c r="AB8" s="250">
        <v>5.3951390000000004</v>
      </c>
      <c r="AC8" s="250">
        <v>5.4341390000000001</v>
      </c>
      <c r="AD8" s="250">
        <v>5.0681390000000004</v>
      </c>
      <c r="AE8" s="250">
        <v>5.2191390000000002</v>
      </c>
      <c r="AF8" s="250">
        <v>5.1471390000000001</v>
      </c>
      <c r="AG8" s="250">
        <v>5.3611389999999997</v>
      </c>
      <c r="AH8" s="250">
        <v>5.6471390000000001</v>
      </c>
      <c r="AI8" s="250">
        <v>5.2241390000000001</v>
      </c>
      <c r="AJ8" s="250">
        <v>5.5401389999999999</v>
      </c>
      <c r="AK8" s="250">
        <v>5.6371390000000003</v>
      </c>
      <c r="AL8" s="250">
        <v>5.6671389999999997</v>
      </c>
      <c r="AM8" s="250">
        <v>5.3921390000000002</v>
      </c>
      <c r="AN8" s="250">
        <v>5.4131390000000001</v>
      </c>
      <c r="AO8" s="250">
        <v>5.4981390000000001</v>
      </c>
      <c r="AP8" s="250">
        <v>5.5421389999999997</v>
      </c>
      <c r="AQ8" s="250">
        <v>5.3671389999999999</v>
      </c>
      <c r="AR8" s="250">
        <v>5.5041390000000003</v>
      </c>
      <c r="AS8" s="250">
        <v>5.5001389999999999</v>
      </c>
      <c r="AT8" s="250">
        <v>5.527139</v>
      </c>
      <c r="AU8" s="250">
        <v>5.3841390000000002</v>
      </c>
      <c r="AV8" s="250">
        <v>5.455139</v>
      </c>
      <c r="AW8" s="250">
        <v>5.6481389999999996</v>
      </c>
      <c r="AX8" s="250">
        <v>5.793139</v>
      </c>
      <c r="AY8" s="250">
        <v>5.6011389999999999</v>
      </c>
      <c r="AZ8" s="250">
        <v>5.7171390000000004</v>
      </c>
      <c r="BA8" s="250">
        <v>5.636139</v>
      </c>
      <c r="BB8" s="250">
        <v>5.0151389999999996</v>
      </c>
      <c r="BC8" s="250">
        <v>4.7471389999999998</v>
      </c>
      <c r="BD8" s="250">
        <v>5.054929768</v>
      </c>
      <c r="BE8" s="250">
        <v>4.9400869614999996</v>
      </c>
      <c r="BF8" s="250">
        <v>4.8252147635</v>
      </c>
      <c r="BG8" s="250">
        <v>4.8966684758000003</v>
      </c>
      <c r="BH8" s="403">
        <v>5.1869893393000002</v>
      </c>
      <c r="BI8" s="403">
        <v>5.445600046</v>
      </c>
      <c r="BJ8" s="403">
        <v>5.5301260936999999</v>
      </c>
      <c r="BK8" s="403">
        <v>5.5735244219000002</v>
      </c>
      <c r="BL8" s="403">
        <v>5.5444814954000003</v>
      </c>
      <c r="BM8" s="403">
        <v>5.4875375624</v>
      </c>
      <c r="BN8" s="403">
        <v>5.5037757750000003</v>
      </c>
      <c r="BO8" s="403">
        <v>5.5715166360000001</v>
      </c>
      <c r="BP8" s="403">
        <v>5.5857708414999996</v>
      </c>
      <c r="BQ8" s="403">
        <v>5.5615365434999999</v>
      </c>
      <c r="BR8" s="403">
        <v>5.5948402108000002</v>
      </c>
      <c r="BS8" s="403">
        <v>5.6281297035</v>
      </c>
      <c r="BT8" s="403">
        <v>5.7212443671999997</v>
      </c>
      <c r="BU8" s="403">
        <v>5.7310603018000004</v>
      </c>
      <c r="BV8" s="403">
        <v>5.6804691514999996</v>
      </c>
    </row>
    <row r="9" spans="1:74" ht="11.1" customHeight="1" x14ac:dyDescent="0.2">
      <c r="A9" s="162" t="s">
        <v>300</v>
      </c>
      <c r="B9" s="173" t="s">
        <v>282</v>
      </c>
      <c r="C9" s="250">
        <v>2.6042209999999999</v>
      </c>
      <c r="D9" s="250">
        <v>2.5412210000000002</v>
      </c>
      <c r="E9" s="250">
        <v>2.5332210000000002</v>
      </c>
      <c r="F9" s="250">
        <v>2.5042209999999998</v>
      </c>
      <c r="G9" s="250">
        <v>2.502221</v>
      </c>
      <c r="H9" s="250">
        <v>2.526221</v>
      </c>
      <c r="I9" s="250">
        <v>2.502221</v>
      </c>
      <c r="J9" s="250">
        <v>2.490221</v>
      </c>
      <c r="K9" s="250">
        <v>2.4412210000000001</v>
      </c>
      <c r="L9" s="250">
        <v>2.418221</v>
      </c>
      <c r="M9" s="250">
        <v>2.3952209999999998</v>
      </c>
      <c r="N9" s="250">
        <v>2.3552209999999998</v>
      </c>
      <c r="O9" s="250">
        <v>2.341504</v>
      </c>
      <c r="P9" s="250">
        <v>2.3485040000000001</v>
      </c>
      <c r="Q9" s="250">
        <v>2.3445040000000001</v>
      </c>
      <c r="R9" s="250">
        <v>2.329504</v>
      </c>
      <c r="S9" s="250">
        <v>2.3345039999999999</v>
      </c>
      <c r="T9" s="250">
        <v>2.3235039999999998</v>
      </c>
      <c r="U9" s="250">
        <v>2.2955040000000002</v>
      </c>
      <c r="V9" s="250">
        <v>2.220504</v>
      </c>
      <c r="W9" s="250">
        <v>2.0165039999999999</v>
      </c>
      <c r="X9" s="250">
        <v>2.1875040000000001</v>
      </c>
      <c r="Y9" s="250">
        <v>2.1335039999999998</v>
      </c>
      <c r="Z9" s="250">
        <v>2.1345040000000002</v>
      </c>
      <c r="AA9" s="250">
        <v>2.2035040000000001</v>
      </c>
      <c r="AB9" s="250">
        <v>2.1665040000000002</v>
      </c>
      <c r="AC9" s="250">
        <v>2.1295039999999998</v>
      </c>
      <c r="AD9" s="250">
        <v>2.1625040000000002</v>
      </c>
      <c r="AE9" s="250">
        <v>2.1275040000000001</v>
      </c>
      <c r="AF9" s="250">
        <v>2.1095039999999998</v>
      </c>
      <c r="AG9" s="250">
        <v>2.1065040000000002</v>
      </c>
      <c r="AH9" s="250">
        <v>2.0725039999999999</v>
      </c>
      <c r="AI9" s="250">
        <v>2.0815039999999998</v>
      </c>
      <c r="AJ9" s="250">
        <v>1.9835039999999999</v>
      </c>
      <c r="AK9" s="250">
        <v>1.932504</v>
      </c>
      <c r="AL9" s="250">
        <v>1.944504</v>
      </c>
      <c r="AM9" s="250">
        <v>1.861504</v>
      </c>
      <c r="AN9" s="250">
        <v>1.942504</v>
      </c>
      <c r="AO9" s="250">
        <v>1.9355039999999999</v>
      </c>
      <c r="AP9" s="250">
        <v>1.9155040000000001</v>
      </c>
      <c r="AQ9" s="250">
        <v>1.8995040000000001</v>
      </c>
      <c r="AR9" s="250">
        <v>1.9035040000000001</v>
      </c>
      <c r="AS9" s="250">
        <v>1.900504</v>
      </c>
      <c r="AT9" s="250">
        <v>1.928504</v>
      </c>
      <c r="AU9" s="250">
        <v>1.956504</v>
      </c>
      <c r="AV9" s="250">
        <v>1.902504</v>
      </c>
      <c r="AW9" s="250">
        <v>1.9395039999999999</v>
      </c>
      <c r="AX9" s="250">
        <v>1.9555039999999999</v>
      </c>
      <c r="AY9" s="250">
        <v>1.9955039999999999</v>
      </c>
      <c r="AZ9" s="250">
        <v>1.9975039999999999</v>
      </c>
      <c r="BA9" s="250">
        <v>2.0145040000000001</v>
      </c>
      <c r="BB9" s="250">
        <v>2.0005039999999998</v>
      </c>
      <c r="BC9" s="250">
        <v>1.914504</v>
      </c>
      <c r="BD9" s="250">
        <v>1.8968327904</v>
      </c>
      <c r="BE9" s="250">
        <v>1.8793593307000001</v>
      </c>
      <c r="BF9" s="250">
        <v>1.9231837622000001</v>
      </c>
      <c r="BG9" s="250">
        <v>1.8480279473000001</v>
      </c>
      <c r="BH9" s="403">
        <v>1.8251568167000001</v>
      </c>
      <c r="BI9" s="403">
        <v>1.8253525918</v>
      </c>
      <c r="BJ9" s="403">
        <v>1.8256690169000001</v>
      </c>
      <c r="BK9" s="403">
        <v>1.8020726695</v>
      </c>
      <c r="BL9" s="403">
        <v>1.8200131615999999</v>
      </c>
      <c r="BM9" s="403">
        <v>1.8313836476000001</v>
      </c>
      <c r="BN9" s="403">
        <v>1.8313476332</v>
      </c>
      <c r="BO9" s="403">
        <v>1.8314114426000001</v>
      </c>
      <c r="BP9" s="403">
        <v>1.8029361949</v>
      </c>
      <c r="BQ9" s="403">
        <v>1.7914605009</v>
      </c>
      <c r="BR9" s="403">
        <v>1.7799660872</v>
      </c>
      <c r="BS9" s="403">
        <v>1.7685211504</v>
      </c>
      <c r="BT9" s="403">
        <v>1.7683771351999999</v>
      </c>
      <c r="BU9" s="403">
        <v>1.7685457911</v>
      </c>
      <c r="BV9" s="403">
        <v>1.7686693377</v>
      </c>
    </row>
    <row r="10" spans="1:74" ht="11.1" customHeight="1" x14ac:dyDescent="0.2">
      <c r="A10" s="162" t="s">
        <v>301</v>
      </c>
      <c r="B10" s="173" t="s">
        <v>276</v>
      </c>
      <c r="C10" s="250">
        <v>5.124606</v>
      </c>
      <c r="D10" s="250">
        <v>5.1019750000000004</v>
      </c>
      <c r="E10" s="250">
        <v>5.0558170000000002</v>
      </c>
      <c r="F10" s="250">
        <v>5.0127569999999997</v>
      </c>
      <c r="G10" s="250">
        <v>4.9215499999999999</v>
      </c>
      <c r="H10" s="250">
        <v>4.6960110000000004</v>
      </c>
      <c r="I10" s="250">
        <v>5.1209189999999998</v>
      </c>
      <c r="J10" s="250">
        <v>4.8259990000000004</v>
      </c>
      <c r="K10" s="250">
        <v>4.4723879999999996</v>
      </c>
      <c r="L10" s="250">
        <v>4.9576359999999999</v>
      </c>
      <c r="M10" s="250">
        <v>5.1738030000000004</v>
      </c>
      <c r="N10" s="250">
        <v>5.0389270000000002</v>
      </c>
      <c r="O10" s="250">
        <v>4.9168750000000001</v>
      </c>
      <c r="P10" s="250">
        <v>4.9488750000000001</v>
      </c>
      <c r="Q10" s="250">
        <v>5.0248749999999998</v>
      </c>
      <c r="R10" s="250">
        <v>4.9448749999999997</v>
      </c>
      <c r="S10" s="250">
        <v>4.7918750000000001</v>
      </c>
      <c r="T10" s="250">
        <v>4.6928749999999999</v>
      </c>
      <c r="U10" s="250">
        <v>4.8388749999999998</v>
      </c>
      <c r="V10" s="250">
        <v>4.6648750000000003</v>
      </c>
      <c r="W10" s="250">
        <v>4.5678749999999999</v>
      </c>
      <c r="X10" s="250">
        <v>4.8178749999999999</v>
      </c>
      <c r="Y10" s="250">
        <v>4.7618749999999999</v>
      </c>
      <c r="Z10" s="250">
        <v>4.5498750000000001</v>
      </c>
      <c r="AA10" s="250">
        <v>4.9997999999999996</v>
      </c>
      <c r="AB10" s="250">
        <v>4.8958000000000004</v>
      </c>
      <c r="AC10" s="250">
        <v>4.7808000000000002</v>
      </c>
      <c r="AD10" s="250">
        <v>4.8757999999999999</v>
      </c>
      <c r="AE10" s="250">
        <v>4.5317999999999996</v>
      </c>
      <c r="AF10" s="250">
        <v>4.6947999999999999</v>
      </c>
      <c r="AG10" s="250">
        <v>4.8487999999999998</v>
      </c>
      <c r="AH10" s="250">
        <v>4.6618000000000004</v>
      </c>
      <c r="AI10" s="250">
        <v>4.4417999999999997</v>
      </c>
      <c r="AJ10" s="250">
        <v>4.8548</v>
      </c>
      <c r="AK10" s="250">
        <v>4.8937999999999997</v>
      </c>
      <c r="AL10" s="250">
        <v>4.9218000000000002</v>
      </c>
      <c r="AM10" s="250">
        <v>4.8297999999999996</v>
      </c>
      <c r="AN10" s="250">
        <v>4.8697999999999997</v>
      </c>
      <c r="AO10" s="250">
        <v>4.8468</v>
      </c>
      <c r="AP10" s="250">
        <v>4.7778</v>
      </c>
      <c r="AQ10" s="250">
        <v>4.6148400000000001</v>
      </c>
      <c r="AR10" s="250">
        <v>4.3888400000000001</v>
      </c>
      <c r="AS10" s="250">
        <v>4.70784</v>
      </c>
      <c r="AT10" s="250">
        <v>4.5667999999999997</v>
      </c>
      <c r="AU10" s="250">
        <v>4.6257999999999999</v>
      </c>
      <c r="AV10" s="250">
        <v>4.8028000000000004</v>
      </c>
      <c r="AW10" s="250">
        <v>5.0518000000000001</v>
      </c>
      <c r="AX10" s="250">
        <v>5.1067999999999998</v>
      </c>
      <c r="AY10" s="250">
        <v>5.0157100000000003</v>
      </c>
      <c r="AZ10" s="250">
        <v>5.0967099999999999</v>
      </c>
      <c r="BA10" s="250">
        <v>4.9957099999999999</v>
      </c>
      <c r="BB10" s="250">
        <v>5.1711099999999997</v>
      </c>
      <c r="BC10" s="250">
        <v>4.9931099999999997</v>
      </c>
      <c r="BD10" s="250">
        <v>4.6554416566999999</v>
      </c>
      <c r="BE10" s="250">
        <v>4.8003834761000004</v>
      </c>
      <c r="BF10" s="250">
        <v>4.7029914311000001</v>
      </c>
      <c r="BG10" s="250">
        <v>4.5629912670000001</v>
      </c>
      <c r="BH10" s="403">
        <v>4.8002407623999996</v>
      </c>
      <c r="BI10" s="403">
        <v>4.8919758457000002</v>
      </c>
      <c r="BJ10" s="403">
        <v>4.8839313546999996</v>
      </c>
      <c r="BK10" s="403">
        <v>4.8882977495000004</v>
      </c>
      <c r="BL10" s="403">
        <v>4.9467697666000001</v>
      </c>
      <c r="BM10" s="403">
        <v>4.9792796176999996</v>
      </c>
      <c r="BN10" s="403">
        <v>4.7599917931000002</v>
      </c>
      <c r="BO10" s="403">
        <v>4.6888971360999996</v>
      </c>
      <c r="BP10" s="403">
        <v>4.8543107661000002</v>
      </c>
      <c r="BQ10" s="403">
        <v>4.9244895378000004</v>
      </c>
      <c r="BR10" s="403">
        <v>4.8972895659000004</v>
      </c>
      <c r="BS10" s="403">
        <v>4.7335686152000003</v>
      </c>
      <c r="BT10" s="403">
        <v>5.0290976752000001</v>
      </c>
      <c r="BU10" s="403">
        <v>5.0480543042999999</v>
      </c>
      <c r="BV10" s="403">
        <v>5.0647351460000003</v>
      </c>
    </row>
    <row r="11" spans="1:74" ht="11.1" customHeight="1" x14ac:dyDescent="0.2">
      <c r="A11" s="162" t="s">
        <v>308</v>
      </c>
      <c r="B11" s="173" t="s">
        <v>277</v>
      </c>
      <c r="C11" s="250">
        <v>70.384902929000006</v>
      </c>
      <c r="D11" s="250">
        <v>69.856311223000006</v>
      </c>
      <c r="E11" s="250">
        <v>69.912313791000003</v>
      </c>
      <c r="F11" s="250">
        <v>70.223213829000002</v>
      </c>
      <c r="G11" s="250">
        <v>70.306249472999994</v>
      </c>
      <c r="H11" s="250">
        <v>70.927372367000004</v>
      </c>
      <c r="I11" s="250">
        <v>70.948178282000001</v>
      </c>
      <c r="J11" s="250">
        <v>70.309075758000006</v>
      </c>
      <c r="K11" s="250">
        <v>71.031942846000007</v>
      </c>
      <c r="L11" s="250">
        <v>71.389118752000002</v>
      </c>
      <c r="M11" s="250">
        <v>71.853474094000006</v>
      </c>
      <c r="N11" s="250">
        <v>71.397651338000003</v>
      </c>
      <c r="O11" s="250">
        <v>70.270381373000006</v>
      </c>
      <c r="P11" s="250">
        <v>69.950011861999997</v>
      </c>
      <c r="Q11" s="250">
        <v>69.274856358999997</v>
      </c>
      <c r="R11" s="250">
        <v>69.678323343000002</v>
      </c>
      <c r="S11" s="250">
        <v>70.424410777999995</v>
      </c>
      <c r="T11" s="250">
        <v>71.207780928000005</v>
      </c>
      <c r="U11" s="250">
        <v>71.451495102999999</v>
      </c>
      <c r="V11" s="250">
        <v>70.775725223999999</v>
      </c>
      <c r="W11" s="250">
        <v>71.311714488999996</v>
      </c>
      <c r="X11" s="250">
        <v>70.842893020999995</v>
      </c>
      <c r="Y11" s="250">
        <v>70.580754596999995</v>
      </c>
      <c r="Z11" s="250">
        <v>70.257718847999996</v>
      </c>
      <c r="AA11" s="250">
        <v>70.370365135</v>
      </c>
      <c r="AB11" s="250">
        <v>70.180130366</v>
      </c>
      <c r="AC11" s="250">
        <v>70.031776371000007</v>
      </c>
      <c r="AD11" s="250">
        <v>70.261180316999997</v>
      </c>
      <c r="AE11" s="250">
        <v>70.379179241000003</v>
      </c>
      <c r="AF11" s="250">
        <v>70.922949555000002</v>
      </c>
      <c r="AG11" s="250">
        <v>70.946337318000005</v>
      </c>
      <c r="AH11" s="250">
        <v>70.787748867999994</v>
      </c>
      <c r="AI11" s="250">
        <v>71.219571985000002</v>
      </c>
      <c r="AJ11" s="250">
        <v>71.436399944000001</v>
      </c>
      <c r="AK11" s="250">
        <v>71.063683828999999</v>
      </c>
      <c r="AL11" s="250">
        <v>70.281569142999999</v>
      </c>
      <c r="AM11" s="250">
        <v>69.509985864000001</v>
      </c>
      <c r="AN11" s="250">
        <v>69.276060845000003</v>
      </c>
      <c r="AO11" s="250">
        <v>69.057860551999994</v>
      </c>
      <c r="AP11" s="250">
        <v>68.965931455000003</v>
      </c>
      <c r="AQ11" s="250">
        <v>69.016220207000003</v>
      </c>
      <c r="AR11" s="250">
        <v>69.512573931999995</v>
      </c>
      <c r="AS11" s="250">
        <v>69.018966215999995</v>
      </c>
      <c r="AT11" s="250">
        <v>69.613472443000006</v>
      </c>
      <c r="AU11" s="250">
        <v>67.423137604000004</v>
      </c>
      <c r="AV11" s="250">
        <v>69.266535157999996</v>
      </c>
      <c r="AW11" s="250">
        <v>69.052649853000005</v>
      </c>
      <c r="AX11" s="250">
        <v>68.608842999999993</v>
      </c>
      <c r="AY11" s="250">
        <v>68.389610000000005</v>
      </c>
      <c r="AZ11" s="250">
        <v>67.499917999999994</v>
      </c>
      <c r="BA11" s="250">
        <v>67.711282999999995</v>
      </c>
      <c r="BB11" s="250">
        <v>69.547445999999994</v>
      </c>
      <c r="BC11" s="250">
        <v>60.336939000000001</v>
      </c>
      <c r="BD11" s="250">
        <v>59.244766839</v>
      </c>
      <c r="BE11" s="250">
        <v>59.981184855000002</v>
      </c>
      <c r="BF11" s="250">
        <v>61.871598611000003</v>
      </c>
      <c r="BG11" s="250">
        <v>61.899316012</v>
      </c>
      <c r="BH11" s="403">
        <v>62.570788147999998</v>
      </c>
      <c r="BI11" s="403">
        <v>63.641950174999998</v>
      </c>
      <c r="BJ11" s="403">
        <v>64.336531514000001</v>
      </c>
      <c r="BK11" s="403">
        <v>65.909997562000001</v>
      </c>
      <c r="BL11" s="403">
        <v>66.108810438999996</v>
      </c>
      <c r="BM11" s="403">
        <v>66.235374469000007</v>
      </c>
      <c r="BN11" s="403">
        <v>67.583611245</v>
      </c>
      <c r="BO11" s="403">
        <v>67.871343323000005</v>
      </c>
      <c r="BP11" s="403">
        <v>68.240883226999998</v>
      </c>
      <c r="BQ11" s="403">
        <v>68.401911350000006</v>
      </c>
      <c r="BR11" s="403">
        <v>68.598933114999994</v>
      </c>
      <c r="BS11" s="403">
        <v>68.820024301000004</v>
      </c>
      <c r="BT11" s="403">
        <v>68.755919759999998</v>
      </c>
      <c r="BU11" s="403">
        <v>68.552783589000001</v>
      </c>
      <c r="BV11" s="403">
        <v>68.162266432999999</v>
      </c>
    </row>
    <row r="12" spans="1:74" ht="11.1" customHeight="1" x14ac:dyDescent="0.2">
      <c r="A12" s="162" t="s">
        <v>303</v>
      </c>
      <c r="B12" s="173" t="s">
        <v>906</v>
      </c>
      <c r="C12" s="250">
        <v>36.721809929000003</v>
      </c>
      <c r="D12" s="250">
        <v>36.246824222999997</v>
      </c>
      <c r="E12" s="250">
        <v>36.486632790999998</v>
      </c>
      <c r="F12" s="250">
        <v>36.574193829000002</v>
      </c>
      <c r="G12" s="250">
        <v>36.447247472999997</v>
      </c>
      <c r="H12" s="250">
        <v>36.879920366999997</v>
      </c>
      <c r="I12" s="250">
        <v>37.083430282000002</v>
      </c>
      <c r="J12" s="250">
        <v>36.954797757999998</v>
      </c>
      <c r="K12" s="250">
        <v>36.958142846000001</v>
      </c>
      <c r="L12" s="250">
        <v>37.285419752000003</v>
      </c>
      <c r="M12" s="250">
        <v>37.763553094000002</v>
      </c>
      <c r="N12" s="250">
        <v>37.505038337999999</v>
      </c>
      <c r="O12" s="250">
        <v>36.725666373000003</v>
      </c>
      <c r="P12" s="250">
        <v>36.525747862000003</v>
      </c>
      <c r="Q12" s="250">
        <v>36.038834358999999</v>
      </c>
      <c r="R12" s="250">
        <v>36.252785342999999</v>
      </c>
      <c r="S12" s="250">
        <v>36.730958778000002</v>
      </c>
      <c r="T12" s="250">
        <v>37.119953928000001</v>
      </c>
      <c r="U12" s="250">
        <v>37.354404103</v>
      </c>
      <c r="V12" s="250">
        <v>37.152245223999998</v>
      </c>
      <c r="W12" s="250">
        <v>37.319086489</v>
      </c>
      <c r="X12" s="250">
        <v>37.056149021000003</v>
      </c>
      <c r="Y12" s="250">
        <v>36.900952597</v>
      </c>
      <c r="Z12" s="250">
        <v>36.826440847999997</v>
      </c>
      <c r="AA12" s="250">
        <v>37.118514677999997</v>
      </c>
      <c r="AB12" s="250">
        <v>36.960571043000002</v>
      </c>
      <c r="AC12" s="250">
        <v>36.713938104999997</v>
      </c>
      <c r="AD12" s="250">
        <v>36.607613669000003</v>
      </c>
      <c r="AE12" s="250">
        <v>36.478132500000001</v>
      </c>
      <c r="AF12" s="250">
        <v>36.528450100999997</v>
      </c>
      <c r="AG12" s="250">
        <v>36.575284267999997</v>
      </c>
      <c r="AH12" s="250">
        <v>36.832812867999998</v>
      </c>
      <c r="AI12" s="250">
        <v>37.021510999999997</v>
      </c>
      <c r="AJ12" s="250">
        <v>37.163511</v>
      </c>
      <c r="AK12" s="250">
        <v>36.928511</v>
      </c>
      <c r="AL12" s="250">
        <v>36.133510999999999</v>
      </c>
      <c r="AM12" s="250">
        <v>35.604509999999998</v>
      </c>
      <c r="AN12" s="250">
        <v>35.560510000000001</v>
      </c>
      <c r="AO12" s="250">
        <v>35.092509999999997</v>
      </c>
      <c r="AP12" s="250">
        <v>35.135509999999996</v>
      </c>
      <c r="AQ12" s="250">
        <v>34.768509999999999</v>
      </c>
      <c r="AR12" s="250">
        <v>34.919510000000002</v>
      </c>
      <c r="AS12" s="250">
        <v>34.410510000000002</v>
      </c>
      <c r="AT12" s="250">
        <v>34.61551</v>
      </c>
      <c r="AU12" s="250">
        <v>32.632510000000003</v>
      </c>
      <c r="AV12" s="250">
        <v>34.473509999999997</v>
      </c>
      <c r="AW12" s="250">
        <v>34.314509999999999</v>
      </c>
      <c r="AX12" s="250">
        <v>34.287509999999997</v>
      </c>
      <c r="AY12" s="250">
        <v>33.943510000000003</v>
      </c>
      <c r="AZ12" s="250">
        <v>33.303510000000003</v>
      </c>
      <c r="BA12" s="250">
        <v>33.41451</v>
      </c>
      <c r="BB12" s="250">
        <v>35.541510000000002</v>
      </c>
      <c r="BC12" s="250">
        <v>28.912510000000001</v>
      </c>
      <c r="BD12" s="250">
        <v>27.163173197999999</v>
      </c>
      <c r="BE12" s="250">
        <v>27.757589897999999</v>
      </c>
      <c r="BF12" s="250">
        <v>28.778727038</v>
      </c>
      <c r="BG12" s="250">
        <v>28.874524777000001</v>
      </c>
      <c r="BH12" s="403">
        <v>29.575270932999999</v>
      </c>
      <c r="BI12" s="403">
        <v>30.681562744000001</v>
      </c>
      <c r="BJ12" s="403">
        <v>31.491448121000001</v>
      </c>
      <c r="BK12" s="403">
        <v>32.629048857000001</v>
      </c>
      <c r="BL12" s="403">
        <v>32.900993304000004</v>
      </c>
      <c r="BM12" s="403">
        <v>32.971021534000002</v>
      </c>
      <c r="BN12" s="403">
        <v>33.856176351000002</v>
      </c>
      <c r="BO12" s="403">
        <v>33.923482987</v>
      </c>
      <c r="BP12" s="403">
        <v>34.013095194999998</v>
      </c>
      <c r="BQ12" s="403">
        <v>34.062183300999997</v>
      </c>
      <c r="BR12" s="403">
        <v>34.071009992</v>
      </c>
      <c r="BS12" s="403">
        <v>34.079947167999997</v>
      </c>
      <c r="BT12" s="403">
        <v>34.088433317000003</v>
      </c>
      <c r="BU12" s="403">
        <v>34.098013702999999</v>
      </c>
      <c r="BV12" s="403">
        <v>34.087506331</v>
      </c>
    </row>
    <row r="13" spans="1:74" ht="11.1" customHeight="1" x14ac:dyDescent="0.2">
      <c r="A13" s="162" t="s">
        <v>304</v>
      </c>
      <c r="B13" s="173" t="s">
        <v>283</v>
      </c>
      <c r="C13" s="250">
        <v>31.489542</v>
      </c>
      <c r="D13" s="250">
        <v>31.065529999999999</v>
      </c>
      <c r="E13" s="250">
        <v>31.159545000000001</v>
      </c>
      <c r="F13" s="250">
        <v>31.266058000000001</v>
      </c>
      <c r="G13" s="250">
        <v>31.291350999999999</v>
      </c>
      <c r="H13" s="250">
        <v>31.725463000000001</v>
      </c>
      <c r="I13" s="250">
        <v>31.809995000000001</v>
      </c>
      <c r="J13" s="250">
        <v>31.683743</v>
      </c>
      <c r="K13" s="250">
        <v>31.735520000000001</v>
      </c>
      <c r="L13" s="250">
        <v>31.999327000000001</v>
      </c>
      <c r="M13" s="250">
        <v>32.391314999999999</v>
      </c>
      <c r="N13" s="250">
        <v>32.249707999999998</v>
      </c>
      <c r="O13" s="250">
        <v>31.31</v>
      </c>
      <c r="P13" s="250">
        <v>31.192</v>
      </c>
      <c r="Q13" s="250">
        <v>30.815000000000001</v>
      </c>
      <c r="R13" s="250">
        <v>30.896000000000001</v>
      </c>
      <c r="S13" s="250">
        <v>31.399000000000001</v>
      </c>
      <c r="T13" s="250">
        <v>31.83</v>
      </c>
      <c r="U13" s="250">
        <v>32.049999999999997</v>
      </c>
      <c r="V13" s="250">
        <v>31.917000000000002</v>
      </c>
      <c r="W13" s="250">
        <v>32.064999999999998</v>
      </c>
      <c r="X13" s="250">
        <v>31.87</v>
      </c>
      <c r="Y13" s="250">
        <v>31.611000000000001</v>
      </c>
      <c r="Z13" s="250">
        <v>31.477</v>
      </c>
      <c r="AA13" s="250">
        <v>31.756</v>
      </c>
      <c r="AB13" s="250">
        <v>31.585999999999999</v>
      </c>
      <c r="AC13" s="250">
        <v>31.408999999999999</v>
      </c>
      <c r="AD13" s="250">
        <v>31.343</v>
      </c>
      <c r="AE13" s="250">
        <v>31.228000000000002</v>
      </c>
      <c r="AF13" s="250">
        <v>31.228999999999999</v>
      </c>
      <c r="AG13" s="250">
        <v>31.286000000000001</v>
      </c>
      <c r="AH13" s="250">
        <v>31.53</v>
      </c>
      <c r="AI13" s="250">
        <v>31.666</v>
      </c>
      <c r="AJ13" s="250">
        <v>31.841000000000001</v>
      </c>
      <c r="AK13" s="250">
        <v>31.596</v>
      </c>
      <c r="AL13" s="250">
        <v>30.815999999999999</v>
      </c>
      <c r="AM13" s="250">
        <v>30.155999999999999</v>
      </c>
      <c r="AN13" s="250">
        <v>30.091000000000001</v>
      </c>
      <c r="AO13" s="250">
        <v>29.594999999999999</v>
      </c>
      <c r="AP13" s="250">
        <v>29.655000000000001</v>
      </c>
      <c r="AQ13" s="250">
        <v>29.335000000000001</v>
      </c>
      <c r="AR13" s="250">
        <v>29.425000000000001</v>
      </c>
      <c r="AS13" s="250">
        <v>29.004999999999999</v>
      </c>
      <c r="AT13" s="250">
        <v>29.245000000000001</v>
      </c>
      <c r="AU13" s="250">
        <v>27.684999999999999</v>
      </c>
      <c r="AV13" s="250">
        <v>29.145</v>
      </c>
      <c r="AW13" s="250">
        <v>29.004999999999999</v>
      </c>
      <c r="AX13" s="250">
        <v>28.905000000000001</v>
      </c>
      <c r="AY13" s="250">
        <v>28.67</v>
      </c>
      <c r="AZ13" s="250">
        <v>28.02</v>
      </c>
      <c r="BA13" s="250">
        <v>28.14</v>
      </c>
      <c r="BB13" s="250">
        <v>30.324999999999999</v>
      </c>
      <c r="BC13" s="250">
        <v>24.28</v>
      </c>
      <c r="BD13" s="250">
        <v>22.35</v>
      </c>
      <c r="BE13" s="250">
        <v>22.975000000000001</v>
      </c>
      <c r="BF13" s="250">
        <v>23.94</v>
      </c>
      <c r="BG13" s="250">
        <v>24.015000000000001</v>
      </c>
      <c r="BH13" s="403">
        <v>24.75</v>
      </c>
      <c r="BI13" s="403">
        <v>25.79</v>
      </c>
      <c r="BJ13" s="403">
        <v>26.504999999999999</v>
      </c>
      <c r="BK13" s="403">
        <v>27.56</v>
      </c>
      <c r="BL13" s="403">
        <v>27.86</v>
      </c>
      <c r="BM13" s="403">
        <v>27.96</v>
      </c>
      <c r="BN13" s="403">
        <v>28.875</v>
      </c>
      <c r="BO13" s="403">
        <v>28.961825999999999</v>
      </c>
      <c r="BP13" s="403">
        <v>29.050485999999999</v>
      </c>
      <c r="BQ13" s="403">
        <v>29.099146000000001</v>
      </c>
      <c r="BR13" s="403">
        <v>29.107806</v>
      </c>
      <c r="BS13" s="403">
        <v>29.116465000000002</v>
      </c>
      <c r="BT13" s="403">
        <v>29.125125000000001</v>
      </c>
      <c r="BU13" s="403">
        <v>29.133785</v>
      </c>
      <c r="BV13" s="403">
        <v>29.122444000000002</v>
      </c>
    </row>
    <row r="14" spans="1:74" ht="11.1" customHeight="1" x14ac:dyDescent="0.2">
      <c r="A14" s="162" t="s">
        <v>385</v>
      </c>
      <c r="B14" s="173" t="s">
        <v>1052</v>
      </c>
      <c r="C14" s="250">
        <v>5.2322679292999998</v>
      </c>
      <c r="D14" s="250">
        <v>5.1812942231000001</v>
      </c>
      <c r="E14" s="250">
        <v>5.3270877905000003</v>
      </c>
      <c r="F14" s="250">
        <v>5.3081358289000002</v>
      </c>
      <c r="G14" s="250">
        <v>5.1558964726000003</v>
      </c>
      <c r="H14" s="250">
        <v>5.1544573673</v>
      </c>
      <c r="I14" s="250">
        <v>5.2734352818000003</v>
      </c>
      <c r="J14" s="250">
        <v>5.2710547582</v>
      </c>
      <c r="K14" s="250">
        <v>5.2226228460000002</v>
      </c>
      <c r="L14" s="250">
        <v>5.2860927522000001</v>
      </c>
      <c r="M14" s="250">
        <v>5.3722380945000001</v>
      </c>
      <c r="N14" s="250">
        <v>5.2553303384000003</v>
      </c>
      <c r="O14" s="250">
        <v>5.4156663730999997</v>
      </c>
      <c r="P14" s="250">
        <v>5.3337478620000001</v>
      </c>
      <c r="Q14" s="250">
        <v>5.2238343589999996</v>
      </c>
      <c r="R14" s="250">
        <v>5.3567853429000003</v>
      </c>
      <c r="S14" s="250">
        <v>5.3319587780999997</v>
      </c>
      <c r="T14" s="250">
        <v>5.2899539275</v>
      </c>
      <c r="U14" s="250">
        <v>5.3044041030000004</v>
      </c>
      <c r="V14" s="250">
        <v>5.2352452238999998</v>
      </c>
      <c r="W14" s="250">
        <v>5.2540864887999996</v>
      </c>
      <c r="X14" s="250">
        <v>5.1861490206000003</v>
      </c>
      <c r="Y14" s="250">
        <v>5.2899525972000001</v>
      </c>
      <c r="Z14" s="250">
        <v>5.3494408478000004</v>
      </c>
      <c r="AA14" s="250">
        <v>5.3625146775000001</v>
      </c>
      <c r="AB14" s="250">
        <v>5.3745710431999996</v>
      </c>
      <c r="AC14" s="250">
        <v>5.3049381048999997</v>
      </c>
      <c r="AD14" s="250">
        <v>5.2646136694000001</v>
      </c>
      <c r="AE14" s="250">
        <v>5.2501324999000003</v>
      </c>
      <c r="AF14" s="250">
        <v>5.2994501010999997</v>
      </c>
      <c r="AG14" s="250">
        <v>5.2892842677000003</v>
      </c>
      <c r="AH14" s="250">
        <v>5.3028128678000002</v>
      </c>
      <c r="AI14" s="250">
        <v>5.3555109999999999</v>
      </c>
      <c r="AJ14" s="250">
        <v>5.3225110000000004</v>
      </c>
      <c r="AK14" s="250">
        <v>5.3325110000000002</v>
      </c>
      <c r="AL14" s="250">
        <v>5.3175109999999997</v>
      </c>
      <c r="AM14" s="250">
        <v>5.4485099999999997</v>
      </c>
      <c r="AN14" s="250">
        <v>5.4695099999999996</v>
      </c>
      <c r="AO14" s="250">
        <v>5.4975100000000001</v>
      </c>
      <c r="AP14" s="250">
        <v>5.4805099999999998</v>
      </c>
      <c r="AQ14" s="250">
        <v>5.4335100000000001</v>
      </c>
      <c r="AR14" s="250">
        <v>5.49451</v>
      </c>
      <c r="AS14" s="250">
        <v>5.4055099999999996</v>
      </c>
      <c r="AT14" s="250">
        <v>5.3705100000000003</v>
      </c>
      <c r="AU14" s="250">
        <v>4.9475100000000003</v>
      </c>
      <c r="AV14" s="250">
        <v>5.3285099999999996</v>
      </c>
      <c r="AW14" s="250">
        <v>5.3095100000000004</v>
      </c>
      <c r="AX14" s="250">
        <v>5.3825099999999999</v>
      </c>
      <c r="AY14" s="250">
        <v>5.2735099999999999</v>
      </c>
      <c r="AZ14" s="250">
        <v>5.2835099999999997</v>
      </c>
      <c r="BA14" s="250">
        <v>5.2745100000000003</v>
      </c>
      <c r="BB14" s="250">
        <v>5.2165100000000004</v>
      </c>
      <c r="BC14" s="250">
        <v>4.6325099999999999</v>
      </c>
      <c r="BD14" s="250">
        <v>4.8131731978000003</v>
      </c>
      <c r="BE14" s="250">
        <v>4.7825898979000003</v>
      </c>
      <c r="BF14" s="250">
        <v>4.8387270376</v>
      </c>
      <c r="BG14" s="250">
        <v>4.8595247769999999</v>
      </c>
      <c r="BH14" s="403">
        <v>4.8252709329999997</v>
      </c>
      <c r="BI14" s="403">
        <v>4.8915627435999998</v>
      </c>
      <c r="BJ14" s="403">
        <v>4.9864481211999996</v>
      </c>
      <c r="BK14" s="403">
        <v>5.0690488568000003</v>
      </c>
      <c r="BL14" s="403">
        <v>5.0409933041999997</v>
      </c>
      <c r="BM14" s="403">
        <v>5.0110215342000002</v>
      </c>
      <c r="BN14" s="403">
        <v>4.9811763512000002</v>
      </c>
      <c r="BO14" s="403">
        <v>4.9616569866000004</v>
      </c>
      <c r="BP14" s="403">
        <v>4.9626091948999997</v>
      </c>
      <c r="BQ14" s="403">
        <v>4.9630373011</v>
      </c>
      <c r="BR14" s="403">
        <v>4.9632039919000004</v>
      </c>
      <c r="BS14" s="403">
        <v>4.9634821678999996</v>
      </c>
      <c r="BT14" s="403">
        <v>4.9633083170000001</v>
      </c>
      <c r="BU14" s="403">
        <v>4.9642287031999999</v>
      </c>
      <c r="BV14" s="403">
        <v>4.9650623313000004</v>
      </c>
    </row>
    <row r="15" spans="1:74" ht="11.1" customHeight="1" x14ac:dyDescent="0.2">
      <c r="A15" s="162" t="s">
        <v>305</v>
      </c>
      <c r="B15" s="173" t="s">
        <v>278</v>
      </c>
      <c r="C15" s="250">
        <v>14.325063</v>
      </c>
      <c r="D15" s="250">
        <v>14.342063</v>
      </c>
      <c r="E15" s="250">
        <v>14.385063000000001</v>
      </c>
      <c r="F15" s="250">
        <v>14.138063000000001</v>
      </c>
      <c r="G15" s="250">
        <v>14.031063</v>
      </c>
      <c r="H15" s="250">
        <v>14.173063000000001</v>
      </c>
      <c r="I15" s="250">
        <v>13.946063000000001</v>
      </c>
      <c r="J15" s="250">
        <v>13.623063</v>
      </c>
      <c r="K15" s="250">
        <v>14.230062999999999</v>
      </c>
      <c r="L15" s="250">
        <v>14.525062999999999</v>
      </c>
      <c r="M15" s="250">
        <v>14.506062999999999</v>
      </c>
      <c r="N15" s="250">
        <v>14.575063</v>
      </c>
      <c r="O15" s="250">
        <v>14.474062999999999</v>
      </c>
      <c r="P15" s="250">
        <v>14.464062999999999</v>
      </c>
      <c r="Q15" s="250">
        <v>14.398063</v>
      </c>
      <c r="R15" s="250">
        <v>14.366063</v>
      </c>
      <c r="S15" s="250">
        <v>14.278063</v>
      </c>
      <c r="T15" s="250">
        <v>14.310063</v>
      </c>
      <c r="U15" s="250">
        <v>14.328063</v>
      </c>
      <c r="V15" s="250">
        <v>14.144062999999999</v>
      </c>
      <c r="W15" s="250">
        <v>14.246062999999999</v>
      </c>
      <c r="X15" s="250">
        <v>14.239063</v>
      </c>
      <c r="Y15" s="250">
        <v>14.375063000000001</v>
      </c>
      <c r="Z15" s="250">
        <v>14.402063</v>
      </c>
      <c r="AA15" s="250">
        <v>14.401063000000001</v>
      </c>
      <c r="AB15" s="250">
        <v>14.437063</v>
      </c>
      <c r="AC15" s="250">
        <v>14.460063</v>
      </c>
      <c r="AD15" s="250">
        <v>14.350063</v>
      </c>
      <c r="AE15" s="250">
        <v>14.374063</v>
      </c>
      <c r="AF15" s="250">
        <v>14.581063</v>
      </c>
      <c r="AG15" s="250">
        <v>14.666062999999999</v>
      </c>
      <c r="AH15" s="250">
        <v>14.452063000000001</v>
      </c>
      <c r="AI15" s="250">
        <v>14.767063</v>
      </c>
      <c r="AJ15" s="250">
        <v>14.818063</v>
      </c>
      <c r="AK15" s="250">
        <v>14.867063</v>
      </c>
      <c r="AL15" s="250">
        <v>14.962063000000001</v>
      </c>
      <c r="AM15" s="250">
        <v>14.897062999999999</v>
      </c>
      <c r="AN15" s="250">
        <v>14.883063</v>
      </c>
      <c r="AO15" s="250">
        <v>14.785062999999999</v>
      </c>
      <c r="AP15" s="250">
        <v>14.387062999999999</v>
      </c>
      <c r="AQ15" s="250">
        <v>14.290063</v>
      </c>
      <c r="AR15" s="250">
        <v>14.595063</v>
      </c>
      <c r="AS15" s="250">
        <v>14.594063</v>
      </c>
      <c r="AT15" s="250">
        <v>14.607063</v>
      </c>
      <c r="AU15" s="250">
        <v>14.541062999999999</v>
      </c>
      <c r="AV15" s="250">
        <v>14.559063</v>
      </c>
      <c r="AW15" s="250">
        <v>14.701063</v>
      </c>
      <c r="AX15" s="250">
        <v>14.728063000000001</v>
      </c>
      <c r="AY15" s="250">
        <v>14.769062999999999</v>
      </c>
      <c r="AZ15" s="250">
        <v>14.764063</v>
      </c>
      <c r="BA15" s="250">
        <v>14.739063</v>
      </c>
      <c r="BB15" s="250">
        <v>14.787063</v>
      </c>
      <c r="BC15" s="250">
        <v>12.521063</v>
      </c>
      <c r="BD15" s="250">
        <v>12.309990299000001</v>
      </c>
      <c r="BE15" s="250">
        <v>12.351350961</v>
      </c>
      <c r="BF15" s="250">
        <v>12.911301484999999</v>
      </c>
      <c r="BG15" s="250">
        <v>12.948312917000001</v>
      </c>
      <c r="BH15" s="403">
        <v>13.018743984</v>
      </c>
      <c r="BI15" s="403">
        <v>13.100371178</v>
      </c>
      <c r="BJ15" s="403">
        <v>13.238661701</v>
      </c>
      <c r="BK15" s="403">
        <v>13.609262611</v>
      </c>
      <c r="BL15" s="403">
        <v>13.677806674999999</v>
      </c>
      <c r="BM15" s="403">
        <v>13.74046729</v>
      </c>
      <c r="BN15" s="403">
        <v>13.798456276</v>
      </c>
      <c r="BO15" s="403">
        <v>13.775599446999999</v>
      </c>
      <c r="BP15" s="403">
        <v>13.830142650000001</v>
      </c>
      <c r="BQ15" s="403">
        <v>13.982235544</v>
      </c>
      <c r="BR15" s="403">
        <v>14.000624155000001</v>
      </c>
      <c r="BS15" s="403">
        <v>14.085947302999999</v>
      </c>
      <c r="BT15" s="403">
        <v>14.122780303000001</v>
      </c>
      <c r="BU15" s="403">
        <v>14.188846546000001</v>
      </c>
      <c r="BV15" s="403">
        <v>14.204490578</v>
      </c>
    </row>
    <row r="16" spans="1:74" ht="11.1" customHeight="1" x14ac:dyDescent="0.2">
      <c r="A16" s="162" t="s">
        <v>306</v>
      </c>
      <c r="B16" s="173" t="s">
        <v>279</v>
      </c>
      <c r="C16" s="250">
        <v>5.0825899999999997</v>
      </c>
      <c r="D16" s="250">
        <v>5.0665899999999997</v>
      </c>
      <c r="E16" s="250">
        <v>5.0075900000000004</v>
      </c>
      <c r="F16" s="250">
        <v>4.9555899999999999</v>
      </c>
      <c r="G16" s="250">
        <v>4.8935899999999997</v>
      </c>
      <c r="H16" s="250">
        <v>4.9545899999999996</v>
      </c>
      <c r="I16" s="250">
        <v>4.8575900000000001</v>
      </c>
      <c r="J16" s="250">
        <v>4.7945900000000004</v>
      </c>
      <c r="K16" s="250">
        <v>4.8085899999999997</v>
      </c>
      <c r="L16" s="250">
        <v>4.70059</v>
      </c>
      <c r="M16" s="250">
        <v>4.8345900000000004</v>
      </c>
      <c r="N16" s="250">
        <v>4.8535899999999996</v>
      </c>
      <c r="O16" s="250">
        <v>4.7995900000000002</v>
      </c>
      <c r="P16" s="250">
        <v>4.7505899999999999</v>
      </c>
      <c r="Q16" s="250">
        <v>4.79359</v>
      </c>
      <c r="R16" s="250">
        <v>4.8165899999999997</v>
      </c>
      <c r="S16" s="250">
        <v>4.7785900000000003</v>
      </c>
      <c r="T16" s="250">
        <v>4.9065899999999996</v>
      </c>
      <c r="U16" s="250">
        <v>4.7945900000000004</v>
      </c>
      <c r="V16" s="250">
        <v>4.7255900000000004</v>
      </c>
      <c r="W16" s="250">
        <v>4.7475899999999998</v>
      </c>
      <c r="X16" s="250">
        <v>4.7405900000000001</v>
      </c>
      <c r="Y16" s="250">
        <v>4.7945900000000004</v>
      </c>
      <c r="Z16" s="250">
        <v>4.7415900000000004</v>
      </c>
      <c r="AA16" s="250">
        <v>4.7595900000000002</v>
      </c>
      <c r="AB16" s="250">
        <v>4.7505899999999999</v>
      </c>
      <c r="AC16" s="250">
        <v>4.7565900000000001</v>
      </c>
      <c r="AD16" s="250">
        <v>4.7735900000000004</v>
      </c>
      <c r="AE16" s="250">
        <v>4.76159</v>
      </c>
      <c r="AF16" s="250">
        <v>4.8585900000000004</v>
      </c>
      <c r="AG16" s="250">
        <v>4.7345899999999999</v>
      </c>
      <c r="AH16" s="250">
        <v>4.7715899999999998</v>
      </c>
      <c r="AI16" s="250">
        <v>4.6985900000000003</v>
      </c>
      <c r="AJ16" s="250">
        <v>4.7945900000000004</v>
      </c>
      <c r="AK16" s="250">
        <v>4.78559</v>
      </c>
      <c r="AL16" s="250">
        <v>4.8525900000000002</v>
      </c>
      <c r="AM16" s="250">
        <v>4.87</v>
      </c>
      <c r="AN16" s="250">
        <v>4.84</v>
      </c>
      <c r="AO16" s="250">
        <v>4.9569999999999999</v>
      </c>
      <c r="AP16" s="250">
        <v>4.8869999999999996</v>
      </c>
      <c r="AQ16" s="250">
        <v>4.8879999999999999</v>
      </c>
      <c r="AR16" s="250">
        <v>4.9859999999999998</v>
      </c>
      <c r="AS16" s="250">
        <v>4.9050000000000002</v>
      </c>
      <c r="AT16" s="250">
        <v>4.883</v>
      </c>
      <c r="AU16" s="250">
        <v>4.88</v>
      </c>
      <c r="AV16" s="250">
        <v>4.87</v>
      </c>
      <c r="AW16" s="250">
        <v>4.8979999999999997</v>
      </c>
      <c r="AX16" s="250">
        <v>4.8620000000000001</v>
      </c>
      <c r="AY16" s="250">
        <v>4.9720000000000004</v>
      </c>
      <c r="AZ16" s="250">
        <v>4.9119999999999999</v>
      </c>
      <c r="BA16" s="250">
        <v>4.9240000000000004</v>
      </c>
      <c r="BB16" s="250">
        <v>4.8499999999999996</v>
      </c>
      <c r="BC16" s="250">
        <v>4.8789999999999996</v>
      </c>
      <c r="BD16" s="250">
        <v>4.9811231246999998</v>
      </c>
      <c r="BE16" s="250">
        <v>4.9181236368999999</v>
      </c>
      <c r="BF16" s="250">
        <v>4.9663083487000002</v>
      </c>
      <c r="BG16" s="250">
        <v>4.9283183737999998</v>
      </c>
      <c r="BH16" s="403">
        <v>4.9520436499000002</v>
      </c>
      <c r="BI16" s="403">
        <v>4.9712745129</v>
      </c>
      <c r="BJ16" s="403">
        <v>4.9330863802999998</v>
      </c>
      <c r="BK16" s="403">
        <v>4.8921504669999996</v>
      </c>
      <c r="BL16" s="403">
        <v>4.8912598164999999</v>
      </c>
      <c r="BM16" s="403">
        <v>4.8900745713999996</v>
      </c>
      <c r="BN16" s="403">
        <v>4.8999599055000003</v>
      </c>
      <c r="BO16" s="403">
        <v>4.9246481298999996</v>
      </c>
      <c r="BP16" s="403">
        <v>4.9599227448000001</v>
      </c>
      <c r="BQ16" s="403">
        <v>4.9026267325999999</v>
      </c>
      <c r="BR16" s="403">
        <v>4.9385736716000004</v>
      </c>
      <c r="BS16" s="403">
        <v>4.9617450325999997</v>
      </c>
      <c r="BT16" s="403">
        <v>4.9814928311999997</v>
      </c>
      <c r="BU16" s="403">
        <v>5.0020808321999999</v>
      </c>
      <c r="BV16" s="403">
        <v>4.9620591011000004</v>
      </c>
    </row>
    <row r="17" spans="1:74" ht="11.1" customHeight="1" x14ac:dyDescent="0.2">
      <c r="A17" s="162" t="s">
        <v>307</v>
      </c>
      <c r="B17" s="173" t="s">
        <v>281</v>
      </c>
      <c r="C17" s="250">
        <v>14.25544</v>
      </c>
      <c r="D17" s="250">
        <v>14.200834</v>
      </c>
      <c r="E17" s="250">
        <v>14.033028</v>
      </c>
      <c r="F17" s="250">
        <v>14.555367</v>
      </c>
      <c r="G17" s="250">
        <v>14.934348999999999</v>
      </c>
      <c r="H17" s="250">
        <v>14.919798999999999</v>
      </c>
      <c r="I17" s="250">
        <v>15.061095</v>
      </c>
      <c r="J17" s="250">
        <v>14.936624999999999</v>
      </c>
      <c r="K17" s="250">
        <v>15.035147</v>
      </c>
      <c r="L17" s="250">
        <v>14.878045999999999</v>
      </c>
      <c r="M17" s="250">
        <v>14.749268000000001</v>
      </c>
      <c r="N17" s="250">
        <v>14.46396</v>
      </c>
      <c r="O17" s="250">
        <v>14.271062000000001</v>
      </c>
      <c r="P17" s="250">
        <v>14.209611000000001</v>
      </c>
      <c r="Q17" s="250">
        <v>14.044369</v>
      </c>
      <c r="R17" s="250">
        <v>14.242884999999999</v>
      </c>
      <c r="S17" s="250">
        <v>14.636799</v>
      </c>
      <c r="T17" s="250">
        <v>14.871174</v>
      </c>
      <c r="U17" s="250">
        <v>14.974437999999999</v>
      </c>
      <c r="V17" s="250">
        <v>14.753826999999999</v>
      </c>
      <c r="W17" s="250">
        <v>14.998975</v>
      </c>
      <c r="X17" s="250">
        <v>14.807091</v>
      </c>
      <c r="Y17" s="250">
        <v>14.510149</v>
      </c>
      <c r="Z17" s="250">
        <v>14.287625</v>
      </c>
      <c r="AA17" s="250">
        <v>14.091197457</v>
      </c>
      <c r="AB17" s="250">
        <v>14.031906322999999</v>
      </c>
      <c r="AC17" s="250">
        <v>14.101185266</v>
      </c>
      <c r="AD17" s="250">
        <v>14.529913648000001</v>
      </c>
      <c r="AE17" s="250">
        <v>14.765393741</v>
      </c>
      <c r="AF17" s="250">
        <v>14.954846454</v>
      </c>
      <c r="AG17" s="250">
        <v>14.97040005</v>
      </c>
      <c r="AH17" s="250">
        <v>14.731282999999999</v>
      </c>
      <c r="AI17" s="250">
        <v>14.732407985</v>
      </c>
      <c r="AJ17" s="250">
        <v>14.660235944</v>
      </c>
      <c r="AK17" s="250">
        <v>14.482519828999999</v>
      </c>
      <c r="AL17" s="250">
        <v>14.333405143</v>
      </c>
      <c r="AM17" s="250">
        <v>14.138412863999999</v>
      </c>
      <c r="AN17" s="250">
        <v>13.992487844999999</v>
      </c>
      <c r="AO17" s="250">
        <v>14.223287552</v>
      </c>
      <c r="AP17" s="250">
        <v>14.556358455</v>
      </c>
      <c r="AQ17" s="250">
        <v>15.069647206999999</v>
      </c>
      <c r="AR17" s="250">
        <v>15.012000931999999</v>
      </c>
      <c r="AS17" s="250">
        <v>15.109393216000001</v>
      </c>
      <c r="AT17" s="250">
        <v>15.507899442999999</v>
      </c>
      <c r="AU17" s="250">
        <v>15.369564604000001</v>
      </c>
      <c r="AV17" s="250">
        <v>15.363962158</v>
      </c>
      <c r="AW17" s="250">
        <v>15.139076853000001</v>
      </c>
      <c r="AX17" s="250">
        <v>14.73127</v>
      </c>
      <c r="AY17" s="250">
        <v>14.705037000000001</v>
      </c>
      <c r="AZ17" s="250">
        <v>14.520345000000001</v>
      </c>
      <c r="BA17" s="250">
        <v>14.633710000000001</v>
      </c>
      <c r="BB17" s="250">
        <v>14.368873000000001</v>
      </c>
      <c r="BC17" s="250">
        <v>14.024366000000001</v>
      </c>
      <c r="BD17" s="250">
        <v>14.790480217000001</v>
      </c>
      <c r="BE17" s="250">
        <v>14.954120358999999</v>
      </c>
      <c r="BF17" s="250">
        <v>15.215261740000001</v>
      </c>
      <c r="BG17" s="250">
        <v>15.148159944</v>
      </c>
      <c r="BH17" s="403">
        <v>15.024729582000001</v>
      </c>
      <c r="BI17" s="403">
        <v>14.888741741</v>
      </c>
      <c r="BJ17" s="403">
        <v>14.673335311000001</v>
      </c>
      <c r="BK17" s="403">
        <v>14.779535627</v>
      </c>
      <c r="BL17" s="403">
        <v>14.638750644</v>
      </c>
      <c r="BM17" s="403">
        <v>14.633811073</v>
      </c>
      <c r="BN17" s="403">
        <v>15.029018712999999</v>
      </c>
      <c r="BO17" s="403">
        <v>15.247612759000001</v>
      </c>
      <c r="BP17" s="403">
        <v>15.437722637</v>
      </c>
      <c r="BQ17" s="403">
        <v>15.454865772</v>
      </c>
      <c r="BR17" s="403">
        <v>15.588725296</v>
      </c>
      <c r="BS17" s="403">
        <v>15.692384798000001</v>
      </c>
      <c r="BT17" s="403">
        <v>15.563213309</v>
      </c>
      <c r="BU17" s="403">
        <v>15.263842508</v>
      </c>
      <c r="BV17" s="403">
        <v>14.908210422</v>
      </c>
    </row>
    <row r="18" spans="1:74" ht="11.1" customHeight="1" x14ac:dyDescent="0.2">
      <c r="A18" s="162" t="s">
        <v>309</v>
      </c>
      <c r="B18" s="173" t="s">
        <v>503</v>
      </c>
      <c r="C18" s="250">
        <v>97.933909639000007</v>
      </c>
      <c r="D18" s="250">
        <v>97.078911602000005</v>
      </c>
      <c r="E18" s="250">
        <v>97.197713919999998</v>
      </c>
      <c r="F18" s="250">
        <v>96.922208495999996</v>
      </c>
      <c r="G18" s="250">
        <v>96.448666568999997</v>
      </c>
      <c r="H18" s="250">
        <v>96.959569367</v>
      </c>
      <c r="I18" s="250">
        <v>98.040644830000005</v>
      </c>
      <c r="J18" s="250">
        <v>97.021520436000003</v>
      </c>
      <c r="K18" s="250">
        <v>97.162126178999998</v>
      </c>
      <c r="L18" s="250">
        <v>98.392468655000002</v>
      </c>
      <c r="M18" s="250">
        <v>99.561206428000006</v>
      </c>
      <c r="N18" s="250">
        <v>98.491979724999993</v>
      </c>
      <c r="O18" s="250">
        <v>97.423852792000005</v>
      </c>
      <c r="P18" s="250">
        <v>97.567618147999994</v>
      </c>
      <c r="Q18" s="250">
        <v>96.943791069</v>
      </c>
      <c r="R18" s="250">
        <v>96.738542343000006</v>
      </c>
      <c r="S18" s="250">
        <v>97.688078164999993</v>
      </c>
      <c r="T18" s="250">
        <v>98.435681260999999</v>
      </c>
      <c r="U18" s="250">
        <v>99.138746780000005</v>
      </c>
      <c r="V18" s="250">
        <v>98.367440513999995</v>
      </c>
      <c r="W18" s="250">
        <v>98.477256488999998</v>
      </c>
      <c r="X18" s="250">
        <v>98.985467374999999</v>
      </c>
      <c r="Y18" s="250">
        <v>99.585051930999995</v>
      </c>
      <c r="Z18" s="250">
        <v>98.831063235000002</v>
      </c>
      <c r="AA18" s="250">
        <v>99.186367231000006</v>
      </c>
      <c r="AB18" s="250">
        <v>99.443101509000002</v>
      </c>
      <c r="AC18" s="250">
        <v>99.604201500000002</v>
      </c>
      <c r="AD18" s="250">
        <v>99.672823984000004</v>
      </c>
      <c r="AE18" s="250">
        <v>99.623148111999996</v>
      </c>
      <c r="AF18" s="250">
        <v>100.42142756</v>
      </c>
      <c r="AG18" s="250">
        <v>101.24288848</v>
      </c>
      <c r="AH18" s="250">
        <v>101.83436129</v>
      </c>
      <c r="AI18" s="250">
        <v>101.63549799</v>
      </c>
      <c r="AJ18" s="250">
        <v>102.47715607000001</v>
      </c>
      <c r="AK18" s="250">
        <v>102.5956745</v>
      </c>
      <c r="AL18" s="250">
        <v>101.98313905000001</v>
      </c>
      <c r="AM18" s="250">
        <v>100.45742954000001</v>
      </c>
      <c r="AN18" s="250">
        <v>100.22907999</v>
      </c>
      <c r="AO18" s="250">
        <v>100.33470762</v>
      </c>
      <c r="AP18" s="250">
        <v>100.52325879</v>
      </c>
      <c r="AQ18" s="250">
        <v>100.30647046999999</v>
      </c>
      <c r="AR18" s="250">
        <v>100.63741293</v>
      </c>
      <c r="AS18" s="250">
        <v>100.08501089000001</v>
      </c>
      <c r="AT18" s="250">
        <v>101.26152286</v>
      </c>
      <c r="AU18" s="250">
        <v>99.154043938000001</v>
      </c>
      <c r="AV18" s="250">
        <v>101.41656451</v>
      </c>
      <c r="AW18" s="250">
        <v>102.02023819</v>
      </c>
      <c r="AX18" s="250">
        <v>101.76383518999999</v>
      </c>
      <c r="AY18" s="250">
        <v>101.41952145</v>
      </c>
      <c r="AZ18" s="250">
        <v>100.3092249</v>
      </c>
      <c r="BA18" s="250">
        <v>100.59108784</v>
      </c>
      <c r="BB18" s="250">
        <v>100.30835067</v>
      </c>
      <c r="BC18" s="250">
        <v>88.542830968000004</v>
      </c>
      <c r="BD18" s="250">
        <v>88.517038388000003</v>
      </c>
      <c r="BE18" s="250">
        <v>90.122550622999995</v>
      </c>
      <c r="BF18" s="250">
        <v>91.452373464999994</v>
      </c>
      <c r="BG18" s="250">
        <v>91.699683452000002</v>
      </c>
      <c r="BH18" s="403">
        <v>92.697972266999997</v>
      </c>
      <c r="BI18" s="403">
        <v>94.429787657999995</v>
      </c>
      <c r="BJ18" s="403">
        <v>95.162582878999999</v>
      </c>
      <c r="BK18" s="403">
        <v>96.581947803000006</v>
      </c>
      <c r="BL18" s="403">
        <v>96.822668862</v>
      </c>
      <c r="BM18" s="403">
        <v>97.065065797000003</v>
      </c>
      <c r="BN18" s="403">
        <v>98.374825045999998</v>
      </c>
      <c r="BO18" s="403">
        <v>98.732278637999997</v>
      </c>
      <c r="BP18" s="403">
        <v>99.142031230000001</v>
      </c>
      <c r="BQ18" s="403">
        <v>99.349514732000003</v>
      </c>
      <c r="BR18" s="403">
        <v>99.717559479000002</v>
      </c>
      <c r="BS18" s="403">
        <v>99.877125070000005</v>
      </c>
      <c r="BT18" s="403">
        <v>100.09901824000001</v>
      </c>
      <c r="BU18" s="403">
        <v>100.22317429</v>
      </c>
      <c r="BV18" s="403">
        <v>99.841251868000001</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403"/>
      <c r="BI19" s="403"/>
      <c r="BJ19" s="403"/>
      <c r="BK19" s="403"/>
      <c r="BL19" s="403"/>
      <c r="BM19" s="403"/>
      <c r="BN19" s="403"/>
      <c r="BO19" s="403"/>
      <c r="BP19" s="403"/>
      <c r="BQ19" s="403"/>
      <c r="BR19" s="403"/>
      <c r="BS19" s="403"/>
      <c r="BT19" s="403"/>
      <c r="BU19" s="403"/>
      <c r="BV19" s="403"/>
    </row>
    <row r="20" spans="1:74" ht="11.1" customHeight="1" x14ac:dyDescent="0.2">
      <c r="A20" s="162" t="s">
        <v>386</v>
      </c>
      <c r="B20" s="173" t="s">
        <v>504</v>
      </c>
      <c r="C20" s="250">
        <v>61.212099709999997</v>
      </c>
      <c r="D20" s="250">
        <v>60.832087379000001</v>
      </c>
      <c r="E20" s="250">
        <v>60.711081129</v>
      </c>
      <c r="F20" s="250">
        <v>60.348014667000001</v>
      </c>
      <c r="G20" s="250">
        <v>60.001419097000003</v>
      </c>
      <c r="H20" s="250">
        <v>60.079649000000003</v>
      </c>
      <c r="I20" s="250">
        <v>60.957214548000003</v>
      </c>
      <c r="J20" s="250">
        <v>60.066722677000001</v>
      </c>
      <c r="K20" s="250">
        <v>60.203983332999996</v>
      </c>
      <c r="L20" s="250">
        <v>61.107048902999999</v>
      </c>
      <c r="M20" s="250">
        <v>61.797653333</v>
      </c>
      <c r="N20" s="250">
        <v>60.986941387000002</v>
      </c>
      <c r="O20" s="250">
        <v>60.698186419000002</v>
      </c>
      <c r="P20" s="250">
        <v>61.041870285999998</v>
      </c>
      <c r="Q20" s="250">
        <v>60.90495671</v>
      </c>
      <c r="R20" s="250">
        <v>60.485757</v>
      </c>
      <c r="S20" s="250">
        <v>60.957119386999999</v>
      </c>
      <c r="T20" s="250">
        <v>61.315727332999998</v>
      </c>
      <c r="U20" s="250">
        <v>61.784342676999998</v>
      </c>
      <c r="V20" s="250">
        <v>61.215195289999997</v>
      </c>
      <c r="W20" s="250">
        <v>61.158169999999998</v>
      </c>
      <c r="X20" s="250">
        <v>61.929318354999999</v>
      </c>
      <c r="Y20" s="250">
        <v>62.684099332999999</v>
      </c>
      <c r="Z20" s="250">
        <v>62.004622386999998</v>
      </c>
      <c r="AA20" s="250">
        <v>62.067852553999998</v>
      </c>
      <c r="AB20" s="250">
        <v>62.482530466</v>
      </c>
      <c r="AC20" s="250">
        <v>62.890263394999998</v>
      </c>
      <c r="AD20" s="250">
        <v>63.065210315000002</v>
      </c>
      <c r="AE20" s="250">
        <v>63.145015612000002</v>
      </c>
      <c r="AF20" s="250">
        <v>63.892977453999997</v>
      </c>
      <c r="AG20" s="250">
        <v>64.667604212000001</v>
      </c>
      <c r="AH20" s="250">
        <v>65.001548419000002</v>
      </c>
      <c r="AI20" s="250">
        <v>64.613986984999997</v>
      </c>
      <c r="AJ20" s="250">
        <v>65.313645073000004</v>
      </c>
      <c r="AK20" s="250">
        <v>65.667163496000001</v>
      </c>
      <c r="AL20" s="250">
        <v>65.849628046000007</v>
      </c>
      <c r="AM20" s="250">
        <v>64.852919541000006</v>
      </c>
      <c r="AN20" s="250">
        <v>64.668569988000002</v>
      </c>
      <c r="AO20" s="250">
        <v>65.242197617000002</v>
      </c>
      <c r="AP20" s="250">
        <v>65.387748787999996</v>
      </c>
      <c r="AQ20" s="250">
        <v>65.537960464999998</v>
      </c>
      <c r="AR20" s="250">
        <v>65.717902932000001</v>
      </c>
      <c r="AS20" s="250">
        <v>65.674500894000005</v>
      </c>
      <c r="AT20" s="250">
        <v>66.646012862000006</v>
      </c>
      <c r="AU20" s="250">
        <v>66.521533938000005</v>
      </c>
      <c r="AV20" s="250">
        <v>66.943054512000003</v>
      </c>
      <c r="AW20" s="250">
        <v>67.705728186000002</v>
      </c>
      <c r="AX20" s="250">
        <v>67.476325193999998</v>
      </c>
      <c r="AY20" s="250">
        <v>67.476011451999995</v>
      </c>
      <c r="AZ20" s="250">
        <v>67.005714897000004</v>
      </c>
      <c r="BA20" s="250">
        <v>67.176577839000004</v>
      </c>
      <c r="BB20" s="250">
        <v>64.766840666999997</v>
      </c>
      <c r="BC20" s="250">
        <v>59.630320967999999</v>
      </c>
      <c r="BD20" s="250">
        <v>61.35386519</v>
      </c>
      <c r="BE20" s="250">
        <v>62.364960725000003</v>
      </c>
      <c r="BF20" s="250">
        <v>62.673646427000001</v>
      </c>
      <c r="BG20" s="250">
        <v>62.825158674999997</v>
      </c>
      <c r="BH20" s="403">
        <v>63.122701333999998</v>
      </c>
      <c r="BI20" s="403">
        <v>63.748224915000002</v>
      </c>
      <c r="BJ20" s="403">
        <v>63.671134758000001</v>
      </c>
      <c r="BK20" s="403">
        <v>63.952898945999998</v>
      </c>
      <c r="BL20" s="403">
        <v>63.921675557999997</v>
      </c>
      <c r="BM20" s="403">
        <v>64.094044263000001</v>
      </c>
      <c r="BN20" s="403">
        <v>64.518648694999996</v>
      </c>
      <c r="BO20" s="403">
        <v>64.808795650999997</v>
      </c>
      <c r="BP20" s="403">
        <v>65.128936034999995</v>
      </c>
      <c r="BQ20" s="403">
        <v>65.287331430999998</v>
      </c>
      <c r="BR20" s="403">
        <v>65.646549487000001</v>
      </c>
      <c r="BS20" s="403">
        <v>65.797177903000005</v>
      </c>
      <c r="BT20" s="403">
        <v>66.010584921000003</v>
      </c>
      <c r="BU20" s="403">
        <v>66.125160582999996</v>
      </c>
      <c r="BV20" s="403">
        <v>65.753745535999997</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404"/>
      <c r="BI21" s="404"/>
      <c r="BJ21" s="404"/>
      <c r="BK21" s="404"/>
      <c r="BL21" s="404"/>
      <c r="BM21" s="404"/>
      <c r="BN21" s="404"/>
      <c r="BO21" s="404"/>
      <c r="BP21" s="404"/>
      <c r="BQ21" s="404"/>
      <c r="BR21" s="404"/>
      <c r="BS21" s="404"/>
      <c r="BT21" s="404"/>
      <c r="BU21" s="404"/>
      <c r="BV21" s="404"/>
    </row>
    <row r="22" spans="1:74" ht="11.1" customHeight="1" x14ac:dyDescent="0.2">
      <c r="B22" s="252" t="s">
        <v>1053</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403"/>
      <c r="BI22" s="403"/>
      <c r="BJ22" s="403"/>
      <c r="BK22" s="403"/>
      <c r="BL22" s="403"/>
      <c r="BM22" s="403"/>
      <c r="BN22" s="403"/>
      <c r="BO22" s="403"/>
      <c r="BP22" s="403"/>
      <c r="BQ22" s="403"/>
      <c r="BR22" s="403"/>
      <c r="BS22" s="403"/>
      <c r="BT22" s="403"/>
      <c r="BU22" s="403"/>
      <c r="BV22" s="403"/>
    </row>
    <row r="23" spans="1:74" ht="11.1" customHeight="1" x14ac:dyDescent="0.2">
      <c r="A23" s="162" t="s">
        <v>290</v>
      </c>
      <c r="B23" s="173" t="s">
        <v>251</v>
      </c>
      <c r="C23" s="250">
        <v>45.490339759000001</v>
      </c>
      <c r="D23" s="250">
        <v>47.739109998000004</v>
      </c>
      <c r="E23" s="250">
        <v>47.144384684000002</v>
      </c>
      <c r="F23" s="250">
        <v>46.190477567000002</v>
      </c>
      <c r="G23" s="250">
        <v>45.522517628999999</v>
      </c>
      <c r="H23" s="250">
        <v>46.575172825999999</v>
      </c>
      <c r="I23" s="250">
        <v>46.550364911999999</v>
      </c>
      <c r="J23" s="250">
        <v>48.131652152999997</v>
      </c>
      <c r="K23" s="250">
        <v>47.229112031</v>
      </c>
      <c r="L23" s="250">
        <v>46.707552554999999</v>
      </c>
      <c r="M23" s="250">
        <v>47.265041527000001</v>
      </c>
      <c r="N23" s="250">
        <v>48.210568864999999</v>
      </c>
      <c r="O23" s="250">
        <v>46.018531905000003</v>
      </c>
      <c r="P23" s="250">
        <v>47.000230457999997</v>
      </c>
      <c r="Q23" s="250">
        <v>47.769747592000002</v>
      </c>
      <c r="R23" s="250">
        <v>46.152716994000002</v>
      </c>
      <c r="S23" s="250">
        <v>47.161865163000002</v>
      </c>
      <c r="T23" s="250">
        <v>48.170212194999998</v>
      </c>
      <c r="U23" s="250">
        <v>47.686103885000001</v>
      </c>
      <c r="V23" s="250">
        <v>47.966308810000001</v>
      </c>
      <c r="W23" s="250">
        <v>47.611160306999999</v>
      </c>
      <c r="X23" s="250">
        <v>47.344528257</v>
      </c>
      <c r="Y23" s="250">
        <v>48.528989481000004</v>
      </c>
      <c r="Z23" s="250">
        <v>48.455229473000003</v>
      </c>
      <c r="AA23" s="250">
        <v>47.510976786000001</v>
      </c>
      <c r="AB23" s="250">
        <v>48.370633152000003</v>
      </c>
      <c r="AC23" s="250">
        <v>48.292816238999997</v>
      </c>
      <c r="AD23" s="250">
        <v>46.991243953000001</v>
      </c>
      <c r="AE23" s="250">
        <v>47.118687835999999</v>
      </c>
      <c r="AF23" s="250">
        <v>47.730115568000002</v>
      </c>
      <c r="AG23" s="250">
        <v>48.364522510999997</v>
      </c>
      <c r="AH23" s="250">
        <v>49.031373426000002</v>
      </c>
      <c r="AI23" s="250">
        <v>47.338781609000002</v>
      </c>
      <c r="AJ23" s="250">
        <v>48.21665016</v>
      </c>
      <c r="AK23" s="250">
        <v>48.110588888999999</v>
      </c>
      <c r="AL23" s="250">
        <v>47.113513521000002</v>
      </c>
      <c r="AM23" s="250">
        <v>47.745943660999998</v>
      </c>
      <c r="AN23" s="250">
        <v>48.190747713</v>
      </c>
      <c r="AO23" s="250">
        <v>46.810206458000003</v>
      </c>
      <c r="AP23" s="250">
        <v>47.383734900999997</v>
      </c>
      <c r="AQ23" s="250">
        <v>46.459626544999999</v>
      </c>
      <c r="AR23" s="250">
        <v>47.117506902000002</v>
      </c>
      <c r="AS23" s="250">
        <v>48.311034165999999</v>
      </c>
      <c r="AT23" s="250">
        <v>48.696253685000002</v>
      </c>
      <c r="AU23" s="250">
        <v>47.271460511000001</v>
      </c>
      <c r="AV23" s="250">
        <v>47.717327834999999</v>
      </c>
      <c r="AW23" s="250">
        <v>47.782009672999997</v>
      </c>
      <c r="AX23" s="250">
        <v>47.690955856999999</v>
      </c>
      <c r="AY23" s="250">
        <v>46.005479733000001</v>
      </c>
      <c r="AZ23" s="250">
        <v>46.848191776</v>
      </c>
      <c r="BA23" s="250">
        <v>43.010475575999997</v>
      </c>
      <c r="BB23" s="250">
        <v>34.989126693000003</v>
      </c>
      <c r="BC23" s="250">
        <v>37.047284210000001</v>
      </c>
      <c r="BD23" s="250">
        <v>40.206948679</v>
      </c>
      <c r="BE23" s="250">
        <v>42.232437699000002</v>
      </c>
      <c r="BF23" s="250">
        <v>42.829025479000002</v>
      </c>
      <c r="BG23" s="250">
        <v>42.717881841000001</v>
      </c>
      <c r="BH23" s="403">
        <v>43.948532741999998</v>
      </c>
      <c r="BI23" s="403">
        <v>44.090345110999998</v>
      </c>
      <c r="BJ23" s="403">
        <v>44.942598072999999</v>
      </c>
      <c r="BK23" s="403">
        <v>43.967016184999999</v>
      </c>
      <c r="BL23" s="403">
        <v>45.778201848000002</v>
      </c>
      <c r="BM23" s="403">
        <v>45.325760004999999</v>
      </c>
      <c r="BN23" s="403">
        <v>44.652680427999996</v>
      </c>
      <c r="BO23" s="403">
        <v>44.609160596000002</v>
      </c>
      <c r="BP23" s="403">
        <v>45.409350943</v>
      </c>
      <c r="BQ23" s="403">
        <v>45.714686309000001</v>
      </c>
      <c r="BR23" s="403">
        <v>46.222835832999998</v>
      </c>
      <c r="BS23" s="403">
        <v>45.723222030000002</v>
      </c>
      <c r="BT23" s="403">
        <v>46.074300442000002</v>
      </c>
      <c r="BU23" s="403">
        <v>46.098323856999997</v>
      </c>
      <c r="BV23" s="403">
        <v>46.050584987999997</v>
      </c>
    </row>
    <row r="24" spans="1:74" ht="11.1" customHeight="1" x14ac:dyDescent="0.2">
      <c r="A24" s="162" t="s">
        <v>284</v>
      </c>
      <c r="B24" s="173" t="s">
        <v>252</v>
      </c>
      <c r="C24" s="250">
        <v>19.062964000000001</v>
      </c>
      <c r="D24" s="250">
        <v>19.841259000000001</v>
      </c>
      <c r="E24" s="250">
        <v>19.753139999999998</v>
      </c>
      <c r="F24" s="250">
        <v>19.346260999999998</v>
      </c>
      <c r="G24" s="250">
        <v>19.326447000000002</v>
      </c>
      <c r="H24" s="250">
        <v>19.832407</v>
      </c>
      <c r="I24" s="250">
        <v>19.753692000000001</v>
      </c>
      <c r="J24" s="250">
        <v>20.261590000000002</v>
      </c>
      <c r="K24" s="250">
        <v>19.774761000000002</v>
      </c>
      <c r="L24" s="250">
        <v>19.684139999999999</v>
      </c>
      <c r="M24" s="250">
        <v>19.685969</v>
      </c>
      <c r="N24" s="250">
        <v>19.985669000000001</v>
      </c>
      <c r="O24" s="250">
        <v>19.289556000000001</v>
      </c>
      <c r="P24" s="250">
        <v>19.146297000000001</v>
      </c>
      <c r="Q24" s="250">
        <v>20.057479000000001</v>
      </c>
      <c r="R24" s="250">
        <v>19.621158000000001</v>
      </c>
      <c r="S24" s="250">
        <v>20.046728999999999</v>
      </c>
      <c r="T24" s="250">
        <v>20.565113</v>
      </c>
      <c r="U24" s="250">
        <v>20.125278999999999</v>
      </c>
      <c r="V24" s="250">
        <v>20.273999</v>
      </c>
      <c r="W24" s="250">
        <v>19.629411999999999</v>
      </c>
      <c r="X24" s="250">
        <v>19.970877000000002</v>
      </c>
      <c r="Y24" s="250">
        <v>20.310272000000001</v>
      </c>
      <c r="Z24" s="250">
        <v>20.319229</v>
      </c>
      <c r="AA24" s="250">
        <v>20.564366</v>
      </c>
      <c r="AB24" s="250">
        <v>19.693135000000002</v>
      </c>
      <c r="AC24" s="250">
        <v>20.731231000000001</v>
      </c>
      <c r="AD24" s="250">
        <v>20.038354000000002</v>
      </c>
      <c r="AE24" s="250">
        <v>20.251204999999999</v>
      </c>
      <c r="AF24" s="250">
        <v>20.770271000000001</v>
      </c>
      <c r="AG24" s="250">
        <v>20.671374</v>
      </c>
      <c r="AH24" s="250">
        <v>21.356102</v>
      </c>
      <c r="AI24" s="250">
        <v>20.084109000000002</v>
      </c>
      <c r="AJ24" s="250">
        <v>20.785793000000002</v>
      </c>
      <c r="AK24" s="250">
        <v>20.774214000000001</v>
      </c>
      <c r="AL24" s="250">
        <v>20.327480999999999</v>
      </c>
      <c r="AM24" s="250">
        <v>20.614982999999999</v>
      </c>
      <c r="AN24" s="250">
        <v>20.283868999999999</v>
      </c>
      <c r="AO24" s="250">
        <v>20.176247</v>
      </c>
      <c r="AP24" s="250">
        <v>20.332599999999999</v>
      </c>
      <c r="AQ24" s="250">
        <v>20.387089</v>
      </c>
      <c r="AR24" s="250">
        <v>20.653979</v>
      </c>
      <c r="AS24" s="250">
        <v>20.734573999999999</v>
      </c>
      <c r="AT24" s="250">
        <v>21.157914000000002</v>
      </c>
      <c r="AU24" s="250">
        <v>20.248484000000001</v>
      </c>
      <c r="AV24" s="250">
        <v>20.713986999999999</v>
      </c>
      <c r="AW24" s="250">
        <v>20.736152000000001</v>
      </c>
      <c r="AX24" s="250">
        <v>20.442869000000002</v>
      </c>
      <c r="AY24" s="250">
        <v>19.905342999999998</v>
      </c>
      <c r="AZ24" s="250">
        <v>19.83887</v>
      </c>
      <c r="BA24" s="250">
        <v>18.283773</v>
      </c>
      <c r="BB24" s="250">
        <v>14.690989</v>
      </c>
      <c r="BC24" s="250">
        <v>16.103228999999999</v>
      </c>
      <c r="BD24" s="250">
        <v>17.435207999999999</v>
      </c>
      <c r="BE24" s="250">
        <v>18.322590000000002</v>
      </c>
      <c r="BF24" s="250">
        <v>18.582374394999999</v>
      </c>
      <c r="BG24" s="250">
        <v>17.947417473000002</v>
      </c>
      <c r="BH24" s="403">
        <v>19.081779999999998</v>
      </c>
      <c r="BI24" s="403">
        <v>19.072749999999999</v>
      </c>
      <c r="BJ24" s="403">
        <v>19.472940000000001</v>
      </c>
      <c r="BK24" s="403">
        <v>19.232610000000001</v>
      </c>
      <c r="BL24" s="403">
        <v>19.597349999999999</v>
      </c>
      <c r="BM24" s="403">
        <v>19.788789999999999</v>
      </c>
      <c r="BN24" s="403">
        <v>19.712430000000001</v>
      </c>
      <c r="BO24" s="403">
        <v>19.96819</v>
      </c>
      <c r="BP24" s="403">
        <v>20.14368</v>
      </c>
      <c r="BQ24" s="403">
        <v>20.13128</v>
      </c>
      <c r="BR24" s="403">
        <v>20.561250000000001</v>
      </c>
      <c r="BS24" s="403">
        <v>19.873190000000001</v>
      </c>
      <c r="BT24" s="403">
        <v>20.370819999999998</v>
      </c>
      <c r="BU24" s="403">
        <v>20.3416</v>
      </c>
      <c r="BV24" s="403">
        <v>19.905429999999999</v>
      </c>
    </row>
    <row r="25" spans="1:74" ht="11.1" customHeight="1" x14ac:dyDescent="0.2">
      <c r="A25" s="162" t="s">
        <v>285</v>
      </c>
      <c r="B25" s="173" t="s">
        <v>272</v>
      </c>
      <c r="C25" s="250">
        <v>0.13256930751000001</v>
      </c>
      <c r="D25" s="250">
        <v>0.13174754950000001</v>
      </c>
      <c r="E25" s="250">
        <v>0.17488984538999999</v>
      </c>
      <c r="F25" s="250">
        <v>0.107916567</v>
      </c>
      <c r="G25" s="250">
        <v>0.14736095182</v>
      </c>
      <c r="H25" s="250">
        <v>0.13873249264000001</v>
      </c>
      <c r="I25" s="250">
        <v>0.13380194454</v>
      </c>
      <c r="J25" s="250">
        <v>0.14777183083000001</v>
      </c>
      <c r="K25" s="250">
        <v>0.12558436437000001</v>
      </c>
      <c r="L25" s="250">
        <v>0.16831578124999999</v>
      </c>
      <c r="M25" s="250">
        <v>0.14653919379999999</v>
      </c>
      <c r="N25" s="250">
        <v>0.11654502618</v>
      </c>
      <c r="O25" s="250">
        <v>0.12742751764999999</v>
      </c>
      <c r="P25" s="250">
        <v>0.12479060123999999</v>
      </c>
      <c r="Q25" s="250">
        <v>0.13249439841999999</v>
      </c>
      <c r="R25" s="250">
        <v>0.13215899412000001</v>
      </c>
      <c r="S25" s="250">
        <v>0.13781358226000001</v>
      </c>
      <c r="T25" s="250">
        <v>0.14056586160000001</v>
      </c>
      <c r="U25" s="250">
        <v>0.15214746559</v>
      </c>
      <c r="V25" s="250">
        <v>0.15234206792999999</v>
      </c>
      <c r="W25" s="250">
        <v>0.15418164016999999</v>
      </c>
      <c r="X25" s="250">
        <v>0.14394157933000001</v>
      </c>
      <c r="Y25" s="250">
        <v>0.14295081468000001</v>
      </c>
      <c r="Z25" s="250">
        <v>0.14496821508999999</v>
      </c>
      <c r="AA25" s="250">
        <v>0.159578528</v>
      </c>
      <c r="AB25" s="250">
        <v>0.16399815200000001</v>
      </c>
      <c r="AC25" s="250">
        <v>0.21064975499999999</v>
      </c>
      <c r="AD25" s="250">
        <v>0.129623286</v>
      </c>
      <c r="AE25" s="250">
        <v>0.17725703000000001</v>
      </c>
      <c r="AF25" s="250">
        <v>0.16694456799999999</v>
      </c>
      <c r="AG25" s="250">
        <v>0.161051737</v>
      </c>
      <c r="AH25" s="250">
        <v>0.178239168</v>
      </c>
      <c r="AI25" s="250">
        <v>0.15073927600000001</v>
      </c>
      <c r="AJ25" s="250">
        <v>0.20279264399999999</v>
      </c>
      <c r="AK25" s="250">
        <v>0.17627488899999999</v>
      </c>
      <c r="AL25" s="250">
        <v>0.139935747</v>
      </c>
      <c r="AM25" s="250">
        <v>0.182460661</v>
      </c>
      <c r="AN25" s="250">
        <v>0.181349284</v>
      </c>
      <c r="AO25" s="250">
        <v>0.24136365200000001</v>
      </c>
      <c r="AP25" s="250">
        <v>0.146340901</v>
      </c>
      <c r="AQ25" s="250">
        <v>0.200798384</v>
      </c>
      <c r="AR25" s="250">
        <v>0.18857323500000001</v>
      </c>
      <c r="AS25" s="250">
        <v>0.181904972</v>
      </c>
      <c r="AT25" s="250">
        <v>0.201354072</v>
      </c>
      <c r="AU25" s="250">
        <v>0.17023551100000001</v>
      </c>
      <c r="AV25" s="250">
        <v>0.22969418999999999</v>
      </c>
      <c r="AW25" s="250">
        <v>0.199687006</v>
      </c>
      <c r="AX25" s="250">
        <v>0.15856605100000001</v>
      </c>
      <c r="AY25" s="250">
        <v>0.16303721700000001</v>
      </c>
      <c r="AZ25" s="250">
        <v>0.162025431</v>
      </c>
      <c r="BA25" s="250">
        <v>0.215223479</v>
      </c>
      <c r="BB25" s="250">
        <v>0.12698735999999999</v>
      </c>
      <c r="BC25" s="250">
        <v>0.17534275799999999</v>
      </c>
      <c r="BD25" s="250">
        <v>0.16728601200000001</v>
      </c>
      <c r="BE25" s="250">
        <v>0.16167237500000001</v>
      </c>
      <c r="BF25" s="250">
        <v>0.17896146299999999</v>
      </c>
      <c r="BG25" s="250">
        <v>0.15197000699999999</v>
      </c>
      <c r="BH25" s="403">
        <v>0.20482246300000001</v>
      </c>
      <c r="BI25" s="403">
        <v>0.17819981900000001</v>
      </c>
      <c r="BJ25" s="403">
        <v>0.141731512</v>
      </c>
      <c r="BK25" s="403">
        <v>0.16803985499999999</v>
      </c>
      <c r="BL25" s="403">
        <v>0.16707464999999999</v>
      </c>
      <c r="BM25" s="403">
        <v>0.22208030100000001</v>
      </c>
      <c r="BN25" s="403">
        <v>0.13508678900000001</v>
      </c>
      <c r="BO25" s="403">
        <v>0.184975061</v>
      </c>
      <c r="BP25" s="403">
        <v>0.17382368200000001</v>
      </c>
      <c r="BQ25" s="403">
        <v>0.167723345</v>
      </c>
      <c r="BR25" s="403">
        <v>0.185544616</v>
      </c>
      <c r="BS25" s="403">
        <v>0.157044292</v>
      </c>
      <c r="BT25" s="403">
        <v>0.211501931</v>
      </c>
      <c r="BU25" s="403">
        <v>0.18403144099999999</v>
      </c>
      <c r="BV25" s="403">
        <v>0.146382874</v>
      </c>
    </row>
    <row r="26" spans="1:74" ht="11.1" customHeight="1" x14ac:dyDescent="0.2">
      <c r="A26" s="162" t="s">
        <v>286</v>
      </c>
      <c r="B26" s="173" t="s">
        <v>273</v>
      </c>
      <c r="C26" s="250">
        <v>2.4557419354999999</v>
      </c>
      <c r="D26" s="250">
        <v>2.4195517241000002</v>
      </c>
      <c r="E26" s="250">
        <v>2.3890322580999999</v>
      </c>
      <c r="F26" s="250">
        <v>2.3460000000000001</v>
      </c>
      <c r="G26" s="250">
        <v>2.3898709676999998</v>
      </c>
      <c r="H26" s="250">
        <v>2.4773666667000001</v>
      </c>
      <c r="I26" s="250">
        <v>2.4866774193999999</v>
      </c>
      <c r="J26" s="250">
        <v>2.6171290322999998</v>
      </c>
      <c r="K26" s="250">
        <v>2.5428333332999999</v>
      </c>
      <c r="L26" s="250">
        <v>2.4322903226000001</v>
      </c>
      <c r="M26" s="250">
        <v>2.4744666667000002</v>
      </c>
      <c r="N26" s="250">
        <v>2.5523548386999999</v>
      </c>
      <c r="O26" s="250">
        <v>2.3911935484</v>
      </c>
      <c r="P26" s="250">
        <v>2.3696428571000001</v>
      </c>
      <c r="Q26" s="250">
        <v>2.4168387096999999</v>
      </c>
      <c r="R26" s="250">
        <v>2.2014333332999998</v>
      </c>
      <c r="S26" s="250">
        <v>2.4533870968000002</v>
      </c>
      <c r="T26" s="250">
        <v>2.4792333332999998</v>
      </c>
      <c r="U26" s="250">
        <v>2.505483871</v>
      </c>
      <c r="V26" s="250">
        <v>2.6016129031999999</v>
      </c>
      <c r="W26" s="250">
        <v>2.5175666667000001</v>
      </c>
      <c r="X26" s="250">
        <v>2.5226451612999998</v>
      </c>
      <c r="Y26" s="250">
        <v>2.6053000000000002</v>
      </c>
      <c r="Z26" s="250">
        <v>2.4930645161</v>
      </c>
      <c r="AA26" s="250">
        <v>2.4542580644999998</v>
      </c>
      <c r="AB26" s="250">
        <v>2.4815</v>
      </c>
      <c r="AC26" s="250">
        <v>2.3306129032</v>
      </c>
      <c r="AD26" s="250">
        <v>2.3505666666999998</v>
      </c>
      <c r="AE26" s="250">
        <v>2.5031612903</v>
      </c>
      <c r="AF26" s="250">
        <v>2.4690333333000001</v>
      </c>
      <c r="AG26" s="250">
        <v>2.6423225806000001</v>
      </c>
      <c r="AH26" s="250">
        <v>2.6325806452</v>
      </c>
      <c r="AI26" s="250">
        <v>2.6878666667000002</v>
      </c>
      <c r="AJ26" s="250">
        <v>2.7310645161</v>
      </c>
      <c r="AK26" s="250">
        <v>2.6126333332999998</v>
      </c>
      <c r="AL26" s="250">
        <v>2.4032903226000002</v>
      </c>
      <c r="AM26" s="250">
        <v>2.3180999999999998</v>
      </c>
      <c r="AN26" s="250">
        <v>2.3729</v>
      </c>
      <c r="AO26" s="250">
        <v>2.2372999999999998</v>
      </c>
      <c r="AP26" s="250">
        <v>2.339</v>
      </c>
      <c r="AQ26" s="250">
        <v>2.2124000000000001</v>
      </c>
      <c r="AR26" s="250">
        <v>2.4077999999999999</v>
      </c>
      <c r="AS26" s="250">
        <v>2.4636999999999998</v>
      </c>
      <c r="AT26" s="250">
        <v>2.6970999999999998</v>
      </c>
      <c r="AU26" s="250">
        <v>2.5428999999999999</v>
      </c>
      <c r="AV26" s="250">
        <v>2.4941</v>
      </c>
      <c r="AW26" s="250">
        <v>2.4531000000000001</v>
      </c>
      <c r="AX26" s="250">
        <v>2.5122</v>
      </c>
      <c r="AY26" s="250">
        <v>2.2984</v>
      </c>
      <c r="AZ26" s="250">
        <v>2.5021</v>
      </c>
      <c r="BA26" s="250">
        <v>2.1934</v>
      </c>
      <c r="BB26" s="250">
        <v>1.6600999999999999</v>
      </c>
      <c r="BC26" s="250">
        <v>1.8816999999999999</v>
      </c>
      <c r="BD26" s="250">
        <v>2.0613999999999999</v>
      </c>
      <c r="BE26" s="250">
        <v>2.1400743329999998</v>
      </c>
      <c r="BF26" s="250">
        <v>2.2683481909999998</v>
      </c>
      <c r="BG26" s="250">
        <v>2.2720592690000001</v>
      </c>
      <c r="BH26" s="403">
        <v>2.279404993</v>
      </c>
      <c r="BI26" s="403">
        <v>2.3034691540000001</v>
      </c>
      <c r="BJ26" s="403">
        <v>2.3158029600000001</v>
      </c>
      <c r="BK26" s="403">
        <v>2.3469940349999998</v>
      </c>
      <c r="BL26" s="403">
        <v>2.4000392499999998</v>
      </c>
      <c r="BM26" s="403">
        <v>2.298026041</v>
      </c>
      <c r="BN26" s="403">
        <v>2.2453383859999998</v>
      </c>
      <c r="BO26" s="403">
        <v>2.3066524799999999</v>
      </c>
      <c r="BP26" s="403">
        <v>2.367425012</v>
      </c>
      <c r="BQ26" s="403">
        <v>2.3888383480000002</v>
      </c>
      <c r="BR26" s="403">
        <v>2.4461075860000001</v>
      </c>
      <c r="BS26" s="403">
        <v>2.3984288189999998</v>
      </c>
      <c r="BT26" s="403">
        <v>2.3726950609999999</v>
      </c>
      <c r="BU26" s="403">
        <v>2.3944429010000001</v>
      </c>
      <c r="BV26" s="403">
        <v>2.3997441259999999</v>
      </c>
    </row>
    <row r="27" spans="1:74" ht="11.1" customHeight="1" x14ac:dyDescent="0.2">
      <c r="A27" s="162" t="s">
        <v>287</v>
      </c>
      <c r="B27" s="173" t="s">
        <v>274</v>
      </c>
      <c r="C27" s="250">
        <v>12.944000000000001</v>
      </c>
      <c r="D27" s="250">
        <v>13.909517241</v>
      </c>
      <c r="E27" s="250">
        <v>13.964935484</v>
      </c>
      <c r="F27" s="250">
        <v>14.050933333</v>
      </c>
      <c r="G27" s="250">
        <v>13.690387097</v>
      </c>
      <c r="H27" s="250">
        <v>14.103333333</v>
      </c>
      <c r="I27" s="250">
        <v>14.113967742</v>
      </c>
      <c r="J27" s="250">
        <v>14.655064515999999</v>
      </c>
      <c r="K27" s="250">
        <v>14.612366667</v>
      </c>
      <c r="L27" s="250">
        <v>14.348516129</v>
      </c>
      <c r="M27" s="250">
        <v>14.1264</v>
      </c>
      <c r="N27" s="250">
        <v>14.111870968</v>
      </c>
      <c r="O27" s="250">
        <v>13.593806452000001</v>
      </c>
      <c r="P27" s="250">
        <v>13.990214286</v>
      </c>
      <c r="Q27" s="250">
        <v>14.212741935</v>
      </c>
      <c r="R27" s="250">
        <v>13.949333333</v>
      </c>
      <c r="S27" s="250">
        <v>14.349354839</v>
      </c>
      <c r="T27" s="250">
        <v>14.8414</v>
      </c>
      <c r="U27" s="250">
        <v>14.734645161</v>
      </c>
      <c r="V27" s="250">
        <v>14.677774193999999</v>
      </c>
      <c r="W27" s="250">
        <v>15.085833333</v>
      </c>
      <c r="X27" s="250">
        <v>14.614967741999999</v>
      </c>
      <c r="Y27" s="250">
        <v>14.634133332999999</v>
      </c>
      <c r="Z27" s="250">
        <v>14.274580645</v>
      </c>
      <c r="AA27" s="250">
        <v>13.418709677000001</v>
      </c>
      <c r="AB27" s="250">
        <v>14.660214286</v>
      </c>
      <c r="AC27" s="250">
        <v>14.331064516</v>
      </c>
      <c r="AD27" s="250">
        <v>14.2913</v>
      </c>
      <c r="AE27" s="250">
        <v>14.107935484</v>
      </c>
      <c r="AF27" s="250">
        <v>14.4476</v>
      </c>
      <c r="AG27" s="250">
        <v>14.856580644999999</v>
      </c>
      <c r="AH27" s="250">
        <v>14.754387097</v>
      </c>
      <c r="AI27" s="250">
        <v>14.520200000000001</v>
      </c>
      <c r="AJ27" s="250">
        <v>14.618580645</v>
      </c>
      <c r="AK27" s="250">
        <v>14.202500000000001</v>
      </c>
      <c r="AL27" s="250">
        <v>13.654193548</v>
      </c>
      <c r="AM27" s="250">
        <v>13.940258065</v>
      </c>
      <c r="AN27" s="250">
        <v>14.323035714</v>
      </c>
      <c r="AO27" s="250">
        <v>13.861322581</v>
      </c>
      <c r="AP27" s="250">
        <v>14.443266667</v>
      </c>
      <c r="AQ27" s="250">
        <v>13.930677419</v>
      </c>
      <c r="AR27" s="250">
        <v>14.173866667</v>
      </c>
      <c r="AS27" s="250">
        <v>14.928580645</v>
      </c>
      <c r="AT27" s="250">
        <v>14.517096774000001</v>
      </c>
      <c r="AU27" s="250">
        <v>14.5405</v>
      </c>
      <c r="AV27" s="250">
        <v>14.511806452</v>
      </c>
      <c r="AW27" s="250">
        <v>13.9838</v>
      </c>
      <c r="AX27" s="250">
        <v>13.685064516000001</v>
      </c>
      <c r="AY27" s="250">
        <v>13.433</v>
      </c>
      <c r="AZ27" s="250">
        <v>13.910310344999999</v>
      </c>
      <c r="BA27" s="250">
        <v>12.720193547999999</v>
      </c>
      <c r="BB27" s="250">
        <v>10.345499999999999</v>
      </c>
      <c r="BC27" s="250">
        <v>10.638999999999999</v>
      </c>
      <c r="BD27" s="250">
        <v>12.0555</v>
      </c>
      <c r="BE27" s="250">
        <v>12.802663072</v>
      </c>
      <c r="BF27" s="250">
        <v>12.809195075</v>
      </c>
      <c r="BG27" s="250">
        <v>13.438181070000001</v>
      </c>
      <c r="BH27" s="403">
        <v>13.300202378</v>
      </c>
      <c r="BI27" s="403">
        <v>13.002944782</v>
      </c>
      <c r="BJ27" s="403">
        <v>12.819748754000001</v>
      </c>
      <c r="BK27" s="403">
        <v>12.510263612999999</v>
      </c>
      <c r="BL27" s="403">
        <v>13.429891166999999</v>
      </c>
      <c r="BM27" s="403">
        <v>13.267707445999999</v>
      </c>
      <c r="BN27" s="403">
        <v>13.318465638999999</v>
      </c>
      <c r="BO27" s="403">
        <v>13.118285648000001</v>
      </c>
      <c r="BP27" s="403">
        <v>13.629743969</v>
      </c>
      <c r="BQ27" s="403">
        <v>13.823053461000001</v>
      </c>
      <c r="BR27" s="403">
        <v>13.668458114</v>
      </c>
      <c r="BS27" s="403">
        <v>14.114145389000001</v>
      </c>
      <c r="BT27" s="403">
        <v>13.890277441</v>
      </c>
      <c r="BU27" s="403">
        <v>13.538932837999999</v>
      </c>
      <c r="BV27" s="403">
        <v>13.323143184999999</v>
      </c>
    </row>
    <row r="28" spans="1:74" ht="11.1" customHeight="1" x14ac:dyDescent="0.2">
      <c r="A28" s="162" t="s">
        <v>288</v>
      </c>
      <c r="B28" s="173" t="s">
        <v>275</v>
      </c>
      <c r="C28" s="250">
        <v>4.3861612902999996</v>
      </c>
      <c r="D28" s="250">
        <v>4.673</v>
      </c>
      <c r="E28" s="250">
        <v>4.3975161290000004</v>
      </c>
      <c r="F28" s="250">
        <v>3.9636666667</v>
      </c>
      <c r="G28" s="250">
        <v>3.5696129031999999</v>
      </c>
      <c r="H28" s="250">
        <v>3.5518999999999998</v>
      </c>
      <c r="I28" s="250">
        <v>3.7695806452</v>
      </c>
      <c r="J28" s="250">
        <v>3.8511290322999998</v>
      </c>
      <c r="K28" s="250">
        <v>3.7135666666999998</v>
      </c>
      <c r="L28" s="250">
        <v>3.7681290323000001</v>
      </c>
      <c r="M28" s="250">
        <v>4.1482000000000001</v>
      </c>
      <c r="N28" s="250">
        <v>4.5867096774</v>
      </c>
      <c r="O28" s="250">
        <v>4.1673870967999997</v>
      </c>
      <c r="P28" s="250">
        <v>4.5548214286000004</v>
      </c>
      <c r="Q28" s="250">
        <v>4.2699032258000003</v>
      </c>
      <c r="R28" s="250">
        <v>3.8311666667000002</v>
      </c>
      <c r="S28" s="250">
        <v>3.5437419354999999</v>
      </c>
      <c r="T28" s="250">
        <v>3.5138333333</v>
      </c>
      <c r="U28" s="250">
        <v>3.6263870967999998</v>
      </c>
      <c r="V28" s="250">
        <v>3.7366774193999999</v>
      </c>
      <c r="W28" s="250">
        <v>3.6689333333</v>
      </c>
      <c r="X28" s="250">
        <v>3.6391935484000002</v>
      </c>
      <c r="Y28" s="250">
        <v>4.1383666666999996</v>
      </c>
      <c r="Z28" s="250">
        <v>4.5405483871000003</v>
      </c>
      <c r="AA28" s="250">
        <v>4.300516129</v>
      </c>
      <c r="AB28" s="250">
        <v>4.6036428570999997</v>
      </c>
      <c r="AC28" s="250">
        <v>4.0751290322999996</v>
      </c>
      <c r="AD28" s="250">
        <v>3.5968666667</v>
      </c>
      <c r="AE28" s="250">
        <v>3.43</v>
      </c>
      <c r="AF28" s="250">
        <v>3.2311999999999999</v>
      </c>
      <c r="AG28" s="250">
        <v>3.4980000000000002</v>
      </c>
      <c r="AH28" s="250">
        <v>3.5927741934999999</v>
      </c>
      <c r="AI28" s="250">
        <v>3.4896666666999998</v>
      </c>
      <c r="AJ28" s="250">
        <v>3.6167096773999998</v>
      </c>
      <c r="AK28" s="250">
        <v>3.8548</v>
      </c>
      <c r="AL28" s="250">
        <v>4.1917741934999997</v>
      </c>
      <c r="AM28" s="250">
        <v>4.0535483871000002</v>
      </c>
      <c r="AN28" s="250">
        <v>4.2978928570999999</v>
      </c>
      <c r="AO28" s="250">
        <v>3.8169354839</v>
      </c>
      <c r="AP28" s="250">
        <v>3.5719666666999998</v>
      </c>
      <c r="AQ28" s="250">
        <v>3.3067419354999998</v>
      </c>
      <c r="AR28" s="250">
        <v>3.2981333333</v>
      </c>
      <c r="AS28" s="250">
        <v>3.3910645161000001</v>
      </c>
      <c r="AT28" s="250">
        <v>3.4247096774000001</v>
      </c>
      <c r="AU28" s="250">
        <v>3.4733666667</v>
      </c>
      <c r="AV28" s="250">
        <v>3.3489032258</v>
      </c>
      <c r="AW28" s="250">
        <v>3.7365333333000001</v>
      </c>
      <c r="AX28" s="250">
        <v>4.1484838709999998</v>
      </c>
      <c r="AY28" s="250">
        <v>3.7093548386999999</v>
      </c>
      <c r="AZ28" s="250">
        <v>3.9429655172000002</v>
      </c>
      <c r="BA28" s="250">
        <v>3.425516129</v>
      </c>
      <c r="BB28" s="250">
        <v>3.0783666667</v>
      </c>
      <c r="BC28" s="250">
        <v>2.7280967742</v>
      </c>
      <c r="BD28" s="250">
        <v>2.8604333333</v>
      </c>
      <c r="BE28" s="250">
        <v>3.002989285</v>
      </c>
      <c r="BF28" s="250">
        <v>3.110694643</v>
      </c>
      <c r="BG28" s="250">
        <v>3.0286800290000002</v>
      </c>
      <c r="BH28" s="403">
        <v>3.0542662090000001</v>
      </c>
      <c r="BI28" s="403">
        <v>3.298778279</v>
      </c>
      <c r="BJ28" s="403">
        <v>3.802640308</v>
      </c>
      <c r="BK28" s="403">
        <v>3.5930639360000001</v>
      </c>
      <c r="BL28" s="403">
        <v>3.8495780769999999</v>
      </c>
      <c r="BM28" s="403">
        <v>3.547928652</v>
      </c>
      <c r="BN28" s="403">
        <v>3.1870752109999998</v>
      </c>
      <c r="BO28" s="403">
        <v>2.9130221110000001</v>
      </c>
      <c r="BP28" s="403">
        <v>2.9356103760000001</v>
      </c>
      <c r="BQ28" s="403">
        <v>3.0600836290000002</v>
      </c>
      <c r="BR28" s="403">
        <v>3.1529268589999999</v>
      </c>
      <c r="BS28" s="403">
        <v>3.0658751500000001</v>
      </c>
      <c r="BT28" s="403">
        <v>3.0876767429999998</v>
      </c>
      <c r="BU28" s="403">
        <v>3.323265728</v>
      </c>
      <c r="BV28" s="403">
        <v>3.8068719400000002</v>
      </c>
    </row>
    <row r="29" spans="1:74" ht="11.1" customHeight="1" x14ac:dyDescent="0.2">
      <c r="A29" s="162" t="s">
        <v>289</v>
      </c>
      <c r="B29" s="173" t="s">
        <v>276</v>
      </c>
      <c r="C29" s="250">
        <v>6.5089032258000001</v>
      </c>
      <c r="D29" s="250">
        <v>6.7640344827999996</v>
      </c>
      <c r="E29" s="250">
        <v>6.4648709676999996</v>
      </c>
      <c r="F29" s="250">
        <v>6.3757000000000001</v>
      </c>
      <c r="G29" s="250">
        <v>6.3988387096999997</v>
      </c>
      <c r="H29" s="250">
        <v>6.4714333333000003</v>
      </c>
      <c r="I29" s="250">
        <v>6.2926451613000003</v>
      </c>
      <c r="J29" s="250">
        <v>6.5989677419000001</v>
      </c>
      <c r="K29" s="250">
        <v>6.46</v>
      </c>
      <c r="L29" s="250">
        <v>6.3061612903000004</v>
      </c>
      <c r="M29" s="250">
        <v>6.6834666667000002</v>
      </c>
      <c r="N29" s="250">
        <v>6.8574193548000002</v>
      </c>
      <c r="O29" s="250">
        <v>6.4491612903000002</v>
      </c>
      <c r="P29" s="250">
        <v>6.8144642856999997</v>
      </c>
      <c r="Q29" s="250">
        <v>6.6802903226000003</v>
      </c>
      <c r="R29" s="250">
        <v>6.4174666667000002</v>
      </c>
      <c r="S29" s="250">
        <v>6.6308387096999999</v>
      </c>
      <c r="T29" s="250">
        <v>6.6300666667000003</v>
      </c>
      <c r="U29" s="250">
        <v>6.5421612903000002</v>
      </c>
      <c r="V29" s="250">
        <v>6.5239032257999998</v>
      </c>
      <c r="W29" s="250">
        <v>6.5552333333000004</v>
      </c>
      <c r="X29" s="250">
        <v>6.4529032258000001</v>
      </c>
      <c r="Y29" s="250">
        <v>6.6979666667000002</v>
      </c>
      <c r="Z29" s="250">
        <v>6.6828387097000004</v>
      </c>
      <c r="AA29" s="250">
        <v>6.6135483870999998</v>
      </c>
      <c r="AB29" s="250">
        <v>6.7681428571</v>
      </c>
      <c r="AC29" s="250">
        <v>6.6141290323000002</v>
      </c>
      <c r="AD29" s="250">
        <v>6.5845333332999996</v>
      </c>
      <c r="AE29" s="250">
        <v>6.6491290323000003</v>
      </c>
      <c r="AF29" s="250">
        <v>6.6450666667</v>
      </c>
      <c r="AG29" s="250">
        <v>6.5351935483999997</v>
      </c>
      <c r="AH29" s="250">
        <v>6.5172903226000001</v>
      </c>
      <c r="AI29" s="250">
        <v>6.4062000000000001</v>
      </c>
      <c r="AJ29" s="250">
        <v>6.2617096773999998</v>
      </c>
      <c r="AK29" s="250">
        <v>6.4901666667000004</v>
      </c>
      <c r="AL29" s="250">
        <v>6.3968387096999999</v>
      </c>
      <c r="AM29" s="250">
        <v>6.6365935483999996</v>
      </c>
      <c r="AN29" s="250">
        <v>6.7317008570999999</v>
      </c>
      <c r="AO29" s="250">
        <v>6.4770377419000003</v>
      </c>
      <c r="AP29" s="250">
        <v>6.5505606667</v>
      </c>
      <c r="AQ29" s="250">
        <v>6.4219198065</v>
      </c>
      <c r="AR29" s="250">
        <v>6.3951546666999999</v>
      </c>
      <c r="AS29" s="250">
        <v>6.6112100322999998</v>
      </c>
      <c r="AT29" s="250">
        <v>6.6980791612999999</v>
      </c>
      <c r="AU29" s="250">
        <v>6.2959743333000002</v>
      </c>
      <c r="AV29" s="250">
        <v>6.4188369676999999</v>
      </c>
      <c r="AW29" s="250">
        <v>6.6727373332999997</v>
      </c>
      <c r="AX29" s="250">
        <v>6.7437724193999999</v>
      </c>
      <c r="AY29" s="250">
        <v>6.4963446773999998</v>
      </c>
      <c r="AZ29" s="250">
        <v>6.4919204828000003</v>
      </c>
      <c r="BA29" s="250">
        <v>6.1723694193999998</v>
      </c>
      <c r="BB29" s="250">
        <v>5.0871836666999997</v>
      </c>
      <c r="BC29" s="250">
        <v>5.5199156774000002</v>
      </c>
      <c r="BD29" s="250">
        <v>5.6271213332999999</v>
      </c>
      <c r="BE29" s="250">
        <v>5.8024486340000001</v>
      </c>
      <c r="BF29" s="250">
        <v>5.8794517119999998</v>
      </c>
      <c r="BG29" s="250">
        <v>5.8795739930000002</v>
      </c>
      <c r="BH29" s="403">
        <v>6.0280566990000004</v>
      </c>
      <c r="BI29" s="403">
        <v>6.2342030770000001</v>
      </c>
      <c r="BJ29" s="403">
        <v>6.389734539</v>
      </c>
      <c r="BK29" s="403">
        <v>6.116044746</v>
      </c>
      <c r="BL29" s="403">
        <v>6.3342687040000003</v>
      </c>
      <c r="BM29" s="403">
        <v>6.2012275649999999</v>
      </c>
      <c r="BN29" s="403">
        <v>6.0542844029999996</v>
      </c>
      <c r="BO29" s="403">
        <v>6.1180352960000004</v>
      </c>
      <c r="BP29" s="403">
        <v>6.1590679039999996</v>
      </c>
      <c r="BQ29" s="403">
        <v>6.143707526</v>
      </c>
      <c r="BR29" s="403">
        <v>6.2085486579999998</v>
      </c>
      <c r="BS29" s="403">
        <v>6.1145383799999999</v>
      </c>
      <c r="BT29" s="403">
        <v>6.1413292659999996</v>
      </c>
      <c r="BU29" s="403">
        <v>6.3160509490000001</v>
      </c>
      <c r="BV29" s="403">
        <v>6.4690128629999997</v>
      </c>
    </row>
    <row r="30" spans="1:74" ht="11.1" customHeight="1" x14ac:dyDescent="0.2">
      <c r="A30" s="162" t="s">
        <v>296</v>
      </c>
      <c r="B30" s="173" t="s">
        <v>277</v>
      </c>
      <c r="C30" s="250">
        <v>47.405954727999998</v>
      </c>
      <c r="D30" s="250">
        <v>50.217515753000001</v>
      </c>
      <c r="E30" s="250">
        <v>49.774899196</v>
      </c>
      <c r="F30" s="250">
        <v>50.369932259999999</v>
      </c>
      <c r="G30" s="250">
        <v>50.393215204000001</v>
      </c>
      <c r="H30" s="250">
        <v>50.016150643000003</v>
      </c>
      <c r="I30" s="250">
        <v>49.339193252999998</v>
      </c>
      <c r="J30" s="250">
        <v>50.936285245999997</v>
      </c>
      <c r="K30" s="250">
        <v>49.733016188999997</v>
      </c>
      <c r="L30" s="250">
        <v>48.805588094000001</v>
      </c>
      <c r="M30" s="250">
        <v>50.359405961999997</v>
      </c>
      <c r="N30" s="250">
        <v>50.823462595999999</v>
      </c>
      <c r="O30" s="250">
        <v>49.294595696000002</v>
      </c>
      <c r="P30" s="250">
        <v>49.965601159999999</v>
      </c>
      <c r="Q30" s="250">
        <v>51.232101294000003</v>
      </c>
      <c r="R30" s="250">
        <v>50.591923807999997</v>
      </c>
      <c r="S30" s="250">
        <v>52.027694711999999</v>
      </c>
      <c r="T30" s="250">
        <v>52.827657238999997</v>
      </c>
      <c r="U30" s="250">
        <v>51.276362659</v>
      </c>
      <c r="V30" s="250">
        <v>51.226541142999999</v>
      </c>
      <c r="W30" s="250">
        <v>52.545137492999999</v>
      </c>
      <c r="X30" s="250">
        <v>51.159563355000003</v>
      </c>
      <c r="Y30" s="250">
        <v>52.682531693000001</v>
      </c>
      <c r="Z30" s="250">
        <v>51.160951593</v>
      </c>
      <c r="AA30" s="250">
        <v>51.157117657999997</v>
      </c>
      <c r="AB30" s="250">
        <v>52.529835710999997</v>
      </c>
      <c r="AC30" s="250">
        <v>52.254188065000001</v>
      </c>
      <c r="AD30" s="250">
        <v>52.620769662000001</v>
      </c>
      <c r="AE30" s="250">
        <v>52.942715368999998</v>
      </c>
      <c r="AF30" s="250">
        <v>53.540849029</v>
      </c>
      <c r="AG30" s="250">
        <v>53.161046663</v>
      </c>
      <c r="AH30" s="250">
        <v>52.724429657999998</v>
      </c>
      <c r="AI30" s="250">
        <v>53.334366922000001</v>
      </c>
      <c r="AJ30" s="250">
        <v>52.416058026999998</v>
      </c>
      <c r="AK30" s="250">
        <v>52.887824934999998</v>
      </c>
      <c r="AL30" s="250">
        <v>53.75212732</v>
      </c>
      <c r="AM30" s="250">
        <v>52.152365942000003</v>
      </c>
      <c r="AN30" s="250">
        <v>53.509991020999998</v>
      </c>
      <c r="AO30" s="250">
        <v>53.241289549999998</v>
      </c>
      <c r="AP30" s="250">
        <v>53.751655112000002</v>
      </c>
      <c r="AQ30" s="250">
        <v>54.040778402000001</v>
      </c>
      <c r="AR30" s="250">
        <v>54.442621109999997</v>
      </c>
      <c r="AS30" s="250">
        <v>54.355654852999997</v>
      </c>
      <c r="AT30" s="250">
        <v>53.926074211</v>
      </c>
      <c r="AU30" s="250">
        <v>54.388038973</v>
      </c>
      <c r="AV30" s="250">
        <v>53.376493009000001</v>
      </c>
      <c r="AW30" s="250">
        <v>54.348302728</v>
      </c>
      <c r="AX30" s="250">
        <v>54.816253873999997</v>
      </c>
      <c r="AY30" s="250">
        <v>50.608347314</v>
      </c>
      <c r="AZ30" s="250">
        <v>50.373262726999997</v>
      </c>
      <c r="BA30" s="250">
        <v>48.327328666</v>
      </c>
      <c r="BB30" s="250">
        <v>45.853458189999998</v>
      </c>
      <c r="BC30" s="250">
        <v>47.145245273</v>
      </c>
      <c r="BD30" s="250">
        <v>50.009667542999999</v>
      </c>
      <c r="BE30" s="250">
        <v>51.084326255999997</v>
      </c>
      <c r="BF30" s="250">
        <v>51.103430680000002</v>
      </c>
      <c r="BG30" s="250">
        <v>52.543083400999997</v>
      </c>
      <c r="BH30" s="403">
        <v>51.936123221999999</v>
      </c>
      <c r="BI30" s="403">
        <v>52.763014495</v>
      </c>
      <c r="BJ30" s="403">
        <v>53.476446148000001</v>
      </c>
      <c r="BK30" s="403">
        <v>51.487315293000002</v>
      </c>
      <c r="BL30" s="403">
        <v>53.103184018999997</v>
      </c>
      <c r="BM30" s="403">
        <v>52.921765553999997</v>
      </c>
      <c r="BN30" s="403">
        <v>53.416644142000003</v>
      </c>
      <c r="BO30" s="403">
        <v>53.775895652000003</v>
      </c>
      <c r="BP30" s="403">
        <v>54.317740333000003</v>
      </c>
      <c r="BQ30" s="403">
        <v>54.125691670000002</v>
      </c>
      <c r="BR30" s="403">
        <v>53.638203345999997</v>
      </c>
      <c r="BS30" s="403">
        <v>54.403291566999997</v>
      </c>
      <c r="BT30" s="403">
        <v>53.339620222999997</v>
      </c>
      <c r="BU30" s="403">
        <v>54.150112952999997</v>
      </c>
      <c r="BV30" s="403">
        <v>54.809165516999997</v>
      </c>
    </row>
    <row r="31" spans="1:74" ht="11.1" customHeight="1" x14ac:dyDescent="0.2">
      <c r="A31" s="162" t="s">
        <v>291</v>
      </c>
      <c r="B31" s="173" t="s">
        <v>946</v>
      </c>
      <c r="C31" s="250">
        <v>4.3383003685999997</v>
      </c>
      <c r="D31" s="250">
        <v>4.5892005902999999</v>
      </c>
      <c r="E31" s="250">
        <v>4.4679884918999999</v>
      </c>
      <c r="F31" s="250">
        <v>4.3414205541999999</v>
      </c>
      <c r="G31" s="250">
        <v>4.4165551125000002</v>
      </c>
      <c r="H31" s="250">
        <v>4.6298264995</v>
      </c>
      <c r="I31" s="250">
        <v>4.7729672304999999</v>
      </c>
      <c r="J31" s="250">
        <v>4.9488184493</v>
      </c>
      <c r="K31" s="250">
        <v>4.7300148365999997</v>
      </c>
      <c r="L31" s="250">
        <v>4.7568352209000002</v>
      </c>
      <c r="M31" s="250">
        <v>4.7828592903000002</v>
      </c>
      <c r="N31" s="250">
        <v>4.7835407217999997</v>
      </c>
      <c r="O31" s="250">
        <v>4.3704491524</v>
      </c>
      <c r="P31" s="250">
        <v>4.668258099</v>
      </c>
      <c r="Q31" s="250">
        <v>4.5264611117999998</v>
      </c>
      <c r="R31" s="250">
        <v>4.6501315878999998</v>
      </c>
      <c r="S31" s="250">
        <v>4.6783095914999997</v>
      </c>
      <c r="T31" s="250">
        <v>4.9362969355999997</v>
      </c>
      <c r="U31" s="250">
        <v>5.0102991032000004</v>
      </c>
      <c r="V31" s="250">
        <v>4.9928551119</v>
      </c>
      <c r="W31" s="250">
        <v>5.0119688472000004</v>
      </c>
      <c r="X31" s="250">
        <v>4.9115938812</v>
      </c>
      <c r="Y31" s="250">
        <v>4.8960586059000004</v>
      </c>
      <c r="Z31" s="250">
        <v>4.8337476991999999</v>
      </c>
      <c r="AA31" s="250">
        <v>5.0355090479999998</v>
      </c>
      <c r="AB31" s="250">
        <v>5.2617238779999997</v>
      </c>
      <c r="AC31" s="250">
        <v>5.1215407649999998</v>
      </c>
      <c r="AD31" s="250">
        <v>5.0372593630000004</v>
      </c>
      <c r="AE31" s="250">
        <v>5.1600880629999999</v>
      </c>
      <c r="AF31" s="250">
        <v>5.3621873200000003</v>
      </c>
      <c r="AG31" s="250">
        <v>5.5413301050000001</v>
      </c>
      <c r="AH31" s="250">
        <v>5.630909623</v>
      </c>
      <c r="AI31" s="250">
        <v>5.5537396540000001</v>
      </c>
      <c r="AJ31" s="250">
        <v>5.3641443659999997</v>
      </c>
      <c r="AK31" s="250">
        <v>5.4328146329999996</v>
      </c>
      <c r="AL31" s="250">
        <v>5.4921541290000002</v>
      </c>
      <c r="AM31" s="250">
        <v>5.1033852169999996</v>
      </c>
      <c r="AN31" s="250">
        <v>5.334512084</v>
      </c>
      <c r="AO31" s="250">
        <v>5.1921006490000003</v>
      </c>
      <c r="AP31" s="250">
        <v>5.1061645550000003</v>
      </c>
      <c r="AQ31" s="250">
        <v>5.2318588520000002</v>
      </c>
      <c r="AR31" s="250">
        <v>5.4381171720000001</v>
      </c>
      <c r="AS31" s="250">
        <v>5.6184901509999996</v>
      </c>
      <c r="AT31" s="250">
        <v>5.7105792360000001</v>
      </c>
      <c r="AU31" s="250">
        <v>5.6314839250000004</v>
      </c>
      <c r="AV31" s="250">
        <v>5.4380736890000003</v>
      </c>
      <c r="AW31" s="250">
        <v>5.5081504749999999</v>
      </c>
      <c r="AX31" s="250">
        <v>5.5684278210000002</v>
      </c>
      <c r="AY31" s="250">
        <v>4.954371751</v>
      </c>
      <c r="AZ31" s="250">
        <v>5.1610444620000004</v>
      </c>
      <c r="BA31" s="250">
        <v>4.9098704809999996</v>
      </c>
      <c r="BB31" s="250">
        <v>4.3913753160000004</v>
      </c>
      <c r="BC31" s="250">
        <v>4.5171728</v>
      </c>
      <c r="BD31" s="250">
        <v>4.9636114569999998</v>
      </c>
      <c r="BE31" s="250">
        <v>5.322767024</v>
      </c>
      <c r="BF31" s="250">
        <v>5.4989823879999999</v>
      </c>
      <c r="BG31" s="250">
        <v>5.4556972520000002</v>
      </c>
      <c r="BH31" s="403">
        <v>5.2689020949999996</v>
      </c>
      <c r="BI31" s="403">
        <v>5.3482163180000004</v>
      </c>
      <c r="BJ31" s="403">
        <v>5.4002791649999997</v>
      </c>
      <c r="BK31" s="403">
        <v>4.9712145689999998</v>
      </c>
      <c r="BL31" s="403">
        <v>5.2293891319999997</v>
      </c>
      <c r="BM31" s="403">
        <v>5.1054074070000004</v>
      </c>
      <c r="BN31" s="403">
        <v>5.0277468179999998</v>
      </c>
      <c r="BO31" s="403">
        <v>5.16415384</v>
      </c>
      <c r="BP31" s="403">
        <v>5.3800596230000002</v>
      </c>
      <c r="BQ31" s="403">
        <v>5.5595394499999999</v>
      </c>
      <c r="BR31" s="403">
        <v>5.6584892599999996</v>
      </c>
      <c r="BS31" s="403">
        <v>5.5798398230000004</v>
      </c>
      <c r="BT31" s="403">
        <v>5.3862683110000003</v>
      </c>
      <c r="BU31" s="403">
        <v>5.4597404870000004</v>
      </c>
      <c r="BV31" s="403">
        <v>5.5222242049999997</v>
      </c>
    </row>
    <row r="32" spans="1:74" ht="11.1" customHeight="1" x14ac:dyDescent="0.2">
      <c r="A32" s="162" t="s">
        <v>292</v>
      </c>
      <c r="B32" s="173" t="s">
        <v>274</v>
      </c>
      <c r="C32" s="250">
        <v>0.69124556917000002</v>
      </c>
      <c r="D32" s="250">
        <v>0.71284647143000002</v>
      </c>
      <c r="E32" s="250">
        <v>0.70837352888000005</v>
      </c>
      <c r="F32" s="250">
        <v>0.72332025215999995</v>
      </c>
      <c r="G32" s="250">
        <v>0.72645569069000004</v>
      </c>
      <c r="H32" s="250">
        <v>0.75553882692999996</v>
      </c>
      <c r="I32" s="250">
        <v>0.73910762916999995</v>
      </c>
      <c r="J32" s="250">
        <v>0.73783228296000003</v>
      </c>
      <c r="K32" s="250">
        <v>0.71788834581000005</v>
      </c>
      <c r="L32" s="250">
        <v>0.73660474840000001</v>
      </c>
      <c r="M32" s="250">
        <v>0.72356676052000002</v>
      </c>
      <c r="N32" s="250">
        <v>0.71744095847</v>
      </c>
      <c r="O32" s="250">
        <v>0.71123463284999999</v>
      </c>
      <c r="P32" s="250">
        <v>0.73278917669999999</v>
      </c>
      <c r="Q32" s="250">
        <v>0.73746432383000005</v>
      </c>
      <c r="R32" s="250">
        <v>0.74442917717000001</v>
      </c>
      <c r="S32" s="250">
        <v>0.76606498971000003</v>
      </c>
      <c r="T32" s="250">
        <v>0.76373453713999995</v>
      </c>
      <c r="U32" s="250">
        <v>0.77122035142000001</v>
      </c>
      <c r="V32" s="250">
        <v>0.77410824082999996</v>
      </c>
      <c r="W32" s="250">
        <v>0.77071934702</v>
      </c>
      <c r="X32" s="250">
        <v>0.79261418811999995</v>
      </c>
      <c r="Y32" s="250">
        <v>0.77950958391000003</v>
      </c>
      <c r="Z32" s="250">
        <v>0.74725483632</v>
      </c>
      <c r="AA32" s="250">
        <v>0.75219954700000002</v>
      </c>
      <c r="AB32" s="250">
        <v>0.75730329200000002</v>
      </c>
      <c r="AC32" s="250">
        <v>0.75959072299999997</v>
      </c>
      <c r="AD32" s="250">
        <v>0.75075865399999997</v>
      </c>
      <c r="AE32" s="250">
        <v>0.75091711000000005</v>
      </c>
      <c r="AF32" s="250">
        <v>0.76673618899999996</v>
      </c>
      <c r="AG32" s="250">
        <v>0.76339601800000001</v>
      </c>
      <c r="AH32" s="250">
        <v>0.76862657400000001</v>
      </c>
      <c r="AI32" s="250">
        <v>0.77462244099999999</v>
      </c>
      <c r="AJ32" s="250">
        <v>0.78304081199999997</v>
      </c>
      <c r="AK32" s="250">
        <v>0.77173467799999995</v>
      </c>
      <c r="AL32" s="250">
        <v>0.76910567900000004</v>
      </c>
      <c r="AM32" s="250">
        <v>0.76106267900000002</v>
      </c>
      <c r="AN32" s="250">
        <v>0.76622654599999995</v>
      </c>
      <c r="AO32" s="250">
        <v>0.76854092399999996</v>
      </c>
      <c r="AP32" s="250">
        <v>0.75960474</v>
      </c>
      <c r="AQ32" s="250">
        <v>0.75976506300000002</v>
      </c>
      <c r="AR32" s="250">
        <v>0.77577049099999995</v>
      </c>
      <c r="AS32" s="250">
        <v>0.77239081700000001</v>
      </c>
      <c r="AT32" s="250">
        <v>0.77768298899999999</v>
      </c>
      <c r="AU32" s="250">
        <v>0.78374949100000002</v>
      </c>
      <c r="AV32" s="250">
        <v>0.79226714300000001</v>
      </c>
      <c r="AW32" s="250">
        <v>0.78082782100000003</v>
      </c>
      <c r="AX32" s="250">
        <v>0.77816785300000002</v>
      </c>
      <c r="AY32" s="250">
        <v>0.71857184500000004</v>
      </c>
      <c r="AZ32" s="250">
        <v>0.72331182100000002</v>
      </c>
      <c r="BA32" s="250">
        <v>0.72510218599999998</v>
      </c>
      <c r="BB32" s="250">
        <v>0.69563846200000001</v>
      </c>
      <c r="BC32" s="250">
        <v>0.69588030999999995</v>
      </c>
      <c r="BD32" s="250">
        <v>0.72610033699999998</v>
      </c>
      <c r="BE32" s="250">
        <v>0.72455916399999998</v>
      </c>
      <c r="BF32" s="250">
        <v>0.72969357700000004</v>
      </c>
      <c r="BG32" s="250">
        <v>0.73883100700000004</v>
      </c>
      <c r="BH32" s="403">
        <v>0.74727763000000003</v>
      </c>
      <c r="BI32" s="403">
        <v>0.73654462300000001</v>
      </c>
      <c r="BJ32" s="403">
        <v>0.73420728300000004</v>
      </c>
      <c r="BK32" s="403">
        <v>0.73520231400000002</v>
      </c>
      <c r="BL32" s="403">
        <v>0.74048301400000005</v>
      </c>
      <c r="BM32" s="403">
        <v>0.74298559500000005</v>
      </c>
      <c r="BN32" s="403">
        <v>0.73445571700000001</v>
      </c>
      <c r="BO32" s="403">
        <v>0.73471842399999998</v>
      </c>
      <c r="BP32" s="403">
        <v>0.75044164400000002</v>
      </c>
      <c r="BQ32" s="403">
        <v>0.74720367499999996</v>
      </c>
      <c r="BR32" s="403">
        <v>0.752384889</v>
      </c>
      <c r="BS32" s="403">
        <v>0.75823296500000004</v>
      </c>
      <c r="BT32" s="403">
        <v>0.766526598</v>
      </c>
      <c r="BU32" s="403">
        <v>0.75550047899999995</v>
      </c>
      <c r="BV32" s="403">
        <v>0.75296512400000004</v>
      </c>
    </row>
    <row r="33" spans="1:74" ht="11.1" customHeight="1" x14ac:dyDescent="0.2">
      <c r="A33" s="162" t="s">
        <v>293</v>
      </c>
      <c r="B33" s="173" t="s">
        <v>279</v>
      </c>
      <c r="C33" s="250">
        <v>11.669654116</v>
      </c>
      <c r="D33" s="250">
        <v>13.697185601999999</v>
      </c>
      <c r="E33" s="250">
        <v>13.112451495</v>
      </c>
      <c r="F33" s="250">
        <v>13.673284133999999</v>
      </c>
      <c r="G33" s="250">
        <v>13.387712549</v>
      </c>
      <c r="H33" s="250">
        <v>12.933787663</v>
      </c>
      <c r="I33" s="250">
        <v>12.380446909</v>
      </c>
      <c r="J33" s="250">
        <v>13.040167523999999</v>
      </c>
      <c r="K33" s="250">
        <v>13.134076529</v>
      </c>
      <c r="L33" s="250">
        <v>12.006944054</v>
      </c>
      <c r="M33" s="250">
        <v>13.428744706</v>
      </c>
      <c r="N33" s="250">
        <v>14.050825086</v>
      </c>
      <c r="O33" s="250">
        <v>13.113177082</v>
      </c>
      <c r="P33" s="250">
        <v>13.174905278000001</v>
      </c>
      <c r="Q33" s="250">
        <v>13.812413640999999</v>
      </c>
      <c r="R33" s="250">
        <v>13.428385386</v>
      </c>
      <c r="S33" s="250">
        <v>14.056099744999999</v>
      </c>
      <c r="T33" s="250">
        <v>13.963389136</v>
      </c>
      <c r="U33" s="250">
        <v>13.054608418999999</v>
      </c>
      <c r="V33" s="250">
        <v>12.886119937</v>
      </c>
      <c r="W33" s="250">
        <v>14.222384134</v>
      </c>
      <c r="X33" s="250">
        <v>13.184165341</v>
      </c>
      <c r="Y33" s="250">
        <v>14.715356455</v>
      </c>
      <c r="Z33" s="250">
        <v>13.219516443</v>
      </c>
      <c r="AA33" s="250">
        <v>13.70374758</v>
      </c>
      <c r="AB33" s="250">
        <v>14.121038649999999</v>
      </c>
      <c r="AC33" s="250">
        <v>14.037613820000001</v>
      </c>
      <c r="AD33" s="250">
        <v>14.332272870000001</v>
      </c>
      <c r="AE33" s="250">
        <v>14.12828698</v>
      </c>
      <c r="AF33" s="250">
        <v>13.971571389999999</v>
      </c>
      <c r="AG33" s="250">
        <v>13.919394329999999</v>
      </c>
      <c r="AH33" s="250">
        <v>13.49563539</v>
      </c>
      <c r="AI33" s="250">
        <v>14.23160481</v>
      </c>
      <c r="AJ33" s="250">
        <v>13.40155691</v>
      </c>
      <c r="AK33" s="250">
        <v>14.24614495</v>
      </c>
      <c r="AL33" s="250">
        <v>14.648219729999999</v>
      </c>
      <c r="AM33" s="250">
        <v>14.19858142</v>
      </c>
      <c r="AN33" s="250">
        <v>14.629234500000001</v>
      </c>
      <c r="AO33" s="250">
        <v>14.54131029</v>
      </c>
      <c r="AP33" s="250">
        <v>14.84464277</v>
      </c>
      <c r="AQ33" s="250">
        <v>14.63154209</v>
      </c>
      <c r="AR33" s="250">
        <v>14.467202070000001</v>
      </c>
      <c r="AS33" s="250">
        <v>14.41091333</v>
      </c>
      <c r="AT33" s="250">
        <v>13.969741600000001</v>
      </c>
      <c r="AU33" s="250">
        <v>14.729074260000001</v>
      </c>
      <c r="AV33" s="250">
        <v>13.86690789</v>
      </c>
      <c r="AW33" s="250">
        <v>14.73833703</v>
      </c>
      <c r="AX33" s="250">
        <v>15.151446930000001</v>
      </c>
      <c r="AY33" s="250">
        <v>13.84405115</v>
      </c>
      <c r="AZ33" s="250">
        <v>12.94799143</v>
      </c>
      <c r="BA33" s="250">
        <v>12.89182632</v>
      </c>
      <c r="BB33" s="250">
        <v>13.41375949</v>
      </c>
      <c r="BC33" s="250">
        <v>13.259801749999999</v>
      </c>
      <c r="BD33" s="250">
        <v>13.4399876</v>
      </c>
      <c r="BE33" s="250">
        <v>14.06300952</v>
      </c>
      <c r="BF33" s="250">
        <v>13.9705241</v>
      </c>
      <c r="BG33" s="250">
        <v>14.748287599999999</v>
      </c>
      <c r="BH33" s="403">
        <v>14.02874626</v>
      </c>
      <c r="BI33" s="403">
        <v>14.927346440000001</v>
      </c>
      <c r="BJ33" s="403">
        <v>15.38893025</v>
      </c>
      <c r="BK33" s="403">
        <v>14.529864979999999</v>
      </c>
      <c r="BL33" s="403">
        <v>14.98988218</v>
      </c>
      <c r="BM33" s="403">
        <v>14.91325353</v>
      </c>
      <c r="BN33" s="403">
        <v>15.237941409999999</v>
      </c>
      <c r="BO33" s="403">
        <v>15.02903225</v>
      </c>
      <c r="BP33" s="403">
        <v>14.86912648</v>
      </c>
      <c r="BQ33" s="403">
        <v>14.81949464</v>
      </c>
      <c r="BR33" s="403">
        <v>14.372369450000001</v>
      </c>
      <c r="BS33" s="403">
        <v>15.161388759999999</v>
      </c>
      <c r="BT33" s="403">
        <v>14.27893534</v>
      </c>
      <c r="BU33" s="403">
        <v>15.18205794</v>
      </c>
      <c r="BV33" s="403">
        <v>15.60665534</v>
      </c>
    </row>
    <row r="34" spans="1:74" ht="11.1" customHeight="1" x14ac:dyDescent="0.2">
      <c r="A34" s="162" t="s">
        <v>294</v>
      </c>
      <c r="B34" s="173" t="s">
        <v>280</v>
      </c>
      <c r="C34" s="250">
        <v>12.53449022</v>
      </c>
      <c r="D34" s="250">
        <v>12.868955266</v>
      </c>
      <c r="E34" s="250">
        <v>12.916708377999999</v>
      </c>
      <c r="F34" s="250">
        <v>13.129671087</v>
      </c>
      <c r="G34" s="250">
        <v>12.808128957999999</v>
      </c>
      <c r="H34" s="250">
        <v>12.217051478</v>
      </c>
      <c r="I34" s="250">
        <v>12.289880149</v>
      </c>
      <c r="J34" s="250">
        <v>12.574349844</v>
      </c>
      <c r="K34" s="250">
        <v>12.274870969</v>
      </c>
      <c r="L34" s="250">
        <v>12.631663374</v>
      </c>
      <c r="M34" s="250">
        <v>12.811725493000001</v>
      </c>
      <c r="N34" s="250">
        <v>12.632047570999999</v>
      </c>
      <c r="O34" s="250">
        <v>12.942120019000001</v>
      </c>
      <c r="P34" s="250">
        <v>12.785692876000001</v>
      </c>
      <c r="Q34" s="250">
        <v>13.403734891999999</v>
      </c>
      <c r="R34" s="250">
        <v>13.150244957</v>
      </c>
      <c r="S34" s="250">
        <v>13.400616931</v>
      </c>
      <c r="T34" s="250">
        <v>13.447068605</v>
      </c>
      <c r="U34" s="250">
        <v>13.040180405999999</v>
      </c>
      <c r="V34" s="250">
        <v>12.996310157</v>
      </c>
      <c r="W34" s="250">
        <v>13.069985177</v>
      </c>
      <c r="X34" s="250">
        <v>13.140822343</v>
      </c>
      <c r="Y34" s="250">
        <v>13.48974129</v>
      </c>
      <c r="Z34" s="250">
        <v>13.454522708000001</v>
      </c>
      <c r="AA34" s="250">
        <v>13.474334879000001</v>
      </c>
      <c r="AB34" s="250">
        <v>13.932875396</v>
      </c>
      <c r="AC34" s="250">
        <v>13.892501314</v>
      </c>
      <c r="AD34" s="250">
        <v>13.877961742</v>
      </c>
      <c r="AE34" s="250">
        <v>13.978402493999999</v>
      </c>
      <c r="AF34" s="250">
        <v>13.942773687000001</v>
      </c>
      <c r="AG34" s="250">
        <v>13.56534287</v>
      </c>
      <c r="AH34" s="250">
        <v>13.436022855999999</v>
      </c>
      <c r="AI34" s="250">
        <v>13.398247724000001</v>
      </c>
      <c r="AJ34" s="250">
        <v>13.699039437</v>
      </c>
      <c r="AK34" s="250">
        <v>13.692021114999999</v>
      </c>
      <c r="AL34" s="250">
        <v>14.029771252</v>
      </c>
      <c r="AM34" s="250">
        <v>13.701871018</v>
      </c>
      <c r="AN34" s="250">
        <v>14.068113789</v>
      </c>
      <c r="AO34" s="250">
        <v>14.042497181</v>
      </c>
      <c r="AP34" s="250">
        <v>14.128452693</v>
      </c>
      <c r="AQ34" s="250">
        <v>14.203359632</v>
      </c>
      <c r="AR34" s="250">
        <v>13.9660584</v>
      </c>
      <c r="AS34" s="250">
        <v>13.884298083999999</v>
      </c>
      <c r="AT34" s="250">
        <v>13.747097325</v>
      </c>
      <c r="AU34" s="250">
        <v>13.539062038999999</v>
      </c>
      <c r="AV34" s="250">
        <v>13.768674542999999</v>
      </c>
      <c r="AW34" s="250">
        <v>14.244548688</v>
      </c>
      <c r="AX34" s="250">
        <v>14.190302457</v>
      </c>
      <c r="AY34" s="250">
        <v>13.595487047000001</v>
      </c>
      <c r="AZ34" s="250">
        <v>13.753520247999999</v>
      </c>
      <c r="BA34" s="250">
        <v>12.600672505</v>
      </c>
      <c r="BB34" s="250">
        <v>10.875054461</v>
      </c>
      <c r="BC34" s="250">
        <v>12.001913586000001</v>
      </c>
      <c r="BD34" s="250">
        <v>12.932194970999999</v>
      </c>
      <c r="BE34" s="250">
        <v>12.850863469</v>
      </c>
      <c r="BF34" s="250">
        <v>12.533983025</v>
      </c>
      <c r="BG34" s="250">
        <v>12.998366983</v>
      </c>
      <c r="BH34" s="403">
        <v>13.372401291999999</v>
      </c>
      <c r="BI34" s="403">
        <v>13.622754454000001</v>
      </c>
      <c r="BJ34" s="403">
        <v>13.750538407000001</v>
      </c>
      <c r="BK34" s="403">
        <v>13.63792975</v>
      </c>
      <c r="BL34" s="403">
        <v>14.172715922</v>
      </c>
      <c r="BM34" s="403">
        <v>14.180362454000001</v>
      </c>
      <c r="BN34" s="403">
        <v>14.207530403</v>
      </c>
      <c r="BO34" s="403">
        <v>14.31233587</v>
      </c>
      <c r="BP34" s="403">
        <v>14.178611915999999</v>
      </c>
      <c r="BQ34" s="403">
        <v>13.963260373000001</v>
      </c>
      <c r="BR34" s="403">
        <v>13.751023653000001</v>
      </c>
      <c r="BS34" s="403">
        <v>13.797176538</v>
      </c>
      <c r="BT34" s="403">
        <v>13.972563086999999</v>
      </c>
      <c r="BU34" s="403">
        <v>14.228974028</v>
      </c>
      <c r="BV34" s="403">
        <v>14.337283805</v>
      </c>
    </row>
    <row r="35" spans="1:74" ht="11.1" customHeight="1" x14ac:dyDescent="0.2">
      <c r="A35" s="162" t="s">
        <v>295</v>
      </c>
      <c r="B35" s="173" t="s">
        <v>281</v>
      </c>
      <c r="C35" s="250">
        <v>18.172264455000001</v>
      </c>
      <c r="D35" s="250">
        <v>18.349327822999999</v>
      </c>
      <c r="E35" s="250">
        <v>18.569377301999999</v>
      </c>
      <c r="F35" s="250">
        <v>18.502236233000001</v>
      </c>
      <c r="G35" s="250">
        <v>19.054362894</v>
      </c>
      <c r="H35" s="250">
        <v>19.479946175999999</v>
      </c>
      <c r="I35" s="250">
        <v>19.156791335000001</v>
      </c>
      <c r="J35" s="250">
        <v>19.635117145999999</v>
      </c>
      <c r="K35" s="250">
        <v>18.876165509</v>
      </c>
      <c r="L35" s="250">
        <v>18.673540697</v>
      </c>
      <c r="M35" s="250">
        <v>18.612509711000001</v>
      </c>
      <c r="N35" s="250">
        <v>18.639608258999999</v>
      </c>
      <c r="O35" s="250">
        <v>18.157614810999998</v>
      </c>
      <c r="P35" s="250">
        <v>18.603955730999999</v>
      </c>
      <c r="Q35" s="250">
        <v>18.752027326</v>
      </c>
      <c r="R35" s="250">
        <v>18.618732699999999</v>
      </c>
      <c r="S35" s="250">
        <v>19.126603455000001</v>
      </c>
      <c r="T35" s="250">
        <v>19.717168024999999</v>
      </c>
      <c r="U35" s="250">
        <v>19.40005438</v>
      </c>
      <c r="V35" s="250">
        <v>19.577147696000001</v>
      </c>
      <c r="W35" s="250">
        <v>19.470079987999998</v>
      </c>
      <c r="X35" s="250">
        <v>19.130367602</v>
      </c>
      <c r="Y35" s="250">
        <v>18.801865758000002</v>
      </c>
      <c r="Z35" s="250">
        <v>18.905909907000002</v>
      </c>
      <c r="AA35" s="250">
        <v>18.191326604</v>
      </c>
      <c r="AB35" s="250">
        <v>18.456894495</v>
      </c>
      <c r="AC35" s="250">
        <v>18.442941442999999</v>
      </c>
      <c r="AD35" s="250">
        <v>18.622517033000001</v>
      </c>
      <c r="AE35" s="250">
        <v>18.925020721999999</v>
      </c>
      <c r="AF35" s="250">
        <v>19.497580443</v>
      </c>
      <c r="AG35" s="250">
        <v>19.371583340000001</v>
      </c>
      <c r="AH35" s="250">
        <v>19.393235215000001</v>
      </c>
      <c r="AI35" s="250">
        <v>19.376152293000001</v>
      </c>
      <c r="AJ35" s="250">
        <v>19.168276502000001</v>
      </c>
      <c r="AK35" s="250">
        <v>18.745109558999999</v>
      </c>
      <c r="AL35" s="250">
        <v>18.81287653</v>
      </c>
      <c r="AM35" s="250">
        <v>18.387465607999999</v>
      </c>
      <c r="AN35" s="250">
        <v>18.711904101999998</v>
      </c>
      <c r="AO35" s="250">
        <v>18.696840506000001</v>
      </c>
      <c r="AP35" s="250">
        <v>18.912790353999998</v>
      </c>
      <c r="AQ35" s="250">
        <v>19.214252765000001</v>
      </c>
      <c r="AR35" s="250">
        <v>19.795472976999999</v>
      </c>
      <c r="AS35" s="250">
        <v>19.669562470999999</v>
      </c>
      <c r="AT35" s="250">
        <v>19.720973060999999</v>
      </c>
      <c r="AU35" s="250">
        <v>19.704669257999999</v>
      </c>
      <c r="AV35" s="250">
        <v>19.510569744000001</v>
      </c>
      <c r="AW35" s="250">
        <v>19.076438713999998</v>
      </c>
      <c r="AX35" s="250">
        <v>19.127908813000001</v>
      </c>
      <c r="AY35" s="250">
        <v>17.495865520999999</v>
      </c>
      <c r="AZ35" s="250">
        <v>17.787394765999998</v>
      </c>
      <c r="BA35" s="250">
        <v>17.199857174000002</v>
      </c>
      <c r="BB35" s="250">
        <v>16.477630461</v>
      </c>
      <c r="BC35" s="250">
        <v>16.670476827000002</v>
      </c>
      <c r="BD35" s="250">
        <v>17.947773177999998</v>
      </c>
      <c r="BE35" s="250">
        <v>18.123127079</v>
      </c>
      <c r="BF35" s="250">
        <v>18.370247590000002</v>
      </c>
      <c r="BG35" s="250">
        <v>18.601900559000001</v>
      </c>
      <c r="BH35" s="403">
        <v>18.518795945000001</v>
      </c>
      <c r="BI35" s="403">
        <v>18.128152660000001</v>
      </c>
      <c r="BJ35" s="403">
        <v>18.202491042999998</v>
      </c>
      <c r="BK35" s="403">
        <v>17.613103679999998</v>
      </c>
      <c r="BL35" s="403">
        <v>17.970713771</v>
      </c>
      <c r="BM35" s="403">
        <v>17.979756567999999</v>
      </c>
      <c r="BN35" s="403">
        <v>18.208969794000001</v>
      </c>
      <c r="BO35" s="403">
        <v>18.535655267999999</v>
      </c>
      <c r="BP35" s="403">
        <v>19.13950067</v>
      </c>
      <c r="BQ35" s="403">
        <v>19.036193531999999</v>
      </c>
      <c r="BR35" s="403">
        <v>19.103936094000002</v>
      </c>
      <c r="BS35" s="403">
        <v>19.106653480999999</v>
      </c>
      <c r="BT35" s="403">
        <v>18.935326886999999</v>
      </c>
      <c r="BU35" s="403">
        <v>18.523840019000001</v>
      </c>
      <c r="BV35" s="403">
        <v>18.590037042999999</v>
      </c>
    </row>
    <row r="36" spans="1:74" ht="11.1" customHeight="1" x14ac:dyDescent="0.2">
      <c r="A36" s="162" t="s">
        <v>297</v>
      </c>
      <c r="B36" s="173" t="s">
        <v>227</v>
      </c>
      <c r="C36" s="250">
        <v>92.896294487000006</v>
      </c>
      <c r="D36" s="250">
        <v>97.956625750000001</v>
      </c>
      <c r="E36" s="250">
        <v>96.919283879999995</v>
      </c>
      <c r="F36" s="250">
        <v>96.560409827000001</v>
      </c>
      <c r="G36" s="250">
        <v>95.915732833999996</v>
      </c>
      <c r="H36" s="250">
        <v>96.591323469000002</v>
      </c>
      <c r="I36" s="250">
        <v>95.889558164999997</v>
      </c>
      <c r="J36" s="250">
        <v>99.067937399000002</v>
      </c>
      <c r="K36" s="250">
        <v>96.962128219999997</v>
      </c>
      <c r="L36" s="250">
        <v>95.513140649999997</v>
      </c>
      <c r="M36" s="250">
        <v>97.624447489000005</v>
      </c>
      <c r="N36" s="250">
        <v>99.034031460999998</v>
      </c>
      <c r="O36" s="250">
        <v>95.313127601000005</v>
      </c>
      <c r="P36" s="250">
        <v>96.965831618999999</v>
      </c>
      <c r="Q36" s="250">
        <v>99.001848886000005</v>
      </c>
      <c r="R36" s="250">
        <v>96.744640802000006</v>
      </c>
      <c r="S36" s="250">
        <v>99.189559875</v>
      </c>
      <c r="T36" s="250">
        <v>100.99786942999999</v>
      </c>
      <c r="U36" s="250">
        <v>98.962466543999994</v>
      </c>
      <c r="V36" s="250">
        <v>99.192849953000007</v>
      </c>
      <c r="W36" s="250">
        <v>100.1562978</v>
      </c>
      <c r="X36" s="250">
        <v>98.504091611999996</v>
      </c>
      <c r="Y36" s="250">
        <v>101.21152117</v>
      </c>
      <c r="Z36" s="250">
        <v>99.616181065999996</v>
      </c>
      <c r="AA36" s="250">
        <v>98.668094444000005</v>
      </c>
      <c r="AB36" s="250">
        <v>100.90046886</v>
      </c>
      <c r="AC36" s="250">
        <v>100.5470043</v>
      </c>
      <c r="AD36" s="250">
        <v>99.612013614999995</v>
      </c>
      <c r="AE36" s="250">
        <v>100.06140320999999</v>
      </c>
      <c r="AF36" s="250">
        <v>101.2709646</v>
      </c>
      <c r="AG36" s="250">
        <v>101.52556917</v>
      </c>
      <c r="AH36" s="250">
        <v>101.75580308000001</v>
      </c>
      <c r="AI36" s="250">
        <v>100.67314853000001</v>
      </c>
      <c r="AJ36" s="250">
        <v>100.63270819</v>
      </c>
      <c r="AK36" s="250">
        <v>100.99841382</v>
      </c>
      <c r="AL36" s="250">
        <v>100.86564084</v>
      </c>
      <c r="AM36" s="250">
        <v>99.898309603000001</v>
      </c>
      <c r="AN36" s="250">
        <v>101.70073873</v>
      </c>
      <c r="AO36" s="250">
        <v>100.05149600999999</v>
      </c>
      <c r="AP36" s="250">
        <v>101.13539000999999</v>
      </c>
      <c r="AQ36" s="250">
        <v>100.50040495</v>
      </c>
      <c r="AR36" s="250">
        <v>101.56012801</v>
      </c>
      <c r="AS36" s="250">
        <v>102.66668902000001</v>
      </c>
      <c r="AT36" s="250">
        <v>102.6223279</v>
      </c>
      <c r="AU36" s="250">
        <v>101.65949947999999</v>
      </c>
      <c r="AV36" s="250">
        <v>101.09382084000001</v>
      </c>
      <c r="AW36" s="250">
        <v>102.13031239999999</v>
      </c>
      <c r="AX36" s="250">
        <v>102.50720973</v>
      </c>
      <c r="AY36" s="250">
        <v>96.613827047000001</v>
      </c>
      <c r="AZ36" s="250">
        <v>97.221454503000004</v>
      </c>
      <c r="BA36" s="250">
        <v>91.337804242000004</v>
      </c>
      <c r="BB36" s="250">
        <v>80.842584883000001</v>
      </c>
      <c r="BC36" s="250">
        <v>84.192529483000001</v>
      </c>
      <c r="BD36" s="250">
        <v>90.216616221999999</v>
      </c>
      <c r="BE36" s="250">
        <v>93.316763954999999</v>
      </c>
      <c r="BF36" s="250">
        <v>93.932456158999997</v>
      </c>
      <c r="BG36" s="250">
        <v>95.260965241999997</v>
      </c>
      <c r="BH36" s="403">
        <v>95.884655964000004</v>
      </c>
      <c r="BI36" s="403">
        <v>96.853359605999998</v>
      </c>
      <c r="BJ36" s="403">
        <v>98.419044220999993</v>
      </c>
      <c r="BK36" s="403">
        <v>95.454331478</v>
      </c>
      <c r="BL36" s="403">
        <v>98.881385867000006</v>
      </c>
      <c r="BM36" s="403">
        <v>98.247525558999996</v>
      </c>
      <c r="BN36" s="403">
        <v>98.069324570000006</v>
      </c>
      <c r="BO36" s="403">
        <v>98.385056247999998</v>
      </c>
      <c r="BP36" s="403">
        <v>99.727091275999996</v>
      </c>
      <c r="BQ36" s="403">
        <v>99.840377978999996</v>
      </c>
      <c r="BR36" s="403">
        <v>99.861039179000002</v>
      </c>
      <c r="BS36" s="403">
        <v>100.1265136</v>
      </c>
      <c r="BT36" s="403">
        <v>99.413920665000006</v>
      </c>
      <c r="BU36" s="403">
        <v>100.24843681</v>
      </c>
      <c r="BV36" s="403">
        <v>100.85975051</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403"/>
      <c r="BI37" s="403"/>
      <c r="BJ37" s="403"/>
      <c r="BK37" s="403"/>
      <c r="BL37" s="403"/>
      <c r="BM37" s="403"/>
      <c r="BN37" s="403"/>
      <c r="BO37" s="403"/>
      <c r="BP37" s="403"/>
      <c r="BQ37" s="403"/>
      <c r="BR37" s="403"/>
      <c r="BS37" s="403"/>
      <c r="BT37" s="403"/>
      <c r="BU37" s="403"/>
      <c r="BV37" s="403"/>
    </row>
    <row r="38" spans="1:74" ht="11.1" customHeight="1" x14ac:dyDescent="0.2">
      <c r="B38" s="252" t="s">
        <v>1011</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403"/>
      <c r="BI38" s="403"/>
      <c r="BJ38" s="403"/>
      <c r="BK38" s="403"/>
      <c r="BL38" s="403"/>
      <c r="BM38" s="403"/>
      <c r="BN38" s="403"/>
      <c r="BO38" s="403"/>
      <c r="BP38" s="403"/>
      <c r="BQ38" s="403"/>
      <c r="BR38" s="403"/>
      <c r="BS38" s="403"/>
      <c r="BT38" s="403"/>
      <c r="BU38" s="403"/>
      <c r="BV38" s="403"/>
    </row>
    <row r="39" spans="1:74" ht="11.1" customHeight="1" x14ac:dyDescent="0.2">
      <c r="A39" s="162" t="s">
        <v>314</v>
      </c>
      <c r="B39" s="173" t="s">
        <v>577</v>
      </c>
      <c r="C39" s="250">
        <v>-1.0203246129000001</v>
      </c>
      <c r="D39" s="250">
        <v>-0.15357486207000001</v>
      </c>
      <c r="E39" s="250">
        <v>-0.181146</v>
      </c>
      <c r="F39" s="250">
        <v>-0.35509479999999999</v>
      </c>
      <c r="G39" s="250">
        <v>-0.4969773871</v>
      </c>
      <c r="H39" s="250">
        <v>2.2523266667E-2</v>
      </c>
      <c r="I39" s="250">
        <v>-0.57188783871000004</v>
      </c>
      <c r="J39" s="250">
        <v>-8.6660000000000001E-3</v>
      </c>
      <c r="K39" s="250">
        <v>0.52237533332999997</v>
      </c>
      <c r="L39" s="250">
        <v>-2.3901903225999999E-2</v>
      </c>
      <c r="M39" s="250">
        <v>-7.9978999999999995E-2</v>
      </c>
      <c r="N39" s="250">
        <v>0.86150006452000005</v>
      </c>
      <c r="O39" s="250">
        <v>-0.77895348386999996</v>
      </c>
      <c r="P39" s="250">
        <v>8.3610821429000004E-2</v>
      </c>
      <c r="Q39" s="250">
        <v>0.59973403225999999</v>
      </c>
      <c r="R39" s="250">
        <v>9.5429866666999999E-2</v>
      </c>
      <c r="S39" s="250">
        <v>-0.20035754839</v>
      </c>
      <c r="T39" s="250">
        <v>0.80627916666999999</v>
      </c>
      <c r="U39" s="250">
        <v>0.37488248387000001</v>
      </c>
      <c r="V39" s="250">
        <v>0.38549609677000002</v>
      </c>
      <c r="W39" s="250">
        <v>0.30333213332999998</v>
      </c>
      <c r="X39" s="250">
        <v>1.1612132903000001</v>
      </c>
      <c r="Y39" s="250">
        <v>0.59928979999999998</v>
      </c>
      <c r="Z39" s="250">
        <v>0.92294509677000003</v>
      </c>
      <c r="AA39" s="250">
        <v>0.40515580644999999</v>
      </c>
      <c r="AB39" s="250">
        <v>0.14243903570999999</v>
      </c>
      <c r="AC39" s="250">
        <v>0.45674777419000001</v>
      </c>
      <c r="AD39" s="250">
        <v>-0.11857196667</v>
      </c>
      <c r="AE39" s="250">
        <v>-0.16948183871</v>
      </c>
      <c r="AF39" s="250">
        <v>0.1087611</v>
      </c>
      <c r="AG39" s="250">
        <v>-0.18572848386999999</v>
      </c>
      <c r="AH39" s="250">
        <v>-0.62159338710000001</v>
      </c>
      <c r="AI39" s="250">
        <v>-1.3109489333</v>
      </c>
      <c r="AJ39" s="250">
        <v>0.52049416129000003</v>
      </c>
      <c r="AK39" s="250">
        <v>0.25742366667</v>
      </c>
      <c r="AL39" s="250">
        <v>-2.3802967742000001E-2</v>
      </c>
      <c r="AM39" s="250">
        <v>-0.19597212903</v>
      </c>
      <c r="AN39" s="250">
        <v>0.59685264285999995</v>
      </c>
      <c r="AO39" s="250">
        <v>0.10014383871</v>
      </c>
      <c r="AP39" s="250">
        <v>-0.59614259999999997</v>
      </c>
      <c r="AQ39" s="250">
        <v>-1.2813444839000001</v>
      </c>
      <c r="AR39" s="250">
        <v>9.8582600000000006E-2</v>
      </c>
      <c r="AS39" s="250">
        <v>-0.15832625806</v>
      </c>
      <c r="AT39" s="250">
        <v>0.27064506451999998</v>
      </c>
      <c r="AU39" s="250">
        <v>7.6594599999999999E-2</v>
      </c>
      <c r="AV39" s="250">
        <v>0.53171080645000002</v>
      </c>
      <c r="AW39" s="250">
        <v>0.28390029999999999</v>
      </c>
      <c r="AX39" s="250">
        <v>4.3810096774000003E-2</v>
      </c>
      <c r="AY39" s="250">
        <v>-0.54179238709999999</v>
      </c>
      <c r="AZ39" s="250">
        <v>0.66441044827999995</v>
      </c>
      <c r="BA39" s="250">
        <v>-1.3336363548000001</v>
      </c>
      <c r="BB39" s="250">
        <v>-2.6535582333000001</v>
      </c>
      <c r="BC39" s="250">
        <v>-1.2420200967999999</v>
      </c>
      <c r="BD39" s="250">
        <v>-1.1681381</v>
      </c>
      <c r="BE39" s="250">
        <v>5.6597645161E-2</v>
      </c>
      <c r="BF39" s="250">
        <v>1.3216049915999999</v>
      </c>
      <c r="BG39" s="250">
        <v>0.29918914838999999</v>
      </c>
      <c r="BH39" s="403">
        <v>0.53367309059000001</v>
      </c>
      <c r="BI39" s="403">
        <v>0.43836666667000002</v>
      </c>
      <c r="BJ39" s="403">
        <v>0.98938709677000003</v>
      </c>
      <c r="BK39" s="403">
        <v>0.40654838710000002</v>
      </c>
      <c r="BL39" s="403">
        <v>0.42071428571000002</v>
      </c>
      <c r="BM39" s="403">
        <v>0.18670967742</v>
      </c>
      <c r="BN39" s="403">
        <v>-0.18883333332999999</v>
      </c>
      <c r="BO39" s="403">
        <v>-0.55116129032000005</v>
      </c>
      <c r="BP39" s="403">
        <v>0.1867</v>
      </c>
      <c r="BQ39" s="403">
        <v>0.24416129032</v>
      </c>
      <c r="BR39" s="403">
        <v>-5.2903225806000001E-2</v>
      </c>
      <c r="BS39" s="403">
        <v>-0.21316666667</v>
      </c>
      <c r="BT39" s="403">
        <v>0.14503225806</v>
      </c>
      <c r="BU39" s="403">
        <v>0.26443333333000002</v>
      </c>
      <c r="BV39" s="403">
        <v>0.86545161289999994</v>
      </c>
    </row>
    <row r="40" spans="1:74" ht="11.1" customHeight="1" x14ac:dyDescent="0.2">
      <c r="A40" s="162" t="s">
        <v>315</v>
      </c>
      <c r="B40" s="173" t="s">
        <v>578</v>
      </c>
      <c r="C40" s="250">
        <v>-0.87667741934999999</v>
      </c>
      <c r="D40" s="250">
        <v>-1.448275862E-3</v>
      </c>
      <c r="E40" s="250">
        <v>0.52087096773999997</v>
      </c>
      <c r="F40" s="250">
        <v>4.4666666667000001E-3</v>
      </c>
      <c r="G40" s="250">
        <v>-0.33016129032000002</v>
      </c>
      <c r="H40" s="250">
        <v>-0.13606666667</v>
      </c>
      <c r="I40" s="250">
        <v>-1.1135806452000001</v>
      </c>
      <c r="J40" s="250">
        <v>0.50625806452</v>
      </c>
      <c r="K40" s="250">
        <v>0.41889999999999999</v>
      </c>
      <c r="L40" s="250">
        <v>0.39616129032000003</v>
      </c>
      <c r="M40" s="250">
        <v>0.78190000000000004</v>
      </c>
      <c r="N40" s="250">
        <v>0.62054838710000004</v>
      </c>
      <c r="O40" s="250">
        <v>-1.6161612903</v>
      </c>
      <c r="P40" s="250">
        <v>0.19939285713999999</v>
      </c>
      <c r="Q40" s="250">
        <v>0.45961290322999998</v>
      </c>
      <c r="R40" s="250">
        <v>-0.59526666667000006</v>
      </c>
      <c r="S40" s="250">
        <v>0.26112903226</v>
      </c>
      <c r="T40" s="250">
        <v>0.58143333333000002</v>
      </c>
      <c r="U40" s="250">
        <v>-0.60796774194000003</v>
      </c>
      <c r="V40" s="250">
        <v>0.34196774194000001</v>
      </c>
      <c r="W40" s="250">
        <v>1.1317666666999999</v>
      </c>
      <c r="X40" s="250">
        <v>0.43651612902999998</v>
      </c>
      <c r="Y40" s="250">
        <v>0.35849999999999999</v>
      </c>
      <c r="Z40" s="250">
        <v>0.61593548386999997</v>
      </c>
      <c r="AA40" s="250">
        <v>-1.0546129032</v>
      </c>
      <c r="AB40" s="250">
        <v>0.44274999999999998</v>
      </c>
      <c r="AC40" s="250">
        <v>0.95087096774000002</v>
      </c>
      <c r="AD40" s="250">
        <v>6.5299999999999997E-2</v>
      </c>
      <c r="AE40" s="250">
        <v>0.12306451613</v>
      </c>
      <c r="AF40" s="250">
        <v>0.27776666667</v>
      </c>
      <c r="AG40" s="250">
        <v>-0.57325806452000005</v>
      </c>
      <c r="AH40" s="250">
        <v>-0.25638709676999999</v>
      </c>
      <c r="AI40" s="250">
        <v>1.2202333332999999</v>
      </c>
      <c r="AJ40" s="250">
        <v>-0.12977419355</v>
      </c>
      <c r="AK40" s="250">
        <v>-3.5866666667000002E-2</v>
      </c>
      <c r="AL40" s="250">
        <v>-0.37403225806000001</v>
      </c>
      <c r="AM40" s="250">
        <v>-0.10967741935</v>
      </c>
      <c r="AN40" s="250">
        <v>-0.54521428570999997</v>
      </c>
      <c r="AO40" s="250">
        <v>1.0161290323E-2</v>
      </c>
      <c r="AP40" s="250">
        <v>0.40143333332999998</v>
      </c>
      <c r="AQ40" s="250">
        <v>-0.12067741935</v>
      </c>
      <c r="AR40" s="250">
        <v>-0.23883333333000001</v>
      </c>
      <c r="AS40" s="250">
        <v>-0.46051612903</v>
      </c>
      <c r="AT40" s="250">
        <v>-1.1023870968</v>
      </c>
      <c r="AU40" s="250">
        <v>1.1178333332999999</v>
      </c>
      <c r="AV40" s="250">
        <v>1.1550645160999999</v>
      </c>
      <c r="AW40" s="250">
        <v>-0.2772</v>
      </c>
      <c r="AX40" s="250">
        <v>0.2295483871</v>
      </c>
      <c r="AY40" s="250">
        <v>-0.16409677418999999</v>
      </c>
      <c r="AZ40" s="250">
        <v>0.35293103448000002</v>
      </c>
      <c r="BA40" s="250">
        <v>-1.8345806452</v>
      </c>
      <c r="BB40" s="250">
        <v>-2.2894000000000001</v>
      </c>
      <c r="BC40" s="250">
        <v>-1.9506774194000001</v>
      </c>
      <c r="BD40" s="250">
        <v>1.0296333333000001</v>
      </c>
      <c r="BE40" s="250">
        <v>1.0003432165999999</v>
      </c>
      <c r="BF40" s="250">
        <v>0.37278266987999997</v>
      </c>
      <c r="BG40" s="250">
        <v>1.0451408825999999</v>
      </c>
      <c r="BH40" s="403">
        <v>0.85897510930999998</v>
      </c>
      <c r="BI40" s="403">
        <v>0.63852754798</v>
      </c>
      <c r="BJ40" s="403">
        <v>0.73140538630999996</v>
      </c>
      <c r="BK40" s="403">
        <v>-0.49784565882999998</v>
      </c>
      <c r="BL40" s="403">
        <v>0.54089459552999997</v>
      </c>
      <c r="BM40" s="403">
        <v>0.32409953928000002</v>
      </c>
      <c r="BN40" s="403">
        <v>-3.7134036289999998E-2</v>
      </c>
      <c r="BO40" s="403">
        <v>6.4083821466000002E-2</v>
      </c>
      <c r="BP40" s="403">
        <v>0.12646899256999999</v>
      </c>
      <c r="BQ40" s="403">
        <v>7.9181380248999997E-2</v>
      </c>
      <c r="BR40" s="403">
        <v>6.3549945851000003E-2</v>
      </c>
      <c r="BS40" s="403">
        <v>0.14899154359</v>
      </c>
      <c r="BT40" s="403">
        <v>-0.26994419115000001</v>
      </c>
      <c r="BU40" s="403">
        <v>-7.7092984069999995E-2</v>
      </c>
      <c r="BV40" s="403">
        <v>4.9428346109000001E-2</v>
      </c>
    </row>
    <row r="41" spans="1:74" ht="11.1" customHeight="1" x14ac:dyDescent="0.2">
      <c r="A41" s="162" t="s">
        <v>316</v>
      </c>
      <c r="B41" s="173" t="s">
        <v>579</v>
      </c>
      <c r="C41" s="250">
        <v>-3.1406131195000002</v>
      </c>
      <c r="D41" s="250">
        <v>1.0327372859999999</v>
      </c>
      <c r="E41" s="250">
        <v>-0.61815500722000005</v>
      </c>
      <c r="F41" s="250">
        <v>-1.1170535197E-2</v>
      </c>
      <c r="G41" s="250">
        <v>0.29420494169</v>
      </c>
      <c r="H41" s="250">
        <v>-0.25470249793999999</v>
      </c>
      <c r="I41" s="250">
        <v>-0.46561818104000002</v>
      </c>
      <c r="J41" s="250">
        <v>1.5488248994</v>
      </c>
      <c r="K41" s="250">
        <v>-1.1412732926</v>
      </c>
      <c r="L41" s="250">
        <v>-3.2515873928999999</v>
      </c>
      <c r="M41" s="250">
        <v>-2.6386799390000002</v>
      </c>
      <c r="N41" s="250">
        <v>-0.93999671587</v>
      </c>
      <c r="O41" s="250">
        <v>0.28438958288999999</v>
      </c>
      <c r="P41" s="250">
        <v>-0.88479020767000005</v>
      </c>
      <c r="Q41" s="250">
        <v>0.99871088163999999</v>
      </c>
      <c r="R41" s="250">
        <v>0.50593525881000001</v>
      </c>
      <c r="S41" s="250">
        <v>1.4407102258</v>
      </c>
      <c r="T41" s="250">
        <v>1.1744756733999999</v>
      </c>
      <c r="U41" s="250">
        <v>5.6805021554000003E-2</v>
      </c>
      <c r="V41" s="250">
        <v>9.7945599785000004E-2</v>
      </c>
      <c r="W41" s="250">
        <v>0.24394251113000001</v>
      </c>
      <c r="X41" s="250">
        <v>-2.0791051826000002</v>
      </c>
      <c r="Y41" s="250">
        <v>0.66867944395000001</v>
      </c>
      <c r="Z41" s="250">
        <v>-0.75376274929999998</v>
      </c>
      <c r="AA41" s="250">
        <v>0.13118430944000001</v>
      </c>
      <c r="AB41" s="250">
        <v>0.87217831886999997</v>
      </c>
      <c r="AC41" s="250">
        <v>-0.46481593852999997</v>
      </c>
      <c r="AD41" s="250">
        <v>-7.5384025027000002E-3</v>
      </c>
      <c r="AE41" s="250">
        <v>0.48467241583999998</v>
      </c>
      <c r="AF41" s="250">
        <v>0.46300927492999999</v>
      </c>
      <c r="AG41" s="250">
        <v>1.0416672435000001</v>
      </c>
      <c r="AH41" s="250">
        <v>0.79942228033999996</v>
      </c>
      <c r="AI41" s="250">
        <v>-0.87163385402000004</v>
      </c>
      <c r="AJ41" s="250">
        <v>-2.2351678536000001</v>
      </c>
      <c r="AK41" s="250">
        <v>-1.8188176721</v>
      </c>
      <c r="AL41" s="250">
        <v>-0.71966297953000002</v>
      </c>
      <c r="AM41" s="250">
        <v>-0.25347038971000002</v>
      </c>
      <c r="AN41" s="250">
        <v>1.4200203881</v>
      </c>
      <c r="AO41" s="250">
        <v>-0.39351673734999998</v>
      </c>
      <c r="AP41" s="250">
        <v>0.80684049133000002</v>
      </c>
      <c r="AQ41" s="250">
        <v>1.5959563854000001</v>
      </c>
      <c r="AR41" s="250">
        <v>1.0629658134</v>
      </c>
      <c r="AS41" s="250">
        <v>3.2005205121000002</v>
      </c>
      <c r="AT41" s="250">
        <v>2.1925470657999999</v>
      </c>
      <c r="AU41" s="250">
        <v>1.3110276131</v>
      </c>
      <c r="AV41" s="250">
        <v>-2.0095189909000002</v>
      </c>
      <c r="AW41" s="250">
        <v>0.10337391433</v>
      </c>
      <c r="AX41" s="250">
        <v>0.47001605403000002</v>
      </c>
      <c r="AY41" s="250">
        <v>-4.0998052431999996</v>
      </c>
      <c r="AZ41" s="250">
        <v>-4.1051118764999996</v>
      </c>
      <c r="BA41" s="250">
        <v>-6.0850665969</v>
      </c>
      <c r="BB41" s="250">
        <v>-14.52280755</v>
      </c>
      <c r="BC41" s="250">
        <v>-1.157603969</v>
      </c>
      <c r="BD41" s="250">
        <v>1.8380826007</v>
      </c>
      <c r="BE41" s="250">
        <v>2.1372724699000001</v>
      </c>
      <c r="BF41" s="250">
        <v>0.78569503321</v>
      </c>
      <c r="BG41" s="250">
        <v>2.2169517594000001</v>
      </c>
      <c r="BH41" s="403">
        <v>1.7940354972999999</v>
      </c>
      <c r="BI41" s="403">
        <v>1.3466777329999999</v>
      </c>
      <c r="BJ41" s="403">
        <v>1.5356688591000001</v>
      </c>
      <c r="BK41" s="403">
        <v>-1.0363190534</v>
      </c>
      <c r="BL41" s="403">
        <v>1.0971081235</v>
      </c>
      <c r="BM41" s="403">
        <v>0.67165054550000003</v>
      </c>
      <c r="BN41" s="403">
        <v>-7.9533106845999998E-2</v>
      </c>
      <c r="BO41" s="403">
        <v>0.13985507927999999</v>
      </c>
      <c r="BP41" s="403">
        <v>0.27189105383000001</v>
      </c>
      <c r="BQ41" s="403">
        <v>0.16752057648999999</v>
      </c>
      <c r="BR41" s="403">
        <v>0.13283298001999999</v>
      </c>
      <c r="BS41" s="403">
        <v>0.31356364965</v>
      </c>
      <c r="BT41" s="403">
        <v>-0.56018563983000003</v>
      </c>
      <c r="BU41" s="403">
        <v>-0.16207782552</v>
      </c>
      <c r="BV41" s="403">
        <v>0.10361867827</v>
      </c>
    </row>
    <row r="42" spans="1:74" ht="11.1" customHeight="1" x14ac:dyDescent="0.2">
      <c r="A42" s="162" t="s">
        <v>317</v>
      </c>
      <c r="B42" s="173" t="s">
        <v>580</v>
      </c>
      <c r="C42" s="250">
        <v>-5.0376151516999998</v>
      </c>
      <c r="D42" s="250">
        <v>0.87771414807000003</v>
      </c>
      <c r="E42" s="250">
        <v>-0.27843003948</v>
      </c>
      <c r="F42" s="250">
        <v>-0.36179866852999998</v>
      </c>
      <c r="G42" s="250">
        <v>-0.53293373573000002</v>
      </c>
      <c r="H42" s="250">
        <v>-0.36824589794000001</v>
      </c>
      <c r="I42" s="250">
        <v>-2.1510866648999998</v>
      </c>
      <c r="J42" s="250">
        <v>2.0464169639000001</v>
      </c>
      <c r="K42" s="250">
        <v>-0.19999795932</v>
      </c>
      <c r="L42" s="250">
        <v>-2.8793280058000001</v>
      </c>
      <c r="M42" s="250">
        <v>-1.936758939</v>
      </c>
      <c r="N42" s="250">
        <v>0.54205173573999998</v>
      </c>
      <c r="O42" s="250">
        <v>-2.1107251912999998</v>
      </c>
      <c r="P42" s="250">
        <v>-0.60178652908999997</v>
      </c>
      <c r="Q42" s="250">
        <v>2.0580578170999999</v>
      </c>
      <c r="R42" s="250">
        <v>6.0984588063E-3</v>
      </c>
      <c r="S42" s="250">
        <v>1.5014817095999999</v>
      </c>
      <c r="T42" s="250">
        <v>2.5621881734</v>
      </c>
      <c r="U42" s="250">
        <v>-0.17628023650999999</v>
      </c>
      <c r="V42" s="250">
        <v>0.82540943849000004</v>
      </c>
      <c r="W42" s="250">
        <v>1.6790413111</v>
      </c>
      <c r="X42" s="250">
        <v>-0.48137576322999998</v>
      </c>
      <c r="Y42" s="250">
        <v>1.6264692438999999</v>
      </c>
      <c r="Z42" s="250">
        <v>0.78511783135000002</v>
      </c>
      <c r="AA42" s="250">
        <v>-0.51827278733000004</v>
      </c>
      <c r="AB42" s="250">
        <v>1.4573673546000001</v>
      </c>
      <c r="AC42" s="250">
        <v>0.94280280341</v>
      </c>
      <c r="AD42" s="250">
        <v>-6.0810369168999998E-2</v>
      </c>
      <c r="AE42" s="250">
        <v>0.43825509326000001</v>
      </c>
      <c r="AF42" s="250">
        <v>0.84953704159999999</v>
      </c>
      <c r="AG42" s="250">
        <v>0.28268069514999999</v>
      </c>
      <c r="AH42" s="250">
        <v>-7.8558203526000001E-2</v>
      </c>
      <c r="AI42" s="250">
        <v>-0.96234945403000005</v>
      </c>
      <c r="AJ42" s="250">
        <v>-1.8444478859</v>
      </c>
      <c r="AK42" s="250">
        <v>-1.5972606721</v>
      </c>
      <c r="AL42" s="250">
        <v>-1.1174982053</v>
      </c>
      <c r="AM42" s="250">
        <v>-0.55911993810000005</v>
      </c>
      <c r="AN42" s="250">
        <v>1.4716587453000001</v>
      </c>
      <c r="AO42" s="250">
        <v>-0.28321160831999997</v>
      </c>
      <c r="AP42" s="250">
        <v>0.61213122467000003</v>
      </c>
      <c r="AQ42" s="250">
        <v>0.19393448213</v>
      </c>
      <c r="AR42" s="250">
        <v>0.92271508003000002</v>
      </c>
      <c r="AS42" s="250">
        <v>2.5816781249999998</v>
      </c>
      <c r="AT42" s="250">
        <v>1.3608050334999999</v>
      </c>
      <c r="AU42" s="250">
        <v>2.5054555464999999</v>
      </c>
      <c r="AV42" s="250">
        <v>-0.32274366829000001</v>
      </c>
      <c r="AW42" s="250">
        <v>0.11007421433</v>
      </c>
      <c r="AX42" s="250">
        <v>0.74337453789999997</v>
      </c>
      <c r="AY42" s="250">
        <v>-4.8056944044999996</v>
      </c>
      <c r="AZ42" s="250">
        <v>-3.0877703937000001</v>
      </c>
      <c r="BA42" s="250">
        <v>-9.2532835968999994</v>
      </c>
      <c r="BB42" s="250">
        <v>-19.465765782999998</v>
      </c>
      <c r="BC42" s="250">
        <v>-4.3503014851000001</v>
      </c>
      <c r="BD42" s="250">
        <v>1.6995778340000001</v>
      </c>
      <c r="BE42" s="250">
        <v>3.1942133316999999</v>
      </c>
      <c r="BF42" s="250">
        <v>2.4800826947000001</v>
      </c>
      <c r="BG42" s="250">
        <v>3.5612817903999998</v>
      </c>
      <c r="BH42" s="403">
        <v>3.1866836971999999</v>
      </c>
      <c r="BI42" s="403">
        <v>2.4235719477000002</v>
      </c>
      <c r="BJ42" s="403">
        <v>3.2564613421000002</v>
      </c>
      <c r="BK42" s="403">
        <v>-1.1276163251</v>
      </c>
      <c r="BL42" s="403">
        <v>2.0587170047000001</v>
      </c>
      <c r="BM42" s="403">
        <v>1.1824597621999999</v>
      </c>
      <c r="BN42" s="403">
        <v>-0.30550047647</v>
      </c>
      <c r="BO42" s="403">
        <v>-0.34722238958000001</v>
      </c>
      <c r="BP42" s="403">
        <v>0.58506004639999998</v>
      </c>
      <c r="BQ42" s="403">
        <v>0.49086324706000001</v>
      </c>
      <c r="BR42" s="403">
        <v>0.14347970005999999</v>
      </c>
      <c r="BS42" s="403">
        <v>0.24938852656999999</v>
      </c>
      <c r="BT42" s="403">
        <v>-0.68509757291999995</v>
      </c>
      <c r="BU42" s="403">
        <v>2.5262523742000002E-2</v>
      </c>
      <c r="BV42" s="403">
        <v>1.0184986373</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403"/>
      <c r="BI43" s="403"/>
      <c r="BJ43" s="403"/>
      <c r="BK43" s="403"/>
      <c r="BL43" s="403"/>
      <c r="BM43" s="403"/>
      <c r="BN43" s="403"/>
      <c r="BO43" s="403"/>
      <c r="BP43" s="403"/>
      <c r="BQ43" s="403"/>
      <c r="BR43" s="403"/>
      <c r="BS43" s="403"/>
      <c r="BT43" s="403"/>
      <c r="BU43" s="403"/>
      <c r="BV43" s="403"/>
    </row>
    <row r="44" spans="1:74" ht="11.1" customHeight="1" x14ac:dyDescent="0.2">
      <c r="B44" s="65" t="s">
        <v>1144</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403"/>
      <c r="BI44" s="403"/>
      <c r="BJ44" s="403"/>
      <c r="BK44" s="403"/>
      <c r="BL44" s="403"/>
      <c r="BM44" s="403"/>
      <c r="BN44" s="403"/>
      <c r="BO44" s="403"/>
      <c r="BP44" s="403"/>
      <c r="BQ44" s="403"/>
      <c r="BR44" s="403"/>
      <c r="BS44" s="403"/>
      <c r="BT44" s="403"/>
      <c r="BU44" s="403"/>
      <c r="BV44" s="403"/>
    </row>
    <row r="45" spans="1:74" ht="11.1" customHeight="1" x14ac:dyDescent="0.2">
      <c r="A45" s="162" t="s">
        <v>576</v>
      </c>
      <c r="B45" s="173" t="s">
        <v>310</v>
      </c>
      <c r="C45" s="255">
        <v>1315.557362</v>
      </c>
      <c r="D45" s="255">
        <v>1320.013033</v>
      </c>
      <c r="E45" s="255">
        <v>1325.6305589999999</v>
      </c>
      <c r="F45" s="255">
        <v>1336.288403</v>
      </c>
      <c r="G45" s="255">
        <v>1351.6977019999999</v>
      </c>
      <c r="H45" s="255">
        <v>1351.0260040000001</v>
      </c>
      <c r="I45" s="255">
        <v>1368.758527</v>
      </c>
      <c r="J45" s="255">
        <v>1369.0301730000001</v>
      </c>
      <c r="K45" s="255">
        <v>1353.361913</v>
      </c>
      <c r="L45" s="255">
        <v>1354.1058720000001</v>
      </c>
      <c r="M45" s="255">
        <v>1356.5082420000001</v>
      </c>
      <c r="N45" s="255">
        <v>1329.8037400000001</v>
      </c>
      <c r="O45" s="255">
        <v>1353.9552980000001</v>
      </c>
      <c r="P45" s="255">
        <v>1351.867195</v>
      </c>
      <c r="Q45" s="255">
        <v>1336.5904399999999</v>
      </c>
      <c r="R45" s="255">
        <v>1336.450544</v>
      </c>
      <c r="S45" s="255">
        <v>1346.970628</v>
      </c>
      <c r="T45" s="255">
        <v>1328.0862529999999</v>
      </c>
      <c r="U45" s="255">
        <v>1316.7558959999999</v>
      </c>
      <c r="V45" s="255">
        <v>1304.8895170000001</v>
      </c>
      <c r="W45" s="255">
        <v>1300.9485529999999</v>
      </c>
      <c r="X45" s="255">
        <v>1269.6399409999999</v>
      </c>
      <c r="Y45" s="255">
        <v>1259.334247</v>
      </c>
      <c r="Z45" s="255">
        <v>1229.1699490000001</v>
      </c>
      <c r="AA45" s="255">
        <v>1215.2071189999999</v>
      </c>
      <c r="AB45" s="255">
        <v>1209.9948260000001</v>
      </c>
      <c r="AC45" s="255">
        <v>1195.8376450000001</v>
      </c>
      <c r="AD45" s="255">
        <v>1200.884804</v>
      </c>
      <c r="AE45" s="255">
        <v>1209.937741</v>
      </c>
      <c r="AF45" s="255">
        <v>1206.826908</v>
      </c>
      <c r="AG45" s="255">
        <v>1212.586491</v>
      </c>
      <c r="AH45" s="255">
        <v>1231.857886</v>
      </c>
      <c r="AI45" s="255">
        <v>1271.1883539999999</v>
      </c>
      <c r="AJ45" s="255">
        <v>1260.222035</v>
      </c>
      <c r="AK45" s="255">
        <v>1257.7723249999999</v>
      </c>
      <c r="AL45" s="255">
        <v>1258.9382169999999</v>
      </c>
      <c r="AM45" s="255">
        <v>1265.0133530000001</v>
      </c>
      <c r="AN45" s="255">
        <v>1248.3144789999999</v>
      </c>
      <c r="AO45" s="255">
        <v>1245.21002</v>
      </c>
      <c r="AP45" s="255">
        <v>1263.632298</v>
      </c>
      <c r="AQ45" s="255">
        <v>1307.123977</v>
      </c>
      <c r="AR45" s="255">
        <v>1304.1664989999999</v>
      </c>
      <c r="AS45" s="255">
        <v>1309.074613</v>
      </c>
      <c r="AT45" s="255">
        <v>1300.684616</v>
      </c>
      <c r="AU45" s="255">
        <v>1298.386778</v>
      </c>
      <c r="AV45" s="255">
        <v>1285.568743</v>
      </c>
      <c r="AW45" s="255">
        <v>1283.237734</v>
      </c>
      <c r="AX45" s="255">
        <v>1281.879621</v>
      </c>
      <c r="AY45" s="255">
        <v>1298.6751850000001</v>
      </c>
      <c r="AZ45" s="255">
        <v>1279.4072819999999</v>
      </c>
      <c r="BA45" s="255">
        <v>1320.7500090000001</v>
      </c>
      <c r="BB45" s="255">
        <v>1397.497756</v>
      </c>
      <c r="BC45" s="255">
        <v>1425.5003790000001</v>
      </c>
      <c r="BD45" s="255">
        <v>1452.847522</v>
      </c>
      <c r="BE45" s="255">
        <v>1450.975995</v>
      </c>
      <c r="BF45" s="255">
        <v>1418.2862402999999</v>
      </c>
      <c r="BG45" s="255">
        <v>1415.5128893999999</v>
      </c>
      <c r="BH45" s="337">
        <v>1401.6690000000001</v>
      </c>
      <c r="BI45" s="337">
        <v>1389.6179999999999</v>
      </c>
      <c r="BJ45" s="337">
        <v>1361.4469999999999</v>
      </c>
      <c r="BK45" s="337">
        <v>1351.3440000000001</v>
      </c>
      <c r="BL45" s="337">
        <v>1342.0640000000001</v>
      </c>
      <c r="BM45" s="337">
        <v>1338.7760000000001</v>
      </c>
      <c r="BN45" s="337">
        <v>1346.941</v>
      </c>
      <c r="BO45" s="337">
        <v>1366.527</v>
      </c>
      <c r="BP45" s="337">
        <v>1363.4259999999999</v>
      </c>
      <c r="BQ45" s="337">
        <v>1358.357</v>
      </c>
      <c r="BR45" s="337">
        <v>1359.9970000000001</v>
      </c>
      <c r="BS45" s="337">
        <v>1366.3920000000001</v>
      </c>
      <c r="BT45" s="337">
        <v>1362.6959999999999</v>
      </c>
      <c r="BU45" s="337">
        <v>1355.5630000000001</v>
      </c>
      <c r="BV45" s="337">
        <v>1329.5340000000001</v>
      </c>
    </row>
    <row r="46" spans="1:74" ht="11.1" customHeight="1" x14ac:dyDescent="0.2">
      <c r="A46" s="162" t="s">
        <v>313</v>
      </c>
      <c r="B46" s="254" t="s">
        <v>312</v>
      </c>
      <c r="C46" s="253">
        <v>3030.6963620000001</v>
      </c>
      <c r="D46" s="253">
        <v>3035.1940330000002</v>
      </c>
      <c r="E46" s="253">
        <v>3024.6645589999998</v>
      </c>
      <c r="F46" s="253">
        <v>3035.1884030000001</v>
      </c>
      <c r="G46" s="253">
        <v>3060.8327020000002</v>
      </c>
      <c r="H46" s="253">
        <v>3064.2430039999999</v>
      </c>
      <c r="I46" s="253">
        <v>3116.4965269999998</v>
      </c>
      <c r="J46" s="253">
        <v>3101.074173</v>
      </c>
      <c r="K46" s="253">
        <v>3072.838913</v>
      </c>
      <c r="L46" s="253">
        <v>3061.301872</v>
      </c>
      <c r="M46" s="253">
        <v>3040.2472419999999</v>
      </c>
      <c r="N46" s="253">
        <v>2994.3057399999998</v>
      </c>
      <c r="O46" s="253">
        <v>3068.5582979999999</v>
      </c>
      <c r="P46" s="253">
        <v>3060.8871949999998</v>
      </c>
      <c r="Q46" s="253">
        <v>3031.3624399999999</v>
      </c>
      <c r="R46" s="253">
        <v>3049.0805439999999</v>
      </c>
      <c r="S46" s="253">
        <v>3051.5056279999999</v>
      </c>
      <c r="T46" s="253">
        <v>3015.178253</v>
      </c>
      <c r="U46" s="253">
        <v>3022.694896</v>
      </c>
      <c r="V46" s="253">
        <v>3000.2275169999998</v>
      </c>
      <c r="W46" s="253">
        <v>2962.3335529999999</v>
      </c>
      <c r="X46" s="253">
        <v>2917.492941</v>
      </c>
      <c r="Y46" s="253">
        <v>2896.4322470000002</v>
      </c>
      <c r="Z46" s="253">
        <v>2847.173949</v>
      </c>
      <c r="AA46" s="253">
        <v>2865.9041189999998</v>
      </c>
      <c r="AB46" s="253">
        <v>2848.2948259999998</v>
      </c>
      <c r="AC46" s="253">
        <v>2804.6606449999999</v>
      </c>
      <c r="AD46" s="253">
        <v>2807.7488039999998</v>
      </c>
      <c r="AE46" s="253">
        <v>2812.9867410000002</v>
      </c>
      <c r="AF46" s="253">
        <v>2801.5429079999999</v>
      </c>
      <c r="AG46" s="253">
        <v>2825.0734910000001</v>
      </c>
      <c r="AH46" s="253">
        <v>2852.2928860000002</v>
      </c>
      <c r="AI46" s="253">
        <v>2855.0163539999999</v>
      </c>
      <c r="AJ46" s="253">
        <v>2848.0730349999999</v>
      </c>
      <c r="AK46" s="253">
        <v>2846.699325</v>
      </c>
      <c r="AL46" s="253">
        <v>2859.4602169999998</v>
      </c>
      <c r="AM46" s="253">
        <v>2868.9353529999998</v>
      </c>
      <c r="AN46" s="253">
        <v>2867.5024790000002</v>
      </c>
      <c r="AO46" s="253">
        <v>2864.08302</v>
      </c>
      <c r="AP46" s="253">
        <v>2870.4622979999999</v>
      </c>
      <c r="AQ46" s="253">
        <v>2917.6949770000001</v>
      </c>
      <c r="AR46" s="253">
        <v>2921.9024989999998</v>
      </c>
      <c r="AS46" s="253">
        <v>2941.0866129999999</v>
      </c>
      <c r="AT46" s="253">
        <v>2966.8706160000002</v>
      </c>
      <c r="AU46" s="253">
        <v>2931.0377779999999</v>
      </c>
      <c r="AV46" s="253">
        <v>2882.4127429999999</v>
      </c>
      <c r="AW46" s="253">
        <v>2888.3977340000001</v>
      </c>
      <c r="AX46" s="253">
        <v>2879.9236209999999</v>
      </c>
      <c r="AY46" s="253">
        <v>2901.8061849999999</v>
      </c>
      <c r="AZ46" s="253">
        <v>2872.3032819999999</v>
      </c>
      <c r="BA46" s="253">
        <v>2970.5180089999999</v>
      </c>
      <c r="BB46" s="253">
        <v>3115.947756</v>
      </c>
      <c r="BC46" s="253">
        <v>3204.4213789999999</v>
      </c>
      <c r="BD46" s="253">
        <v>3200.8795220000002</v>
      </c>
      <c r="BE46" s="253">
        <v>3167.9973553</v>
      </c>
      <c r="BF46" s="253">
        <v>3123.7513377999999</v>
      </c>
      <c r="BG46" s="253">
        <v>3089.6237603999998</v>
      </c>
      <c r="BH46" s="338">
        <v>3049.1516427000001</v>
      </c>
      <c r="BI46" s="338">
        <v>3017.9448161999999</v>
      </c>
      <c r="BJ46" s="338">
        <v>2967.1002491999998</v>
      </c>
      <c r="BK46" s="338">
        <v>2972.4304646999999</v>
      </c>
      <c r="BL46" s="338">
        <v>2948.005416</v>
      </c>
      <c r="BM46" s="338">
        <v>2934.6703302999999</v>
      </c>
      <c r="BN46" s="338">
        <v>2943.9493514000001</v>
      </c>
      <c r="BO46" s="338">
        <v>2961.5487529000002</v>
      </c>
      <c r="BP46" s="338">
        <v>2954.6536830999999</v>
      </c>
      <c r="BQ46" s="338">
        <v>2947.1300603</v>
      </c>
      <c r="BR46" s="338">
        <v>2946.8000120000002</v>
      </c>
      <c r="BS46" s="338">
        <v>2948.7252656999999</v>
      </c>
      <c r="BT46" s="338">
        <v>2953.3975356000001</v>
      </c>
      <c r="BU46" s="338">
        <v>2948.5773251000001</v>
      </c>
      <c r="BV46" s="338">
        <v>2921.0160464000001</v>
      </c>
    </row>
    <row r="47" spans="1:74" ht="11.1" customHeight="1" x14ac:dyDescent="0.2">
      <c r="BK47" s="405"/>
      <c r="BL47" s="405"/>
      <c r="BM47" s="405"/>
      <c r="BN47" s="405"/>
      <c r="BO47" s="405"/>
      <c r="BP47" s="405"/>
      <c r="BQ47" s="405"/>
      <c r="BR47" s="405"/>
      <c r="BS47" s="405"/>
      <c r="BT47" s="405"/>
      <c r="BU47" s="405"/>
      <c r="BV47" s="405"/>
    </row>
    <row r="48" spans="1:74" ht="12" customHeight="1" x14ac:dyDescent="0.25">
      <c r="B48" s="826" t="s">
        <v>826</v>
      </c>
      <c r="C48" s="805"/>
      <c r="D48" s="805"/>
      <c r="E48" s="805"/>
      <c r="F48" s="805"/>
      <c r="G48" s="805"/>
      <c r="H48" s="805"/>
      <c r="I48" s="805"/>
      <c r="J48" s="805"/>
      <c r="K48" s="805"/>
      <c r="L48" s="805"/>
      <c r="M48" s="805"/>
      <c r="N48" s="805"/>
      <c r="O48" s="805"/>
      <c r="P48" s="805"/>
      <c r="Q48" s="805"/>
      <c r="BJ48" s="153"/>
    </row>
    <row r="49" spans="1:74" s="432" customFormat="1" ht="12" customHeight="1" x14ac:dyDescent="0.2">
      <c r="A49" s="431"/>
      <c r="B49" s="819" t="s">
        <v>661</v>
      </c>
      <c r="C49" s="795"/>
      <c r="D49" s="795"/>
      <c r="E49" s="795"/>
      <c r="F49" s="795"/>
      <c r="G49" s="795"/>
      <c r="H49" s="795"/>
      <c r="I49" s="795"/>
      <c r="J49" s="795"/>
      <c r="K49" s="795"/>
      <c r="L49" s="795"/>
      <c r="M49" s="795"/>
      <c r="N49" s="795"/>
      <c r="O49" s="795"/>
      <c r="P49" s="795"/>
      <c r="Q49" s="791"/>
      <c r="R49" s="153"/>
      <c r="AY49" s="530"/>
      <c r="AZ49" s="530"/>
      <c r="BA49" s="530"/>
      <c r="BB49" s="530"/>
      <c r="BC49" s="530"/>
      <c r="BD49" s="629"/>
      <c r="BE49" s="629"/>
      <c r="BF49" s="629"/>
      <c r="BG49" s="530"/>
      <c r="BH49" s="530"/>
      <c r="BI49" s="530"/>
      <c r="BJ49" s="530"/>
    </row>
    <row r="50" spans="1:74" s="432" customFormat="1" ht="12" customHeight="1" x14ac:dyDescent="0.2">
      <c r="A50" s="431"/>
      <c r="B50" s="819" t="s">
        <v>1405</v>
      </c>
      <c r="C50" s="791"/>
      <c r="D50" s="791"/>
      <c r="E50" s="791"/>
      <c r="F50" s="791"/>
      <c r="G50" s="791"/>
      <c r="H50" s="791"/>
      <c r="I50" s="791"/>
      <c r="J50" s="791"/>
      <c r="K50" s="791"/>
      <c r="L50" s="791"/>
      <c r="M50" s="791"/>
      <c r="N50" s="791"/>
      <c r="O50" s="791"/>
      <c r="P50" s="791"/>
      <c r="Q50" s="791"/>
      <c r="R50" s="153"/>
      <c r="AY50" s="530"/>
      <c r="AZ50" s="530"/>
      <c r="BA50" s="530"/>
      <c r="BB50" s="530"/>
      <c r="BC50" s="530"/>
      <c r="BD50" s="629"/>
      <c r="BE50" s="629"/>
      <c r="BF50" s="629"/>
      <c r="BG50" s="530"/>
      <c r="BH50" s="530"/>
      <c r="BI50" s="530"/>
      <c r="BJ50" s="530"/>
    </row>
    <row r="51" spans="1:74" s="432" customFormat="1" ht="12" customHeight="1" x14ac:dyDescent="0.2">
      <c r="A51" s="431"/>
      <c r="B51" s="819" t="s">
        <v>1404</v>
      </c>
      <c r="C51" s="791"/>
      <c r="D51" s="791"/>
      <c r="E51" s="791"/>
      <c r="F51" s="791"/>
      <c r="G51" s="791"/>
      <c r="H51" s="791"/>
      <c r="I51" s="791"/>
      <c r="J51" s="791"/>
      <c r="K51" s="791"/>
      <c r="L51" s="791"/>
      <c r="M51" s="791"/>
      <c r="N51" s="791"/>
      <c r="O51" s="791"/>
      <c r="P51" s="791"/>
      <c r="Q51" s="791"/>
      <c r="R51" s="153"/>
      <c r="AY51" s="530"/>
      <c r="AZ51" s="530"/>
      <c r="BA51" s="530"/>
      <c r="BB51" s="530"/>
      <c r="BC51" s="530"/>
      <c r="BD51" s="629"/>
      <c r="BE51" s="629"/>
      <c r="BF51" s="629"/>
      <c r="BG51" s="530"/>
      <c r="BH51" s="530"/>
      <c r="BI51" s="530"/>
      <c r="BJ51" s="530"/>
    </row>
    <row r="52" spans="1:74" s="432" customFormat="1" ht="12" customHeight="1" x14ac:dyDescent="0.25">
      <c r="A52" s="431"/>
      <c r="B52" s="824" t="s">
        <v>1406</v>
      </c>
      <c r="C52" s="824"/>
      <c r="D52" s="824"/>
      <c r="E52" s="824"/>
      <c r="F52" s="824"/>
      <c r="G52" s="824"/>
      <c r="H52" s="824"/>
      <c r="I52" s="824"/>
      <c r="J52" s="824"/>
      <c r="K52" s="824"/>
      <c r="L52" s="824"/>
      <c r="M52" s="824"/>
      <c r="N52" s="824"/>
      <c r="O52" s="824"/>
      <c r="P52" s="824"/>
      <c r="Q52" s="824"/>
      <c r="R52" s="824"/>
      <c r="AY52" s="530"/>
      <c r="AZ52" s="530"/>
      <c r="BA52" s="530"/>
      <c r="BB52" s="530"/>
      <c r="BC52" s="530"/>
      <c r="BD52" s="629"/>
      <c r="BE52" s="629"/>
      <c r="BF52" s="629"/>
      <c r="BG52" s="530"/>
      <c r="BH52" s="530"/>
      <c r="BI52" s="530"/>
      <c r="BJ52" s="530"/>
    </row>
    <row r="53" spans="1:74" s="432" customFormat="1" ht="12" customHeight="1" x14ac:dyDescent="0.25">
      <c r="A53" s="431"/>
      <c r="B53" s="824" t="s">
        <v>1411</v>
      </c>
      <c r="C53" s="824"/>
      <c r="D53" s="824"/>
      <c r="E53" s="824"/>
      <c r="F53" s="824"/>
      <c r="G53" s="824"/>
      <c r="H53" s="824"/>
      <c r="I53" s="824"/>
      <c r="J53" s="824"/>
      <c r="K53" s="824"/>
      <c r="L53" s="824"/>
      <c r="M53" s="824"/>
      <c r="N53" s="824"/>
      <c r="O53" s="824"/>
      <c r="P53" s="824"/>
      <c r="Q53" s="824"/>
      <c r="R53" s="753"/>
      <c r="AY53" s="530"/>
      <c r="AZ53" s="530"/>
      <c r="BA53" s="530"/>
      <c r="BB53" s="530"/>
      <c r="BC53" s="530"/>
      <c r="BD53" s="629"/>
      <c r="BE53" s="629"/>
      <c r="BF53" s="629"/>
      <c r="BG53" s="530"/>
      <c r="BH53" s="530"/>
      <c r="BI53" s="530"/>
      <c r="BJ53" s="530"/>
    </row>
    <row r="54" spans="1:74" s="707" customFormat="1" ht="12" customHeight="1" x14ac:dyDescent="0.25">
      <c r="A54" s="431"/>
      <c r="B54" s="819" t="s">
        <v>814</v>
      </c>
      <c r="C54" s="819"/>
      <c r="D54" s="819"/>
      <c r="E54" s="819"/>
      <c r="F54" s="819"/>
      <c r="G54" s="819"/>
      <c r="H54" s="819"/>
      <c r="I54" s="819"/>
      <c r="J54" s="819"/>
      <c r="K54" s="819"/>
      <c r="L54" s="819"/>
      <c r="M54" s="819"/>
      <c r="N54" s="819"/>
      <c r="O54" s="819"/>
      <c r="P54" s="819"/>
      <c r="Q54" s="791"/>
      <c r="R54" s="752"/>
      <c r="AY54" s="530"/>
      <c r="AZ54" s="530"/>
      <c r="BA54" s="530"/>
      <c r="BB54" s="530"/>
      <c r="BC54" s="530"/>
      <c r="BD54" s="629"/>
      <c r="BE54" s="629"/>
      <c r="BF54" s="629"/>
      <c r="BG54" s="530"/>
      <c r="BH54" s="530"/>
      <c r="BI54" s="530"/>
      <c r="BJ54" s="530"/>
    </row>
    <row r="55" spans="1:74" s="432" customFormat="1" ht="12" customHeight="1" x14ac:dyDescent="0.25">
      <c r="A55" s="431"/>
      <c r="B55" s="823" t="s">
        <v>1158</v>
      </c>
      <c r="C55" s="791"/>
      <c r="D55" s="791"/>
      <c r="E55" s="791"/>
      <c r="F55" s="791"/>
      <c r="G55" s="791"/>
      <c r="H55" s="791"/>
      <c r="I55" s="791"/>
      <c r="J55" s="791"/>
      <c r="K55" s="791"/>
      <c r="L55" s="791"/>
      <c r="M55" s="791"/>
      <c r="N55" s="791"/>
      <c r="O55" s="791"/>
      <c r="P55" s="791"/>
      <c r="Q55" s="791"/>
      <c r="R55" s="752"/>
      <c r="AY55" s="530"/>
      <c r="AZ55" s="530"/>
      <c r="BA55" s="530"/>
      <c r="BB55" s="530"/>
      <c r="BC55" s="530"/>
      <c r="BD55" s="629"/>
      <c r="BE55" s="629"/>
      <c r="BF55" s="629"/>
      <c r="BG55" s="530"/>
      <c r="BH55" s="530"/>
      <c r="BI55" s="530"/>
      <c r="BJ55" s="530"/>
    </row>
    <row r="56" spans="1:74" s="432" customFormat="1" ht="12" customHeight="1" x14ac:dyDescent="0.25">
      <c r="A56" s="431"/>
      <c r="B56" s="819" t="s">
        <v>1159</v>
      </c>
      <c r="C56" s="795"/>
      <c r="D56" s="795"/>
      <c r="E56" s="795"/>
      <c r="F56" s="795"/>
      <c r="G56" s="795"/>
      <c r="H56" s="795"/>
      <c r="I56" s="795"/>
      <c r="J56" s="795"/>
      <c r="K56" s="795"/>
      <c r="L56" s="795"/>
      <c r="M56" s="795"/>
      <c r="N56" s="795"/>
      <c r="O56" s="795"/>
      <c r="P56" s="795"/>
      <c r="Q56" s="791"/>
      <c r="R56" s="752"/>
      <c r="AY56" s="530"/>
      <c r="AZ56" s="530"/>
      <c r="BA56" s="530"/>
      <c r="BB56" s="530"/>
      <c r="BC56" s="530"/>
      <c r="BD56" s="629"/>
      <c r="BE56" s="629"/>
      <c r="BF56" s="629"/>
      <c r="BG56" s="530"/>
      <c r="BH56" s="530"/>
      <c r="BI56" s="530"/>
      <c r="BJ56" s="530"/>
    </row>
    <row r="57" spans="1:74" s="432" customFormat="1" ht="12" customHeight="1" x14ac:dyDescent="0.25">
      <c r="A57" s="431"/>
      <c r="B57" s="824" t="s">
        <v>1160</v>
      </c>
      <c r="C57" s="824"/>
      <c r="D57" s="824"/>
      <c r="E57" s="824"/>
      <c r="F57" s="824"/>
      <c r="G57" s="824"/>
      <c r="H57" s="824"/>
      <c r="I57" s="824"/>
      <c r="J57" s="824"/>
      <c r="K57" s="824"/>
      <c r="L57" s="824"/>
      <c r="M57" s="824"/>
      <c r="N57" s="824"/>
      <c r="O57" s="824"/>
      <c r="P57" s="824"/>
      <c r="Q57" s="824"/>
      <c r="R57" s="752"/>
      <c r="AY57" s="530"/>
      <c r="AZ57" s="530"/>
      <c r="BA57" s="530"/>
      <c r="BB57" s="530"/>
      <c r="BC57" s="530"/>
      <c r="BD57" s="629"/>
      <c r="BE57" s="629"/>
      <c r="BF57" s="629"/>
      <c r="BG57" s="530"/>
      <c r="BH57" s="530"/>
      <c r="BI57" s="530"/>
      <c r="BJ57" s="530"/>
    </row>
    <row r="58" spans="1:74" s="432" customFormat="1" ht="12.75" customHeight="1" x14ac:dyDescent="0.25">
      <c r="A58" s="431"/>
      <c r="B58" s="794" t="s">
        <v>370</v>
      </c>
      <c r="C58" s="795"/>
      <c r="D58" s="795"/>
      <c r="E58" s="795"/>
      <c r="F58" s="795"/>
      <c r="G58" s="795"/>
      <c r="H58" s="795"/>
      <c r="I58" s="795"/>
      <c r="J58" s="795"/>
      <c r="K58" s="795"/>
      <c r="L58" s="795"/>
      <c r="M58" s="795"/>
      <c r="N58" s="795"/>
      <c r="O58" s="795"/>
      <c r="P58" s="795"/>
      <c r="Q58" s="791"/>
      <c r="R58" s="752"/>
      <c r="AY58" s="530"/>
      <c r="AZ58" s="530"/>
      <c r="BA58" s="530"/>
      <c r="BB58" s="530"/>
      <c r="BC58" s="530"/>
      <c r="BD58" s="629"/>
      <c r="BE58" s="629"/>
      <c r="BF58" s="629"/>
      <c r="BG58" s="530"/>
      <c r="BH58" s="530"/>
      <c r="BI58" s="530"/>
      <c r="BJ58" s="530"/>
    </row>
    <row r="59" spans="1:74" s="432" customFormat="1" ht="12" customHeight="1" x14ac:dyDescent="0.25">
      <c r="A59" s="431"/>
      <c r="B59" s="820" t="s">
        <v>873</v>
      </c>
      <c r="C59" s="791"/>
      <c r="D59" s="791"/>
      <c r="E59" s="791"/>
      <c r="F59" s="791"/>
      <c r="G59" s="791"/>
      <c r="H59" s="791"/>
      <c r="I59" s="791"/>
      <c r="J59" s="791"/>
      <c r="K59" s="791"/>
      <c r="L59" s="791"/>
      <c r="M59" s="791"/>
      <c r="N59" s="791"/>
      <c r="O59" s="791"/>
      <c r="P59" s="791"/>
      <c r="Q59" s="791"/>
      <c r="R59" s="752"/>
      <c r="AY59" s="530"/>
      <c r="AZ59" s="530"/>
      <c r="BA59" s="530"/>
      <c r="BB59" s="530"/>
      <c r="BC59" s="530"/>
      <c r="BD59" s="629"/>
      <c r="BE59" s="629"/>
      <c r="BF59" s="629"/>
      <c r="BG59" s="530"/>
      <c r="BH59" s="530"/>
      <c r="BI59" s="530"/>
      <c r="BJ59" s="530"/>
    </row>
    <row r="60" spans="1:74" s="433" customFormat="1" ht="12" customHeight="1" x14ac:dyDescent="0.25">
      <c r="A60" s="429"/>
      <c r="B60" s="821" t="s">
        <v>855</v>
      </c>
      <c r="C60" s="822"/>
      <c r="D60" s="822"/>
      <c r="E60" s="822"/>
      <c r="F60" s="822"/>
      <c r="G60" s="822"/>
      <c r="H60" s="822"/>
      <c r="I60" s="822"/>
      <c r="J60" s="822"/>
      <c r="K60" s="822"/>
      <c r="L60" s="822"/>
      <c r="M60" s="822"/>
      <c r="N60" s="822"/>
      <c r="O60" s="822"/>
      <c r="P60" s="822"/>
      <c r="Q60" s="791"/>
      <c r="R60" s="752"/>
      <c r="AY60" s="529"/>
      <c r="AZ60" s="529"/>
      <c r="BA60" s="529"/>
      <c r="BB60" s="529"/>
      <c r="BC60" s="529"/>
      <c r="BD60" s="628"/>
      <c r="BE60" s="628"/>
      <c r="BF60" s="628"/>
      <c r="BG60" s="529"/>
      <c r="BH60" s="529"/>
      <c r="BI60" s="529"/>
      <c r="BJ60" s="529"/>
    </row>
    <row r="61" spans="1:74" ht="13.2" x14ac:dyDescent="0.2">
      <c r="B61" s="811" t="s">
        <v>949</v>
      </c>
      <c r="C61" s="791"/>
      <c r="D61" s="791"/>
      <c r="E61" s="791"/>
      <c r="F61" s="791"/>
      <c r="G61" s="791"/>
      <c r="H61" s="791"/>
      <c r="I61" s="791"/>
      <c r="J61" s="791"/>
      <c r="K61" s="791"/>
      <c r="L61" s="791"/>
      <c r="M61" s="791"/>
      <c r="N61" s="791"/>
      <c r="O61" s="791"/>
      <c r="P61" s="791"/>
      <c r="Q61" s="791"/>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5"/>
  <sheetViews>
    <sheetView workbookViewId="0">
      <pane xSplit="2" ySplit="4" topLeftCell="BD5" activePane="bottomRight" state="frozen"/>
      <selection activeCell="BF63" sqref="BF63"/>
      <selection pane="topRight" activeCell="BF63" sqref="BF63"/>
      <selection pane="bottomLeft" activeCell="BF63" sqref="BF63"/>
      <selection pane="bottomRight" activeCell="BJ50" sqref="BJ50"/>
    </sheetView>
  </sheetViews>
  <sheetFormatPr defaultColWidth="8.5546875" defaultRowHeight="10.199999999999999" x14ac:dyDescent="0.2"/>
  <cols>
    <col min="1" max="1" width="11.5546875" style="162" customWidth="1"/>
    <col min="2" max="2" width="31.7773437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35" customHeight="1" x14ac:dyDescent="0.25">
      <c r="A1" s="797" t="s">
        <v>809</v>
      </c>
      <c r="B1" s="825" t="s">
        <v>1416</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row>
    <row r="2" spans="1:74" ht="13.2" x14ac:dyDescent="0.25">
      <c r="A2" s="798"/>
      <c r="B2" s="532" t="str">
        <f>"U.S. Energy Information Administration  |  Short-Term Energy Outlook  - "&amp;Dates!D1</f>
        <v>U.S. Energy Information Administration  |  Short-Term Energy Outlook  - October 2020</v>
      </c>
      <c r="C2" s="533"/>
      <c r="D2" s="533"/>
      <c r="E2" s="533"/>
      <c r="F2" s="533"/>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533"/>
      <c r="AL2" s="533"/>
    </row>
    <row r="3" spans="1:74" s="12" customFormat="1" ht="13.2" x14ac:dyDescent="0.25">
      <c r="A3" s="14"/>
      <c r="B3" s="784"/>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374</v>
      </c>
      <c r="B6" s="172" t="s">
        <v>388</v>
      </c>
      <c r="C6" s="250">
        <v>22.42440071</v>
      </c>
      <c r="D6" s="250">
        <v>22.120625379</v>
      </c>
      <c r="E6" s="250">
        <v>22.229583129000002</v>
      </c>
      <c r="F6" s="250">
        <v>21.686237667</v>
      </c>
      <c r="G6" s="250">
        <v>21.220867096999999</v>
      </c>
      <c r="H6" s="250">
        <v>21.336186000000001</v>
      </c>
      <c r="I6" s="250">
        <v>21.971547548</v>
      </c>
      <c r="J6" s="250">
        <v>21.886445677000001</v>
      </c>
      <c r="K6" s="250">
        <v>21.657795332999999</v>
      </c>
      <c r="L6" s="250">
        <v>22.045713902999999</v>
      </c>
      <c r="M6" s="250">
        <v>22.533929333</v>
      </c>
      <c r="N6" s="250">
        <v>22.055401387</v>
      </c>
      <c r="O6" s="250">
        <v>22.236596419000001</v>
      </c>
      <c r="P6" s="250">
        <v>22.668731286</v>
      </c>
      <c r="Q6" s="250">
        <v>22.644059710000001</v>
      </c>
      <c r="R6" s="250">
        <v>22.115344</v>
      </c>
      <c r="S6" s="250">
        <v>22.471792387000001</v>
      </c>
      <c r="T6" s="250">
        <v>22.535025333</v>
      </c>
      <c r="U6" s="250">
        <v>22.848376677000001</v>
      </c>
      <c r="V6" s="250">
        <v>22.926840290000001</v>
      </c>
      <c r="W6" s="250">
        <v>22.597667000000001</v>
      </c>
      <c r="X6" s="250">
        <v>23.324699355</v>
      </c>
      <c r="Y6" s="250">
        <v>24.242422333</v>
      </c>
      <c r="Z6" s="250">
        <v>24.023469386999999</v>
      </c>
      <c r="AA6" s="250">
        <v>23.816202097000001</v>
      </c>
      <c r="AB6" s="250">
        <v>24.367171143</v>
      </c>
      <c r="AC6" s="250">
        <v>24.791625129</v>
      </c>
      <c r="AD6" s="250">
        <v>24.535843667000002</v>
      </c>
      <c r="AE6" s="250">
        <v>24.712168870999999</v>
      </c>
      <c r="AF6" s="250">
        <v>24.803678000000001</v>
      </c>
      <c r="AG6" s="250">
        <v>25.447751160999999</v>
      </c>
      <c r="AH6" s="250">
        <v>26.384812418999999</v>
      </c>
      <c r="AI6" s="250">
        <v>25.974125999999998</v>
      </c>
      <c r="AJ6" s="250">
        <v>26.185956129000001</v>
      </c>
      <c r="AK6" s="250">
        <v>26.638190667</v>
      </c>
      <c r="AL6" s="250">
        <v>26.779769902999998</v>
      </c>
      <c r="AM6" s="250">
        <v>26.117643677</v>
      </c>
      <c r="AN6" s="250">
        <v>26.083219143000001</v>
      </c>
      <c r="AO6" s="250">
        <v>26.430047065</v>
      </c>
      <c r="AP6" s="250">
        <v>26.779527333000001</v>
      </c>
      <c r="AQ6" s="250">
        <v>26.675410257999999</v>
      </c>
      <c r="AR6" s="250">
        <v>26.735999</v>
      </c>
      <c r="AS6" s="250">
        <v>26.358204677</v>
      </c>
      <c r="AT6" s="250">
        <v>27.081250419</v>
      </c>
      <c r="AU6" s="250">
        <v>27.105106332999998</v>
      </c>
      <c r="AV6" s="250">
        <v>27.347229355</v>
      </c>
      <c r="AW6" s="250">
        <v>27.915788332999998</v>
      </c>
      <c r="AX6" s="250">
        <v>28.048192193999999</v>
      </c>
      <c r="AY6" s="250">
        <v>28.014201451999998</v>
      </c>
      <c r="AZ6" s="250">
        <v>27.712596897000001</v>
      </c>
      <c r="BA6" s="250">
        <v>27.884094838999999</v>
      </c>
      <c r="BB6" s="250">
        <v>25.589794667</v>
      </c>
      <c r="BC6" s="250">
        <v>23.212781968000002</v>
      </c>
      <c r="BD6" s="250">
        <v>24.616829891999998</v>
      </c>
      <c r="BE6" s="250">
        <v>25.340982292</v>
      </c>
      <c r="BF6" s="250">
        <v>24.877783422</v>
      </c>
      <c r="BG6" s="250">
        <v>25.237376173000001</v>
      </c>
      <c r="BH6" s="403">
        <v>25.326943356000001</v>
      </c>
      <c r="BI6" s="403">
        <v>25.895861638</v>
      </c>
      <c r="BJ6" s="403">
        <v>25.942120011</v>
      </c>
      <c r="BK6" s="403">
        <v>25.783652491000002</v>
      </c>
      <c r="BL6" s="403">
        <v>25.767088656999999</v>
      </c>
      <c r="BM6" s="403">
        <v>25.850411709999999</v>
      </c>
      <c r="BN6" s="403">
        <v>26.031222008</v>
      </c>
      <c r="BO6" s="403">
        <v>26.172038179000001</v>
      </c>
      <c r="BP6" s="403">
        <v>26.046837235999998</v>
      </c>
      <c r="BQ6" s="403">
        <v>26.023113844000001</v>
      </c>
      <c r="BR6" s="403">
        <v>26.221336797999999</v>
      </c>
      <c r="BS6" s="403">
        <v>26.323532153999999</v>
      </c>
      <c r="BT6" s="403">
        <v>26.314000801999999</v>
      </c>
      <c r="BU6" s="403">
        <v>26.622336393000001</v>
      </c>
      <c r="BV6" s="403">
        <v>26.614250289000001</v>
      </c>
    </row>
    <row r="7" spans="1:74" ht="11.1" customHeight="1" x14ac:dyDescent="0.2">
      <c r="A7" s="162" t="s">
        <v>253</v>
      </c>
      <c r="B7" s="173" t="s">
        <v>345</v>
      </c>
      <c r="C7" s="250">
        <v>4.8172740000000003</v>
      </c>
      <c r="D7" s="250">
        <v>4.7372740000000002</v>
      </c>
      <c r="E7" s="250">
        <v>4.6572740000000001</v>
      </c>
      <c r="F7" s="250">
        <v>4.3192740000000001</v>
      </c>
      <c r="G7" s="250">
        <v>3.6812740000000002</v>
      </c>
      <c r="H7" s="250">
        <v>3.9822739999999999</v>
      </c>
      <c r="I7" s="250">
        <v>4.6072740000000003</v>
      </c>
      <c r="J7" s="250">
        <v>4.7452740000000002</v>
      </c>
      <c r="K7" s="250">
        <v>4.7492739999999998</v>
      </c>
      <c r="L7" s="250">
        <v>4.8132739999999998</v>
      </c>
      <c r="M7" s="250">
        <v>5.1352739999999999</v>
      </c>
      <c r="N7" s="250">
        <v>4.9182740000000003</v>
      </c>
      <c r="O7" s="250">
        <v>5.120139</v>
      </c>
      <c r="P7" s="250">
        <v>5.1401389999999996</v>
      </c>
      <c r="Q7" s="250">
        <v>4.910139</v>
      </c>
      <c r="R7" s="250">
        <v>4.5001389999999999</v>
      </c>
      <c r="S7" s="250">
        <v>4.6331389999999999</v>
      </c>
      <c r="T7" s="250">
        <v>4.6861389999999998</v>
      </c>
      <c r="U7" s="250">
        <v>4.963139</v>
      </c>
      <c r="V7" s="250">
        <v>5.1171389999999999</v>
      </c>
      <c r="W7" s="250">
        <v>4.9331389999999997</v>
      </c>
      <c r="X7" s="250">
        <v>4.9451390000000002</v>
      </c>
      <c r="Y7" s="250">
        <v>5.2731389999999996</v>
      </c>
      <c r="Z7" s="250">
        <v>5.3501390000000004</v>
      </c>
      <c r="AA7" s="250">
        <v>5.2341389999999999</v>
      </c>
      <c r="AB7" s="250">
        <v>5.3951390000000004</v>
      </c>
      <c r="AC7" s="250">
        <v>5.4341390000000001</v>
      </c>
      <c r="AD7" s="250">
        <v>5.0681390000000004</v>
      </c>
      <c r="AE7" s="250">
        <v>5.2191390000000002</v>
      </c>
      <c r="AF7" s="250">
        <v>5.1471390000000001</v>
      </c>
      <c r="AG7" s="250">
        <v>5.3611389999999997</v>
      </c>
      <c r="AH7" s="250">
        <v>5.6471390000000001</v>
      </c>
      <c r="AI7" s="250">
        <v>5.2241390000000001</v>
      </c>
      <c r="AJ7" s="250">
        <v>5.5401389999999999</v>
      </c>
      <c r="AK7" s="250">
        <v>5.6371390000000003</v>
      </c>
      <c r="AL7" s="250">
        <v>5.6671389999999997</v>
      </c>
      <c r="AM7" s="250">
        <v>5.3921390000000002</v>
      </c>
      <c r="AN7" s="250">
        <v>5.4131390000000001</v>
      </c>
      <c r="AO7" s="250">
        <v>5.4981390000000001</v>
      </c>
      <c r="AP7" s="250">
        <v>5.5421389999999997</v>
      </c>
      <c r="AQ7" s="250">
        <v>5.3671389999999999</v>
      </c>
      <c r="AR7" s="250">
        <v>5.5041390000000003</v>
      </c>
      <c r="AS7" s="250">
        <v>5.5001389999999999</v>
      </c>
      <c r="AT7" s="250">
        <v>5.527139</v>
      </c>
      <c r="AU7" s="250">
        <v>5.3841390000000002</v>
      </c>
      <c r="AV7" s="250">
        <v>5.455139</v>
      </c>
      <c r="AW7" s="250">
        <v>5.6481389999999996</v>
      </c>
      <c r="AX7" s="250">
        <v>5.793139</v>
      </c>
      <c r="AY7" s="250">
        <v>5.6011389999999999</v>
      </c>
      <c r="AZ7" s="250">
        <v>5.7171390000000004</v>
      </c>
      <c r="BA7" s="250">
        <v>5.636139</v>
      </c>
      <c r="BB7" s="250">
        <v>5.0151389999999996</v>
      </c>
      <c r="BC7" s="250">
        <v>4.7471389999999998</v>
      </c>
      <c r="BD7" s="250">
        <v>5.054929768</v>
      </c>
      <c r="BE7" s="250">
        <v>4.9400869614999996</v>
      </c>
      <c r="BF7" s="250">
        <v>4.8252147635</v>
      </c>
      <c r="BG7" s="250">
        <v>4.8966684758000003</v>
      </c>
      <c r="BH7" s="403">
        <v>5.1869893393000002</v>
      </c>
      <c r="BI7" s="403">
        <v>5.445600046</v>
      </c>
      <c r="BJ7" s="403">
        <v>5.5301260936999999</v>
      </c>
      <c r="BK7" s="403">
        <v>5.5735244219000002</v>
      </c>
      <c r="BL7" s="403">
        <v>5.5444814954000003</v>
      </c>
      <c r="BM7" s="403">
        <v>5.4875375624</v>
      </c>
      <c r="BN7" s="403">
        <v>5.5037757750000003</v>
      </c>
      <c r="BO7" s="403">
        <v>5.5715166360000001</v>
      </c>
      <c r="BP7" s="403">
        <v>5.5857708414999996</v>
      </c>
      <c r="BQ7" s="403">
        <v>5.5615365434999999</v>
      </c>
      <c r="BR7" s="403">
        <v>5.5948402108000002</v>
      </c>
      <c r="BS7" s="403">
        <v>5.6281297035</v>
      </c>
      <c r="BT7" s="403">
        <v>5.7212443671999997</v>
      </c>
      <c r="BU7" s="403">
        <v>5.7310603018000004</v>
      </c>
      <c r="BV7" s="403">
        <v>5.6804691514999996</v>
      </c>
    </row>
    <row r="8" spans="1:74" ht="11.1" customHeight="1" x14ac:dyDescent="0.2">
      <c r="A8" s="162" t="s">
        <v>254</v>
      </c>
      <c r="B8" s="173" t="s">
        <v>346</v>
      </c>
      <c r="C8" s="250">
        <v>2.6042209999999999</v>
      </c>
      <c r="D8" s="250">
        <v>2.5412210000000002</v>
      </c>
      <c r="E8" s="250">
        <v>2.5332210000000002</v>
      </c>
      <c r="F8" s="250">
        <v>2.5042209999999998</v>
      </c>
      <c r="G8" s="250">
        <v>2.502221</v>
      </c>
      <c r="H8" s="250">
        <v>2.526221</v>
      </c>
      <c r="I8" s="250">
        <v>2.502221</v>
      </c>
      <c r="J8" s="250">
        <v>2.490221</v>
      </c>
      <c r="K8" s="250">
        <v>2.4412210000000001</v>
      </c>
      <c r="L8" s="250">
        <v>2.418221</v>
      </c>
      <c r="M8" s="250">
        <v>2.3952209999999998</v>
      </c>
      <c r="N8" s="250">
        <v>2.3552209999999998</v>
      </c>
      <c r="O8" s="250">
        <v>2.341504</v>
      </c>
      <c r="P8" s="250">
        <v>2.3485040000000001</v>
      </c>
      <c r="Q8" s="250">
        <v>2.3445040000000001</v>
      </c>
      <c r="R8" s="250">
        <v>2.329504</v>
      </c>
      <c r="S8" s="250">
        <v>2.3345039999999999</v>
      </c>
      <c r="T8" s="250">
        <v>2.3235039999999998</v>
      </c>
      <c r="U8" s="250">
        <v>2.2955040000000002</v>
      </c>
      <c r="V8" s="250">
        <v>2.220504</v>
      </c>
      <c r="W8" s="250">
        <v>2.0165039999999999</v>
      </c>
      <c r="X8" s="250">
        <v>2.1875040000000001</v>
      </c>
      <c r="Y8" s="250">
        <v>2.1335039999999998</v>
      </c>
      <c r="Z8" s="250">
        <v>2.1345040000000002</v>
      </c>
      <c r="AA8" s="250">
        <v>2.2035040000000001</v>
      </c>
      <c r="AB8" s="250">
        <v>2.1665040000000002</v>
      </c>
      <c r="AC8" s="250">
        <v>2.1295039999999998</v>
      </c>
      <c r="AD8" s="250">
        <v>2.1625040000000002</v>
      </c>
      <c r="AE8" s="250">
        <v>2.1275040000000001</v>
      </c>
      <c r="AF8" s="250">
        <v>2.1095039999999998</v>
      </c>
      <c r="AG8" s="250">
        <v>2.1065040000000002</v>
      </c>
      <c r="AH8" s="250">
        <v>2.0725039999999999</v>
      </c>
      <c r="AI8" s="250">
        <v>2.0815039999999998</v>
      </c>
      <c r="AJ8" s="250">
        <v>1.9835039999999999</v>
      </c>
      <c r="AK8" s="250">
        <v>1.932504</v>
      </c>
      <c r="AL8" s="250">
        <v>1.944504</v>
      </c>
      <c r="AM8" s="250">
        <v>1.861504</v>
      </c>
      <c r="AN8" s="250">
        <v>1.942504</v>
      </c>
      <c r="AO8" s="250">
        <v>1.9355039999999999</v>
      </c>
      <c r="AP8" s="250">
        <v>1.9155040000000001</v>
      </c>
      <c r="AQ8" s="250">
        <v>1.8995040000000001</v>
      </c>
      <c r="AR8" s="250">
        <v>1.9035040000000001</v>
      </c>
      <c r="AS8" s="250">
        <v>1.900504</v>
      </c>
      <c r="AT8" s="250">
        <v>1.928504</v>
      </c>
      <c r="AU8" s="250">
        <v>1.956504</v>
      </c>
      <c r="AV8" s="250">
        <v>1.902504</v>
      </c>
      <c r="AW8" s="250">
        <v>1.9395039999999999</v>
      </c>
      <c r="AX8" s="250">
        <v>1.9555039999999999</v>
      </c>
      <c r="AY8" s="250">
        <v>1.9955039999999999</v>
      </c>
      <c r="AZ8" s="250">
        <v>1.9975039999999999</v>
      </c>
      <c r="BA8" s="250">
        <v>2.0145040000000001</v>
      </c>
      <c r="BB8" s="250">
        <v>2.0005039999999998</v>
      </c>
      <c r="BC8" s="250">
        <v>1.914504</v>
      </c>
      <c r="BD8" s="250">
        <v>1.8968327904</v>
      </c>
      <c r="BE8" s="250">
        <v>1.8793593307000001</v>
      </c>
      <c r="BF8" s="250">
        <v>1.9231837622000001</v>
      </c>
      <c r="BG8" s="250">
        <v>1.8480279473000001</v>
      </c>
      <c r="BH8" s="403">
        <v>1.8251568167000001</v>
      </c>
      <c r="BI8" s="403">
        <v>1.8253525918</v>
      </c>
      <c r="BJ8" s="403">
        <v>1.8256690169000001</v>
      </c>
      <c r="BK8" s="403">
        <v>1.8020726695</v>
      </c>
      <c r="BL8" s="403">
        <v>1.8200131615999999</v>
      </c>
      <c r="BM8" s="403">
        <v>1.8313836476000001</v>
      </c>
      <c r="BN8" s="403">
        <v>1.8313476332</v>
      </c>
      <c r="BO8" s="403">
        <v>1.8314114426000001</v>
      </c>
      <c r="BP8" s="403">
        <v>1.8029361949</v>
      </c>
      <c r="BQ8" s="403">
        <v>1.7914605009</v>
      </c>
      <c r="BR8" s="403">
        <v>1.7799660872</v>
      </c>
      <c r="BS8" s="403">
        <v>1.7685211504</v>
      </c>
      <c r="BT8" s="403">
        <v>1.7683771351999999</v>
      </c>
      <c r="BU8" s="403">
        <v>1.7685457911</v>
      </c>
      <c r="BV8" s="403">
        <v>1.7686693377</v>
      </c>
    </row>
    <row r="9" spans="1:74" ht="11.1" customHeight="1" x14ac:dyDescent="0.2">
      <c r="A9" s="162" t="s">
        <v>255</v>
      </c>
      <c r="B9" s="173" t="s">
        <v>347</v>
      </c>
      <c r="C9" s="250">
        <v>15.00290571</v>
      </c>
      <c r="D9" s="250">
        <v>14.842130379</v>
      </c>
      <c r="E9" s="250">
        <v>15.039088129</v>
      </c>
      <c r="F9" s="250">
        <v>14.862742666999999</v>
      </c>
      <c r="G9" s="250">
        <v>15.037372097</v>
      </c>
      <c r="H9" s="250">
        <v>14.827691</v>
      </c>
      <c r="I9" s="250">
        <v>14.862052547999999</v>
      </c>
      <c r="J9" s="250">
        <v>14.650950677000001</v>
      </c>
      <c r="K9" s="250">
        <v>14.467300333000001</v>
      </c>
      <c r="L9" s="250">
        <v>14.814218903</v>
      </c>
      <c r="M9" s="250">
        <v>15.003434333</v>
      </c>
      <c r="N9" s="250">
        <v>14.781906386999999</v>
      </c>
      <c r="O9" s="250">
        <v>14.774953418999999</v>
      </c>
      <c r="P9" s="250">
        <v>15.180088286</v>
      </c>
      <c r="Q9" s="250">
        <v>15.389416710000001</v>
      </c>
      <c r="R9" s="250">
        <v>15.285701</v>
      </c>
      <c r="S9" s="250">
        <v>15.504149387</v>
      </c>
      <c r="T9" s="250">
        <v>15.525382333</v>
      </c>
      <c r="U9" s="250">
        <v>15.589733677</v>
      </c>
      <c r="V9" s="250">
        <v>15.58919729</v>
      </c>
      <c r="W9" s="250">
        <v>15.648023999999999</v>
      </c>
      <c r="X9" s="250">
        <v>16.192056354999998</v>
      </c>
      <c r="Y9" s="250">
        <v>16.835779333000001</v>
      </c>
      <c r="Z9" s="250">
        <v>16.538826387</v>
      </c>
      <c r="AA9" s="250">
        <v>16.378559097</v>
      </c>
      <c r="AB9" s="250">
        <v>16.805528143</v>
      </c>
      <c r="AC9" s="250">
        <v>17.227982129000001</v>
      </c>
      <c r="AD9" s="250">
        <v>17.305200667000001</v>
      </c>
      <c r="AE9" s="250">
        <v>17.365525870999999</v>
      </c>
      <c r="AF9" s="250">
        <v>17.547035000000001</v>
      </c>
      <c r="AG9" s="250">
        <v>17.980108161</v>
      </c>
      <c r="AH9" s="250">
        <v>18.665169419000001</v>
      </c>
      <c r="AI9" s="250">
        <v>18.668482999999998</v>
      </c>
      <c r="AJ9" s="250">
        <v>18.662313129000001</v>
      </c>
      <c r="AK9" s="250">
        <v>19.068547667000001</v>
      </c>
      <c r="AL9" s="250">
        <v>19.168126903000001</v>
      </c>
      <c r="AM9" s="250">
        <v>18.864000677</v>
      </c>
      <c r="AN9" s="250">
        <v>18.727576143</v>
      </c>
      <c r="AO9" s="250">
        <v>18.996404065</v>
      </c>
      <c r="AP9" s="250">
        <v>19.321884333</v>
      </c>
      <c r="AQ9" s="250">
        <v>19.408767258000001</v>
      </c>
      <c r="AR9" s="250">
        <v>19.328355999999999</v>
      </c>
      <c r="AS9" s="250">
        <v>18.957561677000001</v>
      </c>
      <c r="AT9" s="250">
        <v>19.625607419000001</v>
      </c>
      <c r="AU9" s="250">
        <v>19.764463332999998</v>
      </c>
      <c r="AV9" s="250">
        <v>19.989586355</v>
      </c>
      <c r="AW9" s="250">
        <v>20.328145332999998</v>
      </c>
      <c r="AX9" s="250">
        <v>20.299549194000001</v>
      </c>
      <c r="AY9" s="250">
        <v>20.417558452000002</v>
      </c>
      <c r="AZ9" s="250">
        <v>19.997953896999999</v>
      </c>
      <c r="BA9" s="250">
        <v>20.233451839000001</v>
      </c>
      <c r="BB9" s="250">
        <v>18.574151666999999</v>
      </c>
      <c r="BC9" s="250">
        <v>16.551138968</v>
      </c>
      <c r="BD9" s="250">
        <v>17.665067333</v>
      </c>
      <c r="BE9" s="250">
        <v>18.521536000000001</v>
      </c>
      <c r="BF9" s="250">
        <v>18.129384897000001</v>
      </c>
      <c r="BG9" s="250">
        <v>18.492679750000001</v>
      </c>
      <c r="BH9" s="403">
        <v>18.314797200000001</v>
      </c>
      <c r="BI9" s="403">
        <v>18.624908999999999</v>
      </c>
      <c r="BJ9" s="403">
        <v>18.586324900000001</v>
      </c>
      <c r="BK9" s="403">
        <v>18.408055399999999</v>
      </c>
      <c r="BL9" s="403">
        <v>18.402594000000001</v>
      </c>
      <c r="BM9" s="403">
        <v>18.5314905</v>
      </c>
      <c r="BN9" s="403">
        <v>18.696098599999999</v>
      </c>
      <c r="BO9" s="403">
        <v>18.769110099999999</v>
      </c>
      <c r="BP9" s="403">
        <v>18.658130199999999</v>
      </c>
      <c r="BQ9" s="403">
        <v>18.670116799999999</v>
      </c>
      <c r="BR9" s="403">
        <v>18.8465305</v>
      </c>
      <c r="BS9" s="403">
        <v>18.926881300000002</v>
      </c>
      <c r="BT9" s="403">
        <v>18.8243793</v>
      </c>
      <c r="BU9" s="403">
        <v>19.122730300000001</v>
      </c>
      <c r="BV9" s="403">
        <v>19.165111799999998</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404"/>
      <c r="BI10" s="404"/>
      <c r="BJ10" s="404"/>
      <c r="BK10" s="404"/>
      <c r="BL10" s="404"/>
      <c r="BM10" s="404"/>
      <c r="BN10" s="404"/>
      <c r="BO10" s="404"/>
      <c r="BP10" s="404"/>
      <c r="BQ10" s="404"/>
      <c r="BR10" s="404"/>
      <c r="BS10" s="404"/>
      <c r="BT10" s="404"/>
      <c r="BU10" s="404"/>
      <c r="BV10" s="404"/>
    </row>
    <row r="11" spans="1:74" ht="11.1" customHeight="1" x14ac:dyDescent="0.2">
      <c r="A11" s="162" t="s">
        <v>373</v>
      </c>
      <c r="B11" s="172" t="s">
        <v>389</v>
      </c>
      <c r="C11" s="250">
        <v>5.3623810000000001</v>
      </c>
      <c r="D11" s="250">
        <v>5.2631829999999997</v>
      </c>
      <c r="E11" s="250">
        <v>5.2303769999999998</v>
      </c>
      <c r="F11" s="250">
        <v>5.7597160000000001</v>
      </c>
      <c r="G11" s="250">
        <v>6.1136980000000003</v>
      </c>
      <c r="H11" s="250">
        <v>6.0251479999999997</v>
      </c>
      <c r="I11" s="250">
        <v>6.1794440000000002</v>
      </c>
      <c r="J11" s="250">
        <v>6.1409739999999999</v>
      </c>
      <c r="K11" s="250">
        <v>6.2664960000000001</v>
      </c>
      <c r="L11" s="250">
        <v>6.0383950000000004</v>
      </c>
      <c r="M11" s="250">
        <v>5.9056170000000003</v>
      </c>
      <c r="N11" s="250">
        <v>5.658309</v>
      </c>
      <c r="O11" s="250">
        <v>5.5200469999999999</v>
      </c>
      <c r="P11" s="250">
        <v>5.4975959999999997</v>
      </c>
      <c r="Q11" s="250">
        <v>5.3643539999999996</v>
      </c>
      <c r="R11" s="250">
        <v>5.6418699999999999</v>
      </c>
      <c r="S11" s="250">
        <v>6.0007840000000003</v>
      </c>
      <c r="T11" s="250">
        <v>6.1971590000000001</v>
      </c>
      <c r="U11" s="250">
        <v>6.2734230000000002</v>
      </c>
      <c r="V11" s="250">
        <v>6.1428120000000002</v>
      </c>
      <c r="W11" s="250">
        <v>6.3409599999999999</v>
      </c>
      <c r="X11" s="250">
        <v>6.1320759999999996</v>
      </c>
      <c r="Y11" s="250">
        <v>5.8391339999999996</v>
      </c>
      <c r="Z11" s="250">
        <v>5.6146099999999999</v>
      </c>
      <c r="AA11" s="250">
        <v>5.4471824571000003</v>
      </c>
      <c r="AB11" s="250">
        <v>5.3598913226000002</v>
      </c>
      <c r="AC11" s="250">
        <v>5.4391702661999997</v>
      </c>
      <c r="AD11" s="250">
        <v>5.9748986479999999</v>
      </c>
      <c r="AE11" s="250">
        <v>6.1813787413999997</v>
      </c>
      <c r="AF11" s="250">
        <v>6.3628314540000002</v>
      </c>
      <c r="AG11" s="250">
        <v>6.4043850502000002</v>
      </c>
      <c r="AH11" s="250">
        <v>6.2022680000000001</v>
      </c>
      <c r="AI11" s="250">
        <v>6.1553929849999998</v>
      </c>
      <c r="AJ11" s="250">
        <v>6.0692209439000004</v>
      </c>
      <c r="AK11" s="250">
        <v>5.8665048290000001</v>
      </c>
      <c r="AL11" s="250">
        <v>5.7283901431000004</v>
      </c>
      <c r="AM11" s="250">
        <v>5.4816748637000003</v>
      </c>
      <c r="AN11" s="250">
        <v>5.3267498454000002</v>
      </c>
      <c r="AO11" s="250">
        <v>5.4925495522999999</v>
      </c>
      <c r="AP11" s="250">
        <v>5.9116204550000004</v>
      </c>
      <c r="AQ11" s="250">
        <v>6.3999092071000003</v>
      </c>
      <c r="AR11" s="250">
        <v>6.3352629316</v>
      </c>
      <c r="AS11" s="250">
        <v>6.5946552160999996</v>
      </c>
      <c r="AT11" s="250">
        <v>6.9571614430000004</v>
      </c>
      <c r="AU11" s="250">
        <v>6.8538266042</v>
      </c>
      <c r="AV11" s="250">
        <v>6.7232241575999998</v>
      </c>
      <c r="AW11" s="250">
        <v>6.4943388530000004</v>
      </c>
      <c r="AX11" s="250">
        <v>6.1465319999999997</v>
      </c>
      <c r="AY11" s="250">
        <v>6.1203010000000004</v>
      </c>
      <c r="AZ11" s="250">
        <v>5.9896089999999997</v>
      </c>
      <c r="BA11" s="250">
        <v>6.0089740000000003</v>
      </c>
      <c r="BB11" s="250">
        <v>5.8941369999999997</v>
      </c>
      <c r="BC11" s="250">
        <v>5.8896300000000004</v>
      </c>
      <c r="BD11" s="250">
        <v>6.4491000105999996</v>
      </c>
      <c r="BE11" s="250">
        <v>6.6180808894999998</v>
      </c>
      <c r="BF11" s="250">
        <v>6.8591659294999996</v>
      </c>
      <c r="BG11" s="250">
        <v>6.7880768736999997</v>
      </c>
      <c r="BH11" s="403">
        <v>6.6432329523</v>
      </c>
      <c r="BI11" s="403">
        <v>6.4925296304</v>
      </c>
      <c r="BJ11" s="403">
        <v>6.2810911800999998</v>
      </c>
      <c r="BK11" s="403">
        <v>6.2369060882999996</v>
      </c>
      <c r="BL11" s="403">
        <v>6.0988727209000002</v>
      </c>
      <c r="BM11" s="403">
        <v>6.1099351627000003</v>
      </c>
      <c r="BN11" s="403">
        <v>6.5585316038999997</v>
      </c>
      <c r="BO11" s="403">
        <v>6.7626321639000002</v>
      </c>
      <c r="BP11" s="403">
        <v>6.9614540395000004</v>
      </c>
      <c r="BQ11" s="403">
        <v>6.9547039760000002</v>
      </c>
      <c r="BR11" s="403">
        <v>7.1154893633</v>
      </c>
      <c r="BS11" s="403">
        <v>7.2251833261999998</v>
      </c>
      <c r="BT11" s="403">
        <v>7.0985360959000001</v>
      </c>
      <c r="BU11" s="403">
        <v>6.7989529555999999</v>
      </c>
      <c r="BV11" s="403">
        <v>6.4498640753999998</v>
      </c>
    </row>
    <row r="12" spans="1:74" ht="11.1" customHeight="1" x14ac:dyDescent="0.2">
      <c r="A12" s="162" t="s">
        <v>256</v>
      </c>
      <c r="B12" s="173" t="s">
        <v>348</v>
      </c>
      <c r="C12" s="250">
        <v>0.690639</v>
      </c>
      <c r="D12" s="250">
        <v>0.69863900000000001</v>
      </c>
      <c r="E12" s="250">
        <v>0.69863900000000001</v>
      </c>
      <c r="F12" s="250">
        <v>0.70963900000000002</v>
      </c>
      <c r="G12" s="250">
        <v>0.69963900000000001</v>
      </c>
      <c r="H12" s="250">
        <v>0.70463900000000002</v>
      </c>
      <c r="I12" s="250">
        <v>0.71463900000000002</v>
      </c>
      <c r="J12" s="250">
        <v>0.72563900000000003</v>
      </c>
      <c r="K12" s="250">
        <v>0.73463900000000004</v>
      </c>
      <c r="L12" s="250">
        <v>0.72863900000000004</v>
      </c>
      <c r="M12" s="250">
        <v>0.71963900000000003</v>
      </c>
      <c r="N12" s="250">
        <v>0.68063899999999999</v>
      </c>
      <c r="O12" s="250">
        <v>0.67763899999999999</v>
      </c>
      <c r="P12" s="250">
        <v>0.66563899999999998</v>
      </c>
      <c r="Q12" s="250">
        <v>0.66263899999999998</v>
      </c>
      <c r="R12" s="250">
        <v>0.65163899999999997</v>
      </c>
      <c r="S12" s="250">
        <v>0.67663899999999999</v>
      </c>
      <c r="T12" s="250">
        <v>0.67063899999999999</v>
      </c>
      <c r="U12" s="250">
        <v>0.67763899999999999</v>
      </c>
      <c r="V12" s="250">
        <v>0.66163899999999998</v>
      </c>
      <c r="W12" s="250">
        <v>0.67863899999999999</v>
      </c>
      <c r="X12" s="250">
        <v>0.70163900000000001</v>
      </c>
      <c r="Y12" s="250">
        <v>0.70263900000000001</v>
      </c>
      <c r="Z12" s="250">
        <v>0.686639</v>
      </c>
      <c r="AA12" s="250">
        <v>0.67663899999999999</v>
      </c>
      <c r="AB12" s="250">
        <v>0.66363899999999998</v>
      </c>
      <c r="AC12" s="250">
        <v>0.66363899999999998</v>
      </c>
      <c r="AD12" s="250">
        <v>0.67863899999999999</v>
      </c>
      <c r="AE12" s="250">
        <v>0.691639</v>
      </c>
      <c r="AF12" s="250">
        <v>0.69363900000000001</v>
      </c>
      <c r="AG12" s="250">
        <v>0.687639</v>
      </c>
      <c r="AH12" s="250">
        <v>0.66763899999999998</v>
      </c>
      <c r="AI12" s="250">
        <v>0.684639</v>
      </c>
      <c r="AJ12" s="250">
        <v>0.67163899999999999</v>
      </c>
      <c r="AK12" s="250">
        <v>0.70063900000000001</v>
      </c>
      <c r="AL12" s="250">
        <v>0.66263899999999998</v>
      </c>
      <c r="AM12" s="250">
        <v>0.65463899999999997</v>
      </c>
      <c r="AN12" s="250">
        <v>0.64463899999999996</v>
      </c>
      <c r="AO12" s="250">
        <v>0.684639</v>
      </c>
      <c r="AP12" s="250">
        <v>0.70863900000000002</v>
      </c>
      <c r="AQ12" s="250">
        <v>0.70863900000000002</v>
      </c>
      <c r="AR12" s="250">
        <v>0.682639</v>
      </c>
      <c r="AS12" s="250">
        <v>0.67863899999999999</v>
      </c>
      <c r="AT12" s="250">
        <v>0.71163900000000002</v>
      </c>
      <c r="AU12" s="250">
        <v>0.71363900000000002</v>
      </c>
      <c r="AV12" s="250">
        <v>0.69763900000000001</v>
      </c>
      <c r="AW12" s="250">
        <v>0.69763900000000001</v>
      </c>
      <c r="AX12" s="250">
        <v>0.69463900000000001</v>
      </c>
      <c r="AY12" s="250">
        <v>0.66863899999999998</v>
      </c>
      <c r="AZ12" s="250">
        <v>0.69463900000000001</v>
      </c>
      <c r="BA12" s="250">
        <v>0.689639</v>
      </c>
      <c r="BB12" s="250">
        <v>0.59063900000000003</v>
      </c>
      <c r="BC12" s="250">
        <v>0.58363900000000002</v>
      </c>
      <c r="BD12" s="250">
        <v>0.55771949349000005</v>
      </c>
      <c r="BE12" s="250">
        <v>0.58871290096999995</v>
      </c>
      <c r="BF12" s="250">
        <v>0.64428813130999996</v>
      </c>
      <c r="BG12" s="250">
        <v>0.65046326686</v>
      </c>
      <c r="BH12" s="403">
        <v>0.63545345935999997</v>
      </c>
      <c r="BI12" s="403">
        <v>0.63571380170000003</v>
      </c>
      <c r="BJ12" s="403">
        <v>0.63276544603999996</v>
      </c>
      <c r="BK12" s="403">
        <v>0.63799439332999996</v>
      </c>
      <c r="BL12" s="403">
        <v>0.68375238796000004</v>
      </c>
      <c r="BM12" s="403">
        <v>0.66258254097000002</v>
      </c>
      <c r="BN12" s="403">
        <v>0.61934883502000004</v>
      </c>
      <c r="BO12" s="403">
        <v>0.61501892459999996</v>
      </c>
      <c r="BP12" s="403">
        <v>0.65169784976</v>
      </c>
      <c r="BQ12" s="403">
        <v>0.60979553064000003</v>
      </c>
      <c r="BR12" s="403">
        <v>0.68793807763000003</v>
      </c>
      <c r="BS12" s="403">
        <v>0.68874891729999999</v>
      </c>
      <c r="BT12" s="403">
        <v>0.67394010331999998</v>
      </c>
      <c r="BU12" s="403">
        <v>0.67423433659999998</v>
      </c>
      <c r="BV12" s="403">
        <v>0.67127417385999999</v>
      </c>
    </row>
    <row r="13" spans="1:74" ht="11.1" customHeight="1" x14ac:dyDescent="0.2">
      <c r="A13" s="162" t="s">
        <v>257</v>
      </c>
      <c r="B13" s="173" t="s">
        <v>349</v>
      </c>
      <c r="C13" s="250">
        <v>2.7215479999999999</v>
      </c>
      <c r="D13" s="250">
        <v>2.6215480000000002</v>
      </c>
      <c r="E13" s="250">
        <v>2.6145480000000001</v>
      </c>
      <c r="F13" s="250">
        <v>3.1285479999999999</v>
      </c>
      <c r="G13" s="250">
        <v>3.4955479999999999</v>
      </c>
      <c r="H13" s="250">
        <v>3.4485480000000002</v>
      </c>
      <c r="I13" s="250">
        <v>3.6345480000000001</v>
      </c>
      <c r="J13" s="250">
        <v>3.5935480000000002</v>
      </c>
      <c r="K13" s="250">
        <v>3.6765479999999999</v>
      </c>
      <c r="L13" s="250">
        <v>3.4735480000000001</v>
      </c>
      <c r="M13" s="250">
        <v>3.3435480000000002</v>
      </c>
      <c r="N13" s="250">
        <v>3.143548</v>
      </c>
      <c r="O13" s="250">
        <v>2.9875479999999999</v>
      </c>
      <c r="P13" s="250">
        <v>2.970548</v>
      </c>
      <c r="Q13" s="250">
        <v>2.9165480000000001</v>
      </c>
      <c r="R13" s="250">
        <v>3.1545480000000001</v>
      </c>
      <c r="S13" s="250">
        <v>3.4935480000000001</v>
      </c>
      <c r="T13" s="250">
        <v>3.6725479999999999</v>
      </c>
      <c r="U13" s="250">
        <v>3.7435480000000001</v>
      </c>
      <c r="V13" s="250">
        <v>3.6205479999999999</v>
      </c>
      <c r="W13" s="250">
        <v>3.8385479999999998</v>
      </c>
      <c r="X13" s="250">
        <v>3.595548</v>
      </c>
      <c r="Y13" s="250">
        <v>3.3105479999999998</v>
      </c>
      <c r="Z13" s="250">
        <v>3.0715479999999999</v>
      </c>
      <c r="AA13" s="250">
        <v>2.9325480000000002</v>
      </c>
      <c r="AB13" s="250">
        <v>2.9355479999999998</v>
      </c>
      <c r="AC13" s="250">
        <v>2.9765480000000002</v>
      </c>
      <c r="AD13" s="250">
        <v>3.4495480000000001</v>
      </c>
      <c r="AE13" s="250">
        <v>3.6465480000000001</v>
      </c>
      <c r="AF13" s="250">
        <v>3.833548</v>
      </c>
      <c r="AG13" s="250">
        <v>3.8945479999999999</v>
      </c>
      <c r="AH13" s="250">
        <v>3.7155480000000001</v>
      </c>
      <c r="AI13" s="250">
        <v>3.631548</v>
      </c>
      <c r="AJ13" s="250">
        <v>3.5595479999999999</v>
      </c>
      <c r="AK13" s="250">
        <v>3.3175479999999999</v>
      </c>
      <c r="AL13" s="250">
        <v>3.2095479999999998</v>
      </c>
      <c r="AM13" s="250">
        <v>2.9655480000000001</v>
      </c>
      <c r="AN13" s="250">
        <v>2.7985479999999998</v>
      </c>
      <c r="AO13" s="250">
        <v>2.9395479999999998</v>
      </c>
      <c r="AP13" s="250">
        <v>3.3445480000000001</v>
      </c>
      <c r="AQ13" s="250">
        <v>3.8195480000000002</v>
      </c>
      <c r="AR13" s="250">
        <v>3.7875480000000001</v>
      </c>
      <c r="AS13" s="250">
        <v>4.0615480000000002</v>
      </c>
      <c r="AT13" s="250">
        <v>4.3635479999999998</v>
      </c>
      <c r="AU13" s="250">
        <v>4.2565480000000004</v>
      </c>
      <c r="AV13" s="250">
        <v>4.2315480000000001</v>
      </c>
      <c r="AW13" s="250">
        <v>3.9065479999999999</v>
      </c>
      <c r="AX13" s="250">
        <v>3.5435479999999999</v>
      </c>
      <c r="AY13" s="250">
        <v>3.546548</v>
      </c>
      <c r="AZ13" s="250">
        <v>3.3395480000000002</v>
      </c>
      <c r="BA13" s="250">
        <v>3.4155479999999998</v>
      </c>
      <c r="BB13" s="250">
        <v>3.7715480000000001</v>
      </c>
      <c r="BC13" s="250">
        <v>3.7825479999999998</v>
      </c>
      <c r="BD13" s="250">
        <v>4.1102719402999996</v>
      </c>
      <c r="BE13" s="250">
        <v>4.3085870112000002</v>
      </c>
      <c r="BF13" s="250">
        <v>4.436122363</v>
      </c>
      <c r="BG13" s="250">
        <v>4.2771519994</v>
      </c>
      <c r="BH13" s="403">
        <v>4.1342059928000001</v>
      </c>
      <c r="BI13" s="403">
        <v>3.9373459604000001</v>
      </c>
      <c r="BJ13" s="403">
        <v>3.7365927571999999</v>
      </c>
      <c r="BK13" s="403">
        <v>3.6602187437000002</v>
      </c>
      <c r="BL13" s="403">
        <v>3.4832368432999998</v>
      </c>
      <c r="BM13" s="403">
        <v>3.5613604453000001</v>
      </c>
      <c r="BN13" s="403">
        <v>4.1168675277000002</v>
      </c>
      <c r="BO13" s="403">
        <v>4.3440231097000002</v>
      </c>
      <c r="BP13" s="403">
        <v>4.5585614946000002</v>
      </c>
      <c r="BQ13" s="403">
        <v>4.6006749426000004</v>
      </c>
      <c r="BR13" s="403">
        <v>4.6572034347000004</v>
      </c>
      <c r="BS13" s="403">
        <v>4.7417807971999997</v>
      </c>
      <c r="BT13" s="403">
        <v>4.6294235330999998</v>
      </c>
      <c r="BU13" s="403">
        <v>4.2895445882000001</v>
      </c>
      <c r="BV13" s="403">
        <v>3.9559894790999999</v>
      </c>
    </row>
    <row r="14" spans="1:74" ht="11.1" customHeight="1" x14ac:dyDescent="0.2">
      <c r="A14" s="162" t="s">
        <v>258</v>
      </c>
      <c r="B14" s="173" t="s">
        <v>350</v>
      </c>
      <c r="C14" s="250">
        <v>1.0090859999999999</v>
      </c>
      <c r="D14" s="250">
        <v>0.97808600000000001</v>
      </c>
      <c r="E14" s="250">
        <v>0.94008599999999998</v>
      </c>
      <c r="F14" s="250">
        <v>0.93808599999999998</v>
      </c>
      <c r="G14" s="250">
        <v>0.92908599999999997</v>
      </c>
      <c r="H14" s="250">
        <v>0.91108599999999995</v>
      </c>
      <c r="I14" s="250">
        <v>0.86608600000000002</v>
      </c>
      <c r="J14" s="250">
        <v>0.85008600000000001</v>
      </c>
      <c r="K14" s="250">
        <v>0.88208600000000004</v>
      </c>
      <c r="L14" s="250">
        <v>0.87008600000000003</v>
      </c>
      <c r="M14" s="250">
        <v>0.87808600000000003</v>
      </c>
      <c r="N14" s="250">
        <v>0.86008600000000002</v>
      </c>
      <c r="O14" s="250">
        <v>0.89094099999999998</v>
      </c>
      <c r="P14" s="250">
        <v>0.89494099999999999</v>
      </c>
      <c r="Q14" s="250">
        <v>0.83494100000000004</v>
      </c>
      <c r="R14" s="250">
        <v>0.88894099999999998</v>
      </c>
      <c r="S14" s="250">
        <v>0.88194099999999997</v>
      </c>
      <c r="T14" s="250">
        <v>0.88794099999999998</v>
      </c>
      <c r="U14" s="250">
        <v>0.88694099999999998</v>
      </c>
      <c r="V14" s="250">
        <v>0.88894099999999998</v>
      </c>
      <c r="W14" s="250">
        <v>0.88194099999999997</v>
      </c>
      <c r="X14" s="250">
        <v>0.89494099999999999</v>
      </c>
      <c r="Y14" s="250">
        <v>0.88194099999999997</v>
      </c>
      <c r="Z14" s="250">
        <v>0.90094099999999999</v>
      </c>
      <c r="AA14" s="250">
        <v>0.89094099999999998</v>
      </c>
      <c r="AB14" s="250">
        <v>0.85394099999999995</v>
      </c>
      <c r="AC14" s="250">
        <v>0.85694099999999995</v>
      </c>
      <c r="AD14" s="250">
        <v>0.89594099999999999</v>
      </c>
      <c r="AE14" s="250">
        <v>0.89694099999999999</v>
      </c>
      <c r="AF14" s="250">
        <v>0.89494099999999999</v>
      </c>
      <c r="AG14" s="250">
        <v>0.89094099999999998</v>
      </c>
      <c r="AH14" s="250">
        <v>0.89694099999999999</v>
      </c>
      <c r="AI14" s="250">
        <v>0.89894099999999999</v>
      </c>
      <c r="AJ14" s="250">
        <v>0.909941</v>
      </c>
      <c r="AK14" s="250">
        <v>0.913941</v>
      </c>
      <c r="AL14" s="250">
        <v>0.91994100000000001</v>
      </c>
      <c r="AM14" s="250">
        <v>0.92894100000000002</v>
      </c>
      <c r="AN14" s="250">
        <v>0.92294100000000001</v>
      </c>
      <c r="AO14" s="250">
        <v>0.914941</v>
      </c>
      <c r="AP14" s="250">
        <v>0.92094100000000001</v>
      </c>
      <c r="AQ14" s="250">
        <v>0.92494100000000001</v>
      </c>
      <c r="AR14" s="250">
        <v>0.92194100000000001</v>
      </c>
      <c r="AS14" s="250">
        <v>0.89894099999999999</v>
      </c>
      <c r="AT14" s="250">
        <v>0.912941</v>
      </c>
      <c r="AU14" s="250">
        <v>0.908941</v>
      </c>
      <c r="AV14" s="250">
        <v>0.912941</v>
      </c>
      <c r="AW14" s="250">
        <v>0.909941</v>
      </c>
      <c r="AX14" s="250">
        <v>0.911941</v>
      </c>
      <c r="AY14" s="250">
        <v>0.913941</v>
      </c>
      <c r="AZ14" s="250">
        <v>0.907941</v>
      </c>
      <c r="BA14" s="250">
        <v>0.88694099999999998</v>
      </c>
      <c r="BB14" s="250">
        <v>0.82594100000000004</v>
      </c>
      <c r="BC14" s="250">
        <v>0.76194099999999998</v>
      </c>
      <c r="BD14" s="250">
        <v>0.75617215168999996</v>
      </c>
      <c r="BE14" s="250">
        <v>0.76136424767999999</v>
      </c>
      <c r="BF14" s="250">
        <v>0.80310990507000002</v>
      </c>
      <c r="BG14" s="250">
        <v>0.80985819788000002</v>
      </c>
      <c r="BH14" s="403">
        <v>0.82306615434999997</v>
      </c>
      <c r="BI14" s="403">
        <v>0.85068195226999999</v>
      </c>
      <c r="BJ14" s="403">
        <v>0.85277976515999998</v>
      </c>
      <c r="BK14" s="403">
        <v>0.88388632892999996</v>
      </c>
      <c r="BL14" s="403">
        <v>0.87880228016999995</v>
      </c>
      <c r="BM14" s="403">
        <v>0.85812119474000004</v>
      </c>
      <c r="BN14" s="403">
        <v>0.79898847315999999</v>
      </c>
      <c r="BO14" s="403">
        <v>0.79231023532</v>
      </c>
      <c r="BP14" s="403">
        <v>0.73492280892999995</v>
      </c>
      <c r="BQ14" s="403">
        <v>0.73976115941999998</v>
      </c>
      <c r="BR14" s="403">
        <v>0.78021500184000003</v>
      </c>
      <c r="BS14" s="403">
        <v>0.78669084524999999</v>
      </c>
      <c r="BT14" s="403">
        <v>0.79941242154000003</v>
      </c>
      <c r="BU14" s="403">
        <v>0.82619255331999997</v>
      </c>
      <c r="BV14" s="403">
        <v>0.82816535220999998</v>
      </c>
    </row>
    <row r="15" spans="1:74" ht="11.1" customHeight="1" x14ac:dyDescent="0.2">
      <c r="A15" s="162" t="s">
        <v>1407</v>
      </c>
      <c r="B15" s="173" t="s">
        <v>1408</v>
      </c>
      <c r="C15" s="250">
        <v>0.53295800000000004</v>
      </c>
      <c r="D15" s="250">
        <v>0.53795800000000005</v>
      </c>
      <c r="E15" s="250">
        <v>0.54995799999999995</v>
      </c>
      <c r="F15" s="250">
        <v>0.55495799999999995</v>
      </c>
      <c r="G15" s="250">
        <v>0.55595799999999995</v>
      </c>
      <c r="H15" s="250">
        <v>0.54995799999999995</v>
      </c>
      <c r="I15" s="250">
        <v>0.54495800000000005</v>
      </c>
      <c r="J15" s="250">
        <v>0.54895799999999995</v>
      </c>
      <c r="K15" s="250">
        <v>0.55895799999999995</v>
      </c>
      <c r="L15" s="250">
        <v>0.55195799999999995</v>
      </c>
      <c r="M15" s="250">
        <v>0.54395800000000005</v>
      </c>
      <c r="N15" s="250">
        <v>0.54395800000000005</v>
      </c>
      <c r="O15" s="250">
        <v>0.53595800000000005</v>
      </c>
      <c r="P15" s="250">
        <v>0.53495800000000004</v>
      </c>
      <c r="Q15" s="250">
        <v>0.53095800000000004</v>
      </c>
      <c r="R15" s="250">
        <v>0.52795800000000004</v>
      </c>
      <c r="S15" s="250">
        <v>0.53295800000000004</v>
      </c>
      <c r="T15" s="250">
        <v>0.53995800000000005</v>
      </c>
      <c r="U15" s="250">
        <v>0.54095800000000005</v>
      </c>
      <c r="V15" s="250">
        <v>0.53595800000000005</v>
      </c>
      <c r="W15" s="250">
        <v>0.52895800000000004</v>
      </c>
      <c r="X15" s="250">
        <v>0.52595800000000004</v>
      </c>
      <c r="Y15" s="250">
        <v>0.52095800000000003</v>
      </c>
      <c r="Z15" s="250">
        <v>0.51995800000000003</v>
      </c>
      <c r="AA15" s="250">
        <v>0.51289745713000001</v>
      </c>
      <c r="AB15" s="250">
        <v>0.51264732264000001</v>
      </c>
      <c r="AC15" s="250">
        <v>0.51121226623000005</v>
      </c>
      <c r="AD15" s="250">
        <v>0.51655664800000001</v>
      </c>
      <c r="AE15" s="250">
        <v>0.51559474139000006</v>
      </c>
      <c r="AF15" s="250">
        <v>0.51705445400000005</v>
      </c>
      <c r="AG15" s="250">
        <v>0.52329905023000001</v>
      </c>
      <c r="AH15" s="250">
        <v>0.52995800000000004</v>
      </c>
      <c r="AI15" s="250">
        <v>0.51845798499999995</v>
      </c>
      <c r="AJ15" s="250">
        <v>0.51344894386999995</v>
      </c>
      <c r="AK15" s="250">
        <v>0.51493082902999998</v>
      </c>
      <c r="AL15" s="250">
        <v>0.51941114306000002</v>
      </c>
      <c r="AM15" s="250">
        <v>0.52384086368000005</v>
      </c>
      <c r="AN15" s="250">
        <v>0.53331784543000005</v>
      </c>
      <c r="AO15" s="250">
        <v>0.53010455225999997</v>
      </c>
      <c r="AP15" s="250">
        <v>0.528910455</v>
      </c>
      <c r="AQ15" s="250">
        <v>0.53182120710000003</v>
      </c>
      <c r="AR15" s="250">
        <v>0.53084793162999999</v>
      </c>
      <c r="AS15" s="250">
        <v>0.54130921610000005</v>
      </c>
      <c r="AT15" s="250">
        <v>0.55019444299999998</v>
      </c>
      <c r="AU15" s="250">
        <v>0.54686560419999997</v>
      </c>
      <c r="AV15" s="250">
        <v>0.46725515761000003</v>
      </c>
      <c r="AW15" s="250">
        <v>0.54631685299999999</v>
      </c>
      <c r="AX15" s="250">
        <v>0.54195800000000005</v>
      </c>
      <c r="AY15" s="250">
        <v>0.53495800000000004</v>
      </c>
      <c r="AZ15" s="250">
        <v>0.53695800000000005</v>
      </c>
      <c r="BA15" s="250">
        <v>0.54095800000000005</v>
      </c>
      <c r="BB15" s="250">
        <v>0.20995800000000001</v>
      </c>
      <c r="BC15" s="250">
        <v>0.33495799999999998</v>
      </c>
      <c r="BD15" s="250">
        <v>0.51360481809000003</v>
      </c>
      <c r="BE15" s="250">
        <v>0.51951907520999996</v>
      </c>
      <c r="BF15" s="250">
        <v>0.51550204658999998</v>
      </c>
      <c r="BG15" s="250">
        <v>0.52646530311999995</v>
      </c>
      <c r="BH15" s="403">
        <v>0.53344805328</v>
      </c>
      <c r="BI15" s="403">
        <v>0.53342126119</v>
      </c>
      <c r="BJ15" s="403">
        <v>0.53337795799999999</v>
      </c>
      <c r="BK15" s="403">
        <v>0.52845995505999999</v>
      </c>
      <c r="BL15" s="403">
        <v>0.52306517070000003</v>
      </c>
      <c r="BM15" s="403">
        <v>0.51783570180000005</v>
      </c>
      <c r="BN15" s="403">
        <v>0.51264610043000003</v>
      </c>
      <c r="BO15" s="403">
        <v>0.50749478331999998</v>
      </c>
      <c r="BP15" s="403">
        <v>0.50236650689999995</v>
      </c>
      <c r="BQ15" s="403">
        <v>0.49732312638999998</v>
      </c>
      <c r="BR15" s="403">
        <v>0.49233271016000002</v>
      </c>
      <c r="BS15" s="403">
        <v>0.48738542141000002</v>
      </c>
      <c r="BT15" s="403">
        <v>0.48251458319000001</v>
      </c>
      <c r="BU15" s="403">
        <v>0.47764986100000001</v>
      </c>
      <c r="BV15" s="403">
        <v>0.47283972849</v>
      </c>
    </row>
    <row r="16" spans="1:74" ht="11.1" customHeight="1" x14ac:dyDescent="0.2">
      <c r="A16" s="162" t="s">
        <v>259</v>
      </c>
      <c r="B16" s="173" t="s">
        <v>351</v>
      </c>
      <c r="C16" s="250">
        <v>0.40815000000000001</v>
      </c>
      <c r="D16" s="250">
        <v>0.426952</v>
      </c>
      <c r="E16" s="250">
        <v>0.42714600000000003</v>
      </c>
      <c r="F16" s="250">
        <v>0.428485</v>
      </c>
      <c r="G16" s="250">
        <v>0.43346699999999999</v>
      </c>
      <c r="H16" s="250">
        <v>0.41091699999999998</v>
      </c>
      <c r="I16" s="250">
        <v>0.419213</v>
      </c>
      <c r="J16" s="250">
        <v>0.42274299999999998</v>
      </c>
      <c r="K16" s="250">
        <v>0.41426499999999999</v>
      </c>
      <c r="L16" s="250">
        <v>0.41416399999999998</v>
      </c>
      <c r="M16" s="250">
        <v>0.42038599999999998</v>
      </c>
      <c r="N16" s="250">
        <v>0.43007800000000002</v>
      </c>
      <c r="O16" s="250">
        <v>0.42796099999999998</v>
      </c>
      <c r="P16" s="250">
        <v>0.43151</v>
      </c>
      <c r="Q16" s="250">
        <v>0.41926799999999997</v>
      </c>
      <c r="R16" s="250">
        <v>0.41878399999999999</v>
      </c>
      <c r="S16" s="250">
        <v>0.41569800000000001</v>
      </c>
      <c r="T16" s="250">
        <v>0.42607299999999998</v>
      </c>
      <c r="U16" s="250">
        <v>0.42433700000000002</v>
      </c>
      <c r="V16" s="250">
        <v>0.435726</v>
      </c>
      <c r="W16" s="250">
        <v>0.41287400000000002</v>
      </c>
      <c r="X16" s="250">
        <v>0.41399000000000002</v>
      </c>
      <c r="Y16" s="250">
        <v>0.42304799999999998</v>
      </c>
      <c r="Z16" s="250">
        <v>0.43552400000000002</v>
      </c>
      <c r="AA16" s="250">
        <v>0.43415700000000002</v>
      </c>
      <c r="AB16" s="250">
        <v>0.39411600000000002</v>
      </c>
      <c r="AC16" s="250">
        <v>0.43082999999999999</v>
      </c>
      <c r="AD16" s="250">
        <v>0.43421399999999999</v>
      </c>
      <c r="AE16" s="250">
        <v>0.43065599999999998</v>
      </c>
      <c r="AF16" s="250">
        <v>0.423649</v>
      </c>
      <c r="AG16" s="250">
        <v>0.40795799999999999</v>
      </c>
      <c r="AH16" s="250">
        <v>0.39218199999999998</v>
      </c>
      <c r="AI16" s="250">
        <v>0.42180699999999999</v>
      </c>
      <c r="AJ16" s="250">
        <v>0.41464400000000001</v>
      </c>
      <c r="AK16" s="250">
        <v>0.41944599999999999</v>
      </c>
      <c r="AL16" s="250">
        <v>0.41685100000000003</v>
      </c>
      <c r="AM16" s="250">
        <v>0.40870600000000001</v>
      </c>
      <c r="AN16" s="250">
        <v>0.42730400000000002</v>
      </c>
      <c r="AO16" s="250">
        <v>0.423317</v>
      </c>
      <c r="AP16" s="250">
        <v>0.408582</v>
      </c>
      <c r="AQ16" s="250">
        <v>0.41496</v>
      </c>
      <c r="AR16" s="250">
        <v>0.41228700000000001</v>
      </c>
      <c r="AS16" s="250">
        <v>0.41421799999999998</v>
      </c>
      <c r="AT16" s="250">
        <v>0.41883900000000002</v>
      </c>
      <c r="AU16" s="250">
        <v>0.42783300000000002</v>
      </c>
      <c r="AV16" s="250">
        <v>0.41384100000000001</v>
      </c>
      <c r="AW16" s="250">
        <v>0.433894</v>
      </c>
      <c r="AX16" s="250">
        <v>0.45444600000000002</v>
      </c>
      <c r="AY16" s="250">
        <v>0.45621499999999998</v>
      </c>
      <c r="AZ16" s="250">
        <v>0.51052299999999995</v>
      </c>
      <c r="BA16" s="250">
        <v>0.47588799999999998</v>
      </c>
      <c r="BB16" s="250">
        <v>0.49605100000000002</v>
      </c>
      <c r="BC16" s="250">
        <v>0.42654399999999998</v>
      </c>
      <c r="BD16" s="250">
        <v>0.51133160703000002</v>
      </c>
      <c r="BE16" s="250">
        <v>0.43989765453000002</v>
      </c>
      <c r="BF16" s="250">
        <v>0.46014348352000001</v>
      </c>
      <c r="BG16" s="250">
        <v>0.52413810649000003</v>
      </c>
      <c r="BH16" s="403">
        <v>0.51705929246000004</v>
      </c>
      <c r="BI16" s="403">
        <v>0.53536665479000001</v>
      </c>
      <c r="BJ16" s="403">
        <v>0.52557525365000002</v>
      </c>
      <c r="BK16" s="403">
        <v>0.52634666728000001</v>
      </c>
      <c r="BL16" s="403">
        <v>0.53001603877000003</v>
      </c>
      <c r="BM16" s="403">
        <v>0.51003527985999997</v>
      </c>
      <c r="BN16" s="403">
        <v>0.51068066765999998</v>
      </c>
      <c r="BO16" s="403">
        <v>0.50378511096</v>
      </c>
      <c r="BP16" s="403">
        <v>0.51390537939000003</v>
      </c>
      <c r="BQ16" s="403">
        <v>0.50714921690000003</v>
      </c>
      <c r="BR16" s="403">
        <v>0.49780013894000003</v>
      </c>
      <c r="BS16" s="403">
        <v>0.52057734505999997</v>
      </c>
      <c r="BT16" s="403">
        <v>0.51324545475000005</v>
      </c>
      <c r="BU16" s="403">
        <v>0.53133161647000005</v>
      </c>
      <c r="BV16" s="403">
        <v>0.52159534176</v>
      </c>
    </row>
    <row r="17" spans="1:74" ht="11.1" customHeight="1" x14ac:dyDescent="0.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404"/>
      <c r="BI17" s="404"/>
      <c r="BJ17" s="404"/>
      <c r="BK17" s="404"/>
      <c r="BL17" s="404"/>
      <c r="BM17" s="404"/>
      <c r="BN17" s="404"/>
      <c r="BO17" s="404"/>
      <c r="BP17" s="404"/>
      <c r="BQ17" s="404"/>
      <c r="BR17" s="404"/>
      <c r="BS17" s="404"/>
      <c r="BT17" s="404"/>
      <c r="BU17" s="404"/>
      <c r="BV17" s="404"/>
    </row>
    <row r="18" spans="1:74" ht="11.1" customHeight="1" x14ac:dyDescent="0.2">
      <c r="A18" s="162" t="s">
        <v>353</v>
      </c>
      <c r="B18" s="172" t="s">
        <v>390</v>
      </c>
      <c r="C18" s="250">
        <v>4.603726</v>
      </c>
      <c r="D18" s="250">
        <v>4.5950949999999997</v>
      </c>
      <c r="E18" s="250">
        <v>4.5619370000000004</v>
      </c>
      <c r="F18" s="250">
        <v>4.5228770000000003</v>
      </c>
      <c r="G18" s="250">
        <v>4.4526700000000003</v>
      </c>
      <c r="H18" s="250">
        <v>4.1981310000000001</v>
      </c>
      <c r="I18" s="250">
        <v>4.5960390000000002</v>
      </c>
      <c r="J18" s="250">
        <v>4.296119</v>
      </c>
      <c r="K18" s="250">
        <v>3.955508</v>
      </c>
      <c r="L18" s="250">
        <v>4.4467559999999997</v>
      </c>
      <c r="M18" s="250">
        <v>4.6759230000000001</v>
      </c>
      <c r="N18" s="250">
        <v>4.5780469999999998</v>
      </c>
      <c r="O18" s="250">
        <v>4.4376189999999998</v>
      </c>
      <c r="P18" s="250">
        <v>4.467619</v>
      </c>
      <c r="Q18" s="250">
        <v>4.5246190000000004</v>
      </c>
      <c r="R18" s="250">
        <v>4.4606190000000003</v>
      </c>
      <c r="S18" s="250">
        <v>4.2916189999999999</v>
      </c>
      <c r="T18" s="250">
        <v>4.1866190000000003</v>
      </c>
      <c r="U18" s="250">
        <v>4.3216190000000001</v>
      </c>
      <c r="V18" s="250">
        <v>4.1476189999999997</v>
      </c>
      <c r="W18" s="250">
        <v>4.0856190000000003</v>
      </c>
      <c r="X18" s="250">
        <v>4.3206189999999998</v>
      </c>
      <c r="Y18" s="250">
        <v>4.2706189999999999</v>
      </c>
      <c r="Z18" s="250">
        <v>4.0716190000000001</v>
      </c>
      <c r="AA18" s="250">
        <v>4.4765290000000002</v>
      </c>
      <c r="AB18" s="250">
        <v>4.3735290000000004</v>
      </c>
      <c r="AC18" s="250">
        <v>4.2625289999999998</v>
      </c>
      <c r="AD18" s="250">
        <v>4.3705290000000003</v>
      </c>
      <c r="AE18" s="250">
        <v>4.0645290000000003</v>
      </c>
      <c r="AF18" s="250">
        <v>4.1885289999999999</v>
      </c>
      <c r="AG18" s="250">
        <v>4.3315289999999997</v>
      </c>
      <c r="AH18" s="250">
        <v>4.1335290000000002</v>
      </c>
      <c r="AI18" s="250">
        <v>3.9005290000000001</v>
      </c>
      <c r="AJ18" s="250">
        <v>4.3035290000000002</v>
      </c>
      <c r="AK18" s="250">
        <v>4.3345289999999999</v>
      </c>
      <c r="AL18" s="250">
        <v>4.3365289999999996</v>
      </c>
      <c r="AM18" s="250">
        <v>4.2665290000000002</v>
      </c>
      <c r="AN18" s="250">
        <v>4.2695290000000004</v>
      </c>
      <c r="AO18" s="250">
        <v>4.2585290000000002</v>
      </c>
      <c r="AP18" s="250">
        <v>4.1495290000000002</v>
      </c>
      <c r="AQ18" s="250">
        <v>4.0095689999999999</v>
      </c>
      <c r="AR18" s="250">
        <v>3.738569</v>
      </c>
      <c r="AS18" s="250">
        <v>4.0505690000000003</v>
      </c>
      <c r="AT18" s="250">
        <v>3.881529</v>
      </c>
      <c r="AU18" s="250">
        <v>3.9455290000000001</v>
      </c>
      <c r="AV18" s="250">
        <v>4.0885290000000003</v>
      </c>
      <c r="AW18" s="250">
        <v>4.3555289999999998</v>
      </c>
      <c r="AX18" s="250">
        <v>4.4195289999999998</v>
      </c>
      <c r="AY18" s="250">
        <v>4.3705290000000003</v>
      </c>
      <c r="AZ18" s="250">
        <v>4.4815290000000001</v>
      </c>
      <c r="BA18" s="250">
        <v>4.3255290000000004</v>
      </c>
      <c r="BB18" s="250">
        <v>4.4889289999999997</v>
      </c>
      <c r="BC18" s="250">
        <v>4.3819290000000004</v>
      </c>
      <c r="BD18" s="250">
        <v>4.1399437481000003</v>
      </c>
      <c r="BE18" s="250">
        <v>4.3009697780999998</v>
      </c>
      <c r="BF18" s="250">
        <v>4.2090027373999996</v>
      </c>
      <c r="BG18" s="250">
        <v>4.0957174924000004</v>
      </c>
      <c r="BH18" s="403">
        <v>4.2701755937000003</v>
      </c>
      <c r="BI18" s="403">
        <v>4.3637333755999999</v>
      </c>
      <c r="BJ18" s="403">
        <v>4.3522241879000001</v>
      </c>
      <c r="BK18" s="403">
        <v>4.3696198615000004</v>
      </c>
      <c r="BL18" s="403">
        <v>4.4223632857000004</v>
      </c>
      <c r="BM18" s="403">
        <v>4.4592769032000001</v>
      </c>
      <c r="BN18" s="403">
        <v>4.2408410458999999</v>
      </c>
      <c r="BO18" s="403">
        <v>4.1698801811999999</v>
      </c>
      <c r="BP18" s="403">
        <v>4.3351419742999999</v>
      </c>
      <c r="BQ18" s="403">
        <v>4.406715589</v>
      </c>
      <c r="BR18" s="403">
        <v>4.3797815142000003</v>
      </c>
      <c r="BS18" s="403">
        <v>4.2188504095999999</v>
      </c>
      <c r="BT18" s="403">
        <v>4.518778942</v>
      </c>
      <c r="BU18" s="403">
        <v>4.5398422800000002</v>
      </c>
      <c r="BV18" s="403">
        <v>4.5549450979000001</v>
      </c>
    </row>
    <row r="19" spans="1:74" ht="11.1" customHeight="1" x14ac:dyDescent="0.2">
      <c r="A19" s="162" t="s">
        <v>260</v>
      </c>
      <c r="B19" s="173" t="s">
        <v>352</v>
      </c>
      <c r="C19" s="250">
        <v>2.0425589999999998</v>
      </c>
      <c r="D19" s="250">
        <v>2.072559</v>
      </c>
      <c r="E19" s="250">
        <v>2.0175589999999999</v>
      </c>
      <c r="F19" s="250">
        <v>2.0425589999999998</v>
      </c>
      <c r="G19" s="250">
        <v>1.9705589999999999</v>
      </c>
      <c r="H19" s="250">
        <v>1.8235589999999999</v>
      </c>
      <c r="I19" s="250">
        <v>2.1395590000000002</v>
      </c>
      <c r="J19" s="250">
        <v>1.9445589999999999</v>
      </c>
      <c r="K19" s="250">
        <v>1.621559</v>
      </c>
      <c r="L19" s="250">
        <v>2.1245590000000001</v>
      </c>
      <c r="M19" s="250">
        <v>2.1645590000000001</v>
      </c>
      <c r="N19" s="250">
        <v>2.0735589999999999</v>
      </c>
      <c r="O19" s="250">
        <v>2.0408580000000001</v>
      </c>
      <c r="P19" s="250">
        <v>2.0768580000000001</v>
      </c>
      <c r="Q19" s="250">
        <v>2.1368580000000001</v>
      </c>
      <c r="R19" s="250">
        <v>2.1268579999999999</v>
      </c>
      <c r="S19" s="250">
        <v>1.9958579999999999</v>
      </c>
      <c r="T19" s="250">
        <v>1.8948579999999999</v>
      </c>
      <c r="U19" s="250">
        <v>2.0108579999999998</v>
      </c>
      <c r="V19" s="250">
        <v>1.9358580000000001</v>
      </c>
      <c r="W19" s="250">
        <v>1.7858579999999999</v>
      </c>
      <c r="X19" s="250">
        <v>1.9498580000000001</v>
      </c>
      <c r="Y19" s="250">
        <v>1.877858</v>
      </c>
      <c r="Z19" s="250">
        <v>1.9418580000000001</v>
      </c>
      <c r="AA19" s="250">
        <v>2.0358580000000002</v>
      </c>
      <c r="AB19" s="250">
        <v>1.960858</v>
      </c>
      <c r="AC19" s="250">
        <v>1.9138580000000001</v>
      </c>
      <c r="AD19" s="250">
        <v>1.8808579999999999</v>
      </c>
      <c r="AE19" s="250">
        <v>1.668858</v>
      </c>
      <c r="AF19" s="250">
        <v>1.8588579999999999</v>
      </c>
      <c r="AG19" s="250">
        <v>1.924858</v>
      </c>
      <c r="AH19" s="250">
        <v>1.8828579999999999</v>
      </c>
      <c r="AI19" s="250">
        <v>1.6208579999999999</v>
      </c>
      <c r="AJ19" s="250">
        <v>1.8688579999999999</v>
      </c>
      <c r="AK19" s="250">
        <v>1.887858</v>
      </c>
      <c r="AL19" s="250">
        <v>1.863858</v>
      </c>
      <c r="AM19" s="250">
        <v>1.831858</v>
      </c>
      <c r="AN19" s="250">
        <v>1.758858</v>
      </c>
      <c r="AO19" s="250">
        <v>1.7678579999999999</v>
      </c>
      <c r="AP19" s="250">
        <v>1.730858</v>
      </c>
      <c r="AQ19" s="250">
        <v>1.599858</v>
      </c>
      <c r="AR19" s="250">
        <v>1.4098580000000001</v>
      </c>
      <c r="AS19" s="250">
        <v>1.726858</v>
      </c>
      <c r="AT19" s="250">
        <v>1.674858</v>
      </c>
      <c r="AU19" s="250">
        <v>1.587858</v>
      </c>
      <c r="AV19" s="250">
        <v>1.801858</v>
      </c>
      <c r="AW19" s="250">
        <v>1.998858</v>
      </c>
      <c r="AX19" s="250">
        <v>2.0868579999999999</v>
      </c>
      <c r="AY19" s="250">
        <v>1.986858</v>
      </c>
      <c r="AZ19" s="250">
        <v>2.1118579999999998</v>
      </c>
      <c r="BA19" s="250">
        <v>2.0688580000000001</v>
      </c>
      <c r="BB19" s="250">
        <v>2.1028579999999999</v>
      </c>
      <c r="BC19" s="250">
        <v>2.0478580000000002</v>
      </c>
      <c r="BD19" s="250">
        <v>1.8678190145</v>
      </c>
      <c r="BE19" s="250">
        <v>2.0720422975999999</v>
      </c>
      <c r="BF19" s="250">
        <v>2.0301130293999998</v>
      </c>
      <c r="BG19" s="250">
        <v>1.7915823138</v>
      </c>
      <c r="BH19" s="403">
        <v>1.9703932218</v>
      </c>
      <c r="BI19" s="403">
        <v>2.0680967925</v>
      </c>
      <c r="BJ19" s="403">
        <v>2.0609120181999998</v>
      </c>
      <c r="BK19" s="403">
        <v>2.0831650985999999</v>
      </c>
      <c r="BL19" s="403">
        <v>2.1187801559000001</v>
      </c>
      <c r="BM19" s="403">
        <v>2.1264661185999998</v>
      </c>
      <c r="BN19" s="403">
        <v>2.1351385738999999</v>
      </c>
      <c r="BO19" s="403">
        <v>2.0263828546</v>
      </c>
      <c r="BP19" s="403">
        <v>2.0374271025000001</v>
      </c>
      <c r="BQ19" s="403">
        <v>2.1733680832000002</v>
      </c>
      <c r="BR19" s="403">
        <v>2.1843371861000001</v>
      </c>
      <c r="BS19" s="403">
        <v>1.9322065739000001</v>
      </c>
      <c r="BT19" s="403">
        <v>2.1901675802999998</v>
      </c>
      <c r="BU19" s="403">
        <v>2.1992801254000001</v>
      </c>
      <c r="BV19" s="403">
        <v>2.2094048477000001</v>
      </c>
    </row>
    <row r="20" spans="1:74" ht="11.1" customHeight="1" x14ac:dyDescent="0.2">
      <c r="A20" s="162" t="s">
        <v>1054</v>
      </c>
      <c r="B20" s="173" t="s">
        <v>1055</v>
      </c>
      <c r="C20" s="250">
        <v>1.15181</v>
      </c>
      <c r="D20" s="250">
        <v>1.165179</v>
      </c>
      <c r="E20" s="250">
        <v>1.1350210000000001</v>
      </c>
      <c r="F20" s="250">
        <v>1.139961</v>
      </c>
      <c r="G20" s="250">
        <v>1.144754</v>
      </c>
      <c r="H20" s="250">
        <v>1.041215</v>
      </c>
      <c r="I20" s="250">
        <v>1.136123</v>
      </c>
      <c r="J20" s="250">
        <v>0.98220300000000005</v>
      </c>
      <c r="K20" s="250">
        <v>0.964592</v>
      </c>
      <c r="L20" s="250">
        <v>0.91883999999999999</v>
      </c>
      <c r="M20" s="250">
        <v>1.1110070000000001</v>
      </c>
      <c r="N20" s="250">
        <v>1.1191310000000001</v>
      </c>
      <c r="O20" s="250">
        <v>1.130244</v>
      </c>
      <c r="P20" s="250">
        <v>1.112244</v>
      </c>
      <c r="Q20" s="250">
        <v>1.114244</v>
      </c>
      <c r="R20" s="250">
        <v>1.080244</v>
      </c>
      <c r="S20" s="250">
        <v>1.106244</v>
      </c>
      <c r="T20" s="250">
        <v>1.1032439999999999</v>
      </c>
      <c r="U20" s="250">
        <v>1.0812440000000001</v>
      </c>
      <c r="V20" s="250">
        <v>0.972244</v>
      </c>
      <c r="W20" s="250">
        <v>1.0332440000000001</v>
      </c>
      <c r="X20" s="250">
        <v>1.116244</v>
      </c>
      <c r="Y20" s="250">
        <v>1.138244</v>
      </c>
      <c r="Z20" s="250">
        <v>0.88024400000000003</v>
      </c>
      <c r="AA20" s="250">
        <v>1.1822440000000001</v>
      </c>
      <c r="AB20" s="250">
        <v>1.1612439999999999</v>
      </c>
      <c r="AC20" s="250">
        <v>1.1132439999999999</v>
      </c>
      <c r="AD20" s="250">
        <v>1.243244</v>
      </c>
      <c r="AE20" s="250">
        <v>1.1492439999999999</v>
      </c>
      <c r="AF20" s="250">
        <v>1.096244</v>
      </c>
      <c r="AG20" s="250">
        <v>1.169244</v>
      </c>
      <c r="AH20" s="250">
        <v>1.0652440000000001</v>
      </c>
      <c r="AI20" s="250">
        <v>1.0382439999999999</v>
      </c>
      <c r="AJ20" s="250">
        <v>1.193244</v>
      </c>
      <c r="AK20" s="250">
        <v>1.1982440000000001</v>
      </c>
      <c r="AL20" s="250">
        <v>1.237244</v>
      </c>
      <c r="AM20" s="250">
        <v>1.211244</v>
      </c>
      <c r="AN20" s="250">
        <v>1.2802439999999999</v>
      </c>
      <c r="AO20" s="250">
        <v>1.255244</v>
      </c>
      <c r="AP20" s="250">
        <v>1.191244</v>
      </c>
      <c r="AQ20" s="250">
        <v>1.1962440000000001</v>
      </c>
      <c r="AR20" s="250">
        <v>1.1312439999999999</v>
      </c>
      <c r="AS20" s="250">
        <v>1.1252439999999999</v>
      </c>
      <c r="AT20" s="250">
        <v>1.007244</v>
      </c>
      <c r="AU20" s="250">
        <v>1.1882440000000001</v>
      </c>
      <c r="AV20" s="250">
        <v>1.1132439999999999</v>
      </c>
      <c r="AW20" s="250">
        <v>1.191244</v>
      </c>
      <c r="AX20" s="250">
        <v>1.1602440000000001</v>
      </c>
      <c r="AY20" s="250">
        <v>1.211244</v>
      </c>
      <c r="AZ20" s="250">
        <v>1.1982440000000001</v>
      </c>
      <c r="BA20" s="250">
        <v>1.0992440000000001</v>
      </c>
      <c r="BB20" s="250">
        <v>1.2342439999999999</v>
      </c>
      <c r="BC20" s="250">
        <v>1.185244</v>
      </c>
      <c r="BD20" s="250">
        <v>1.1422485757</v>
      </c>
      <c r="BE20" s="250">
        <v>1.0814327965999999</v>
      </c>
      <c r="BF20" s="250">
        <v>1.0257778468000001</v>
      </c>
      <c r="BG20" s="250">
        <v>1.1447813443999999</v>
      </c>
      <c r="BH20" s="403">
        <v>1.1360575952</v>
      </c>
      <c r="BI20" s="403">
        <v>1.1276306840000001</v>
      </c>
      <c r="BJ20" s="403">
        <v>1.1196008169</v>
      </c>
      <c r="BK20" s="403">
        <v>1.1236505059999999</v>
      </c>
      <c r="BL20" s="403">
        <v>1.1340700493</v>
      </c>
      <c r="BM20" s="403">
        <v>1.1645347839</v>
      </c>
      <c r="BN20" s="403">
        <v>0.94733121212000004</v>
      </c>
      <c r="BO20" s="403">
        <v>0.99349019560999996</v>
      </c>
      <c r="BP20" s="403">
        <v>1.1423846883</v>
      </c>
      <c r="BQ20" s="403">
        <v>1.0764319216</v>
      </c>
      <c r="BR20" s="403">
        <v>1.0461829932</v>
      </c>
      <c r="BS20" s="403">
        <v>1.1237306135</v>
      </c>
      <c r="BT20" s="403">
        <v>1.1651342216</v>
      </c>
      <c r="BU20" s="403">
        <v>1.1730971144</v>
      </c>
      <c r="BV20" s="403">
        <v>1.1777008572000001</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404"/>
      <c r="BI21" s="404"/>
      <c r="BJ21" s="404"/>
      <c r="BK21" s="404"/>
      <c r="BL21" s="404"/>
      <c r="BM21" s="404"/>
      <c r="BN21" s="404"/>
      <c r="BO21" s="404"/>
      <c r="BP21" s="404"/>
      <c r="BQ21" s="404"/>
      <c r="BR21" s="404"/>
      <c r="BS21" s="404"/>
      <c r="BT21" s="404"/>
      <c r="BU21" s="404"/>
      <c r="BV21" s="404"/>
    </row>
    <row r="22" spans="1:74" ht="11.1" customHeight="1" x14ac:dyDescent="0.2">
      <c r="A22" s="162" t="s">
        <v>379</v>
      </c>
      <c r="B22" s="172" t="s">
        <v>947</v>
      </c>
      <c r="C22" s="250">
        <v>14.325063</v>
      </c>
      <c r="D22" s="250">
        <v>14.342063</v>
      </c>
      <c r="E22" s="250">
        <v>14.385063000000001</v>
      </c>
      <c r="F22" s="250">
        <v>14.138063000000001</v>
      </c>
      <c r="G22" s="250">
        <v>14.031063</v>
      </c>
      <c r="H22" s="250">
        <v>14.173063000000001</v>
      </c>
      <c r="I22" s="250">
        <v>13.946063000000001</v>
      </c>
      <c r="J22" s="250">
        <v>13.623063</v>
      </c>
      <c r="K22" s="250">
        <v>14.230062999999999</v>
      </c>
      <c r="L22" s="250">
        <v>14.525062999999999</v>
      </c>
      <c r="M22" s="250">
        <v>14.506062999999999</v>
      </c>
      <c r="N22" s="250">
        <v>14.575063</v>
      </c>
      <c r="O22" s="250">
        <v>14.474062999999999</v>
      </c>
      <c r="P22" s="250">
        <v>14.464062999999999</v>
      </c>
      <c r="Q22" s="250">
        <v>14.398063</v>
      </c>
      <c r="R22" s="250">
        <v>14.366063</v>
      </c>
      <c r="S22" s="250">
        <v>14.278063</v>
      </c>
      <c r="T22" s="250">
        <v>14.310063</v>
      </c>
      <c r="U22" s="250">
        <v>14.328063</v>
      </c>
      <c r="V22" s="250">
        <v>14.144062999999999</v>
      </c>
      <c r="W22" s="250">
        <v>14.246062999999999</v>
      </c>
      <c r="X22" s="250">
        <v>14.239063</v>
      </c>
      <c r="Y22" s="250">
        <v>14.375063000000001</v>
      </c>
      <c r="Z22" s="250">
        <v>14.402063</v>
      </c>
      <c r="AA22" s="250">
        <v>14.401063000000001</v>
      </c>
      <c r="AB22" s="250">
        <v>14.437063</v>
      </c>
      <c r="AC22" s="250">
        <v>14.460063</v>
      </c>
      <c r="AD22" s="250">
        <v>14.350063</v>
      </c>
      <c r="AE22" s="250">
        <v>14.374063</v>
      </c>
      <c r="AF22" s="250">
        <v>14.581063</v>
      </c>
      <c r="AG22" s="250">
        <v>14.666062999999999</v>
      </c>
      <c r="AH22" s="250">
        <v>14.452063000000001</v>
      </c>
      <c r="AI22" s="250">
        <v>14.767063</v>
      </c>
      <c r="AJ22" s="250">
        <v>14.818063</v>
      </c>
      <c r="AK22" s="250">
        <v>14.867063</v>
      </c>
      <c r="AL22" s="250">
        <v>14.962063000000001</v>
      </c>
      <c r="AM22" s="250">
        <v>14.897062999999999</v>
      </c>
      <c r="AN22" s="250">
        <v>14.883063</v>
      </c>
      <c r="AO22" s="250">
        <v>14.785062999999999</v>
      </c>
      <c r="AP22" s="250">
        <v>14.387062999999999</v>
      </c>
      <c r="AQ22" s="250">
        <v>14.290063</v>
      </c>
      <c r="AR22" s="250">
        <v>14.595063</v>
      </c>
      <c r="AS22" s="250">
        <v>14.594063</v>
      </c>
      <c r="AT22" s="250">
        <v>14.607063</v>
      </c>
      <c r="AU22" s="250">
        <v>14.541062999999999</v>
      </c>
      <c r="AV22" s="250">
        <v>14.559063</v>
      </c>
      <c r="AW22" s="250">
        <v>14.701063</v>
      </c>
      <c r="AX22" s="250">
        <v>14.728063000000001</v>
      </c>
      <c r="AY22" s="250">
        <v>14.769062999999999</v>
      </c>
      <c r="AZ22" s="250">
        <v>14.764063</v>
      </c>
      <c r="BA22" s="250">
        <v>14.739063</v>
      </c>
      <c r="BB22" s="250">
        <v>14.787063</v>
      </c>
      <c r="BC22" s="250">
        <v>12.521063</v>
      </c>
      <c r="BD22" s="250">
        <v>12.309990299000001</v>
      </c>
      <c r="BE22" s="250">
        <v>12.351350961</v>
      </c>
      <c r="BF22" s="250">
        <v>12.911301484999999</v>
      </c>
      <c r="BG22" s="250">
        <v>12.948312917000001</v>
      </c>
      <c r="BH22" s="403">
        <v>13.018743984</v>
      </c>
      <c r="BI22" s="403">
        <v>13.100371178</v>
      </c>
      <c r="BJ22" s="403">
        <v>13.238661701</v>
      </c>
      <c r="BK22" s="403">
        <v>13.609262611</v>
      </c>
      <c r="BL22" s="403">
        <v>13.677806674999999</v>
      </c>
      <c r="BM22" s="403">
        <v>13.74046729</v>
      </c>
      <c r="BN22" s="403">
        <v>13.798456276</v>
      </c>
      <c r="BO22" s="403">
        <v>13.775599446999999</v>
      </c>
      <c r="BP22" s="403">
        <v>13.830142650000001</v>
      </c>
      <c r="BQ22" s="403">
        <v>13.982235544</v>
      </c>
      <c r="BR22" s="403">
        <v>14.000624155000001</v>
      </c>
      <c r="BS22" s="403">
        <v>14.085947302999999</v>
      </c>
      <c r="BT22" s="403">
        <v>14.122780303000001</v>
      </c>
      <c r="BU22" s="403">
        <v>14.188846546000001</v>
      </c>
      <c r="BV22" s="403">
        <v>14.204490578</v>
      </c>
    </row>
    <row r="23" spans="1:74" ht="11.1" customHeight="1" x14ac:dyDescent="0.2">
      <c r="A23" s="162" t="s">
        <v>261</v>
      </c>
      <c r="B23" s="173" t="s">
        <v>375</v>
      </c>
      <c r="C23" s="250">
        <v>0.85200799999999999</v>
      </c>
      <c r="D23" s="250">
        <v>0.864008</v>
      </c>
      <c r="E23" s="250">
        <v>0.88300800000000002</v>
      </c>
      <c r="F23" s="250">
        <v>0.868008</v>
      </c>
      <c r="G23" s="250">
        <v>0.864008</v>
      </c>
      <c r="H23" s="250">
        <v>0.88400800000000002</v>
      </c>
      <c r="I23" s="250">
        <v>0.88400800000000002</v>
      </c>
      <c r="J23" s="250">
        <v>0.84900799999999998</v>
      </c>
      <c r="K23" s="250">
        <v>0.78200800000000004</v>
      </c>
      <c r="L23" s="250">
        <v>0.83100799999999997</v>
      </c>
      <c r="M23" s="250">
        <v>0.75400800000000001</v>
      </c>
      <c r="N23" s="250">
        <v>0.80600799999999995</v>
      </c>
      <c r="O23" s="250">
        <v>0.82000799999999996</v>
      </c>
      <c r="P23" s="250">
        <v>0.80300800000000006</v>
      </c>
      <c r="Q23" s="250">
        <v>0.76000800000000002</v>
      </c>
      <c r="R23" s="250">
        <v>0.80200800000000005</v>
      </c>
      <c r="S23" s="250">
        <v>0.80200800000000005</v>
      </c>
      <c r="T23" s="250">
        <v>0.81200799999999995</v>
      </c>
      <c r="U23" s="250">
        <v>0.81400799999999995</v>
      </c>
      <c r="V23" s="250">
        <v>0.75700800000000001</v>
      </c>
      <c r="W23" s="250">
        <v>0.81100799999999995</v>
      </c>
      <c r="X23" s="250">
        <v>0.81100799999999995</v>
      </c>
      <c r="Y23" s="250">
        <v>0.79900800000000005</v>
      </c>
      <c r="Z23" s="250">
        <v>0.81800799999999996</v>
      </c>
      <c r="AA23" s="250">
        <v>0.82300799999999996</v>
      </c>
      <c r="AB23" s="250">
        <v>0.80500799999999995</v>
      </c>
      <c r="AC23" s="250">
        <v>0.80200800000000005</v>
      </c>
      <c r="AD23" s="250">
        <v>0.80600799999999995</v>
      </c>
      <c r="AE23" s="250">
        <v>0.82100799999999996</v>
      </c>
      <c r="AF23" s="250">
        <v>0.81200799999999995</v>
      </c>
      <c r="AG23" s="250">
        <v>0.79200800000000005</v>
      </c>
      <c r="AH23" s="250">
        <v>0.79300800000000005</v>
      </c>
      <c r="AI23" s="250">
        <v>0.81500799999999995</v>
      </c>
      <c r="AJ23" s="250">
        <v>0.80300800000000006</v>
      </c>
      <c r="AK23" s="250">
        <v>0.82100799999999996</v>
      </c>
      <c r="AL23" s="250">
        <v>0.80900799999999995</v>
      </c>
      <c r="AM23" s="250">
        <v>0.80100800000000005</v>
      </c>
      <c r="AN23" s="250">
        <v>0.81400799999999995</v>
      </c>
      <c r="AO23" s="250">
        <v>0.80600799999999995</v>
      </c>
      <c r="AP23" s="250">
        <v>0.77000800000000003</v>
      </c>
      <c r="AQ23" s="250">
        <v>0.78500800000000004</v>
      </c>
      <c r="AR23" s="250">
        <v>0.77600800000000003</v>
      </c>
      <c r="AS23" s="250">
        <v>0.78600800000000004</v>
      </c>
      <c r="AT23" s="250">
        <v>0.75800800000000002</v>
      </c>
      <c r="AU23" s="250">
        <v>0.76300800000000002</v>
      </c>
      <c r="AV23" s="250">
        <v>0.72600799999999999</v>
      </c>
      <c r="AW23" s="250">
        <v>0.78400800000000004</v>
      </c>
      <c r="AX23" s="250">
        <v>0.78000800000000003</v>
      </c>
      <c r="AY23" s="250">
        <v>0.77800800000000003</v>
      </c>
      <c r="AZ23" s="250">
        <v>0.75900800000000002</v>
      </c>
      <c r="BA23" s="250">
        <v>0.77200800000000003</v>
      </c>
      <c r="BB23" s="250">
        <v>0.78000800000000003</v>
      </c>
      <c r="BC23" s="250">
        <v>0.65900800000000004</v>
      </c>
      <c r="BD23" s="250">
        <v>0.65286740270999999</v>
      </c>
      <c r="BE23" s="250">
        <v>0.65355846904000003</v>
      </c>
      <c r="BF23" s="250">
        <v>0.68515637888000003</v>
      </c>
      <c r="BG23" s="250">
        <v>0.68656947141000002</v>
      </c>
      <c r="BH23" s="403">
        <v>0.69499084486999996</v>
      </c>
      <c r="BI23" s="403">
        <v>0.69844223130000005</v>
      </c>
      <c r="BJ23" s="403">
        <v>0.70093968439999998</v>
      </c>
      <c r="BK23" s="403">
        <v>0.71918454625999995</v>
      </c>
      <c r="BL23" s="403">
        <v>0.72277134786999997</v>
      </c>
      <c r="BM23" s="403">
        <v>0.72614953625000001</v>
      </c>
      <c r="BN23" s="403">
        <v>0.73157784287000005</v>
      </c>
      <c r="BO23" s="403">
        <v>0.73805414845999995</v>
      </c>
      <c r="BP23" s="403">
        <v>0.74459689786000005</v>
      </c>
      <c r="BQ23" s="403">
        <v>0.74698120788</v>
      </c>
      <c r="BR23" s="403">
        <v>0.75046997241000002</v>
      </c>
      <c r="BS23" s="403">
        <v>0.74898313624000001</v>
      </c>
      <c r="BT23" s="403">
        <v>0.75244824437000002</v>
      </c>
      <c r="BU23" s="403">
        <v>0.75101401375999999</v>
      </c>
      <c r="BV23" s="403">
        <v>0.74957674532999996</v>
      </c>
    </row>
    <row r="24" spans="1:74" ht="11.1" customHeight="1" x14ac:dyDescent="0.2">
      <c r="A24" s="162" t="s">
        <v>262</v>
      </c>
      <c r="B24" s="173" t="s">
        <v>376</v>
      </c>
      <c r="C24" s="250">
        <v>1.7610809999999999</v>
      </c>
      <c r="D24" s="250">
        <v>1.7650809999999999</v>
      </c>
      <c r="E24" s="250">
        <v>1.7530809999999999</v>
      </c>
      <c r="F24" s="250">
        <v>1.617081</v>
      </c>
      <c r="G24" s="250">
        <v>1.5700810000000001</v>
      </c>
      <c r="H24" s="250">
        <v>1.706081</v>
      </c>
      <c r="I24" s="250">
        <v>1.702081</v>
      </c>
      <c r="J24" s="250">
        <v>1.3780809999999999</v>
      </c>
      <c r="K24" s="250">
        <v>1.6360809999999999</v>
      </c>
      <c r="L24" s="250">
        <v>1.794081</v>
      </c>
      <c r="M24" s="250">
        <v>1.843081</v>
      </c>
      <c r="N24" s="250">
        <v>1.8580810000000001</v>
      </c>
      <c r="O24" s="250">
        <v>1.8440810000000001</v>
      </c>
      <c r="P24" s="250">
        <v>1.8700810000000001</v>
      </c>
      <c r="Q24" s="250">
        <v>1.9080809999999999</v>
      </c>
      <c r="R24" s="250">
        <v>1.883081</v>
      </c>
      <c r="S24" s="250">
        <v>1.8540810000000001</v>
      </c>
      <c r="T24" s="250">
        <v>1.877081</v>
      </c>
      <c r="U24" s="250">
        <v>1.897081</v>
      </c>
      <c r="V24" s="250">
        <v>1.8110809999999999</v>
      </c>
      <c r="W24" s="250">
        <v>1.8620810000000001</v>
      </c>
      <c r="X24" s="250">
        <v>1.8300810000000001</v>
      </c>
      <c r="Y24" s="250">
        <v>1.964081</v>
      </c>
      <c r="Z24" s="250">
        <v>1.9590810000000001</v>
      </c>
      <c r="AA24" s="250">
        <v>1.950081</v>
      </c>
      <c r="AB24" s="250">
        <v>2.0040809999999998</v>
      </c>
      <c r="AC24" s="250">
        <v>1.9810810000000001</v>
      </c>
      <c r="AD24" s="250">
        <v>1.9320809999999999</v>
      </c>
      <c r="AE24" s="250">
        <v>1.9730810000000001</v>
      </c>
      <c r="AF24" s="250">
        <v>1.9750810000000001</v>
      </c>
      <c r="AG24" s="250">
        <v>1.9950810000000001</v>
      </c>
      <c r="AH24" s="250">
        <v>1.7830809999999999</v>
      </c>
      <c r="AI24" s="250">
        <v>1.9220809999999999</v>
      </c>
      <c r="AJ24" s="250">
        <v>1.9350810000000001</v>
      </c>
      <c r="AK24" s="250">
        <v>2.006081</v>
      </c>
      <c r="AL24" s="250">
        <v>2.0590809999999999</v>
      </c>
      <c r="AM24" s="250">
        <v>2.0480809999999998</v>
      </c>
      <c r="AN24" s="250">
        <v>2.0610810000000002</v>
      </c>
      <c r="AO24" s="250">
        <v>1.9810810000000001</v>
      </c>
      <c r="AP24" s="250">
        <v>1.7370810000000001</v>
      </c>
      <c r="AQ24" s="250">
        <v>1.7810809999999999</v>
      </c>
      <c r="AR24" s="250">
        <v>2.0490810000000002</v>
      </c>
      <c r="AS24" s="250">
        <v>2.0430809999999999</v>
      </c>
      <c r="AT24" s="250">
        <v>1.933081</v>
      </c>
      <c r="AU24" s="250">
        <v>1.899081</v>
      </c>
      <c r="AV24" s="250">
        <v>1.9750810000000001</v>
      </c>
      <c r="AW24" s="250">
        <v>2.0400809999999998</v>
      </c>
      <c r="AX24" s="250">
        <v>2.0520809999999998</v>
      </c>
      <c r="AY24" s="250">
        <v>2.0480809999999998</v>
      </c>
      <c r="AZ24" s="250">
        <v>2.079081</v>
      </c>
      <c r="BA24" s="250">
        <v>2.0440809999999998</v>
      </c>
      <c r="BB24" s="250">
        <v>2.0440809999999998</v>
      </c>
      <c r="BC24" s="250">
        <v>1.841081</v>
      </c>
      <c r="BD24" s="250">
        <v>1.704931856</v>
      </c>
      <c r="BE24" s="250">
        <v>1.7019753345999999</v>
      </c>
      <c r="BF24" s="250">
        <v>1.7413561715999999</v>
      </c>
      <c r="BG24" s="250">
        <v>1.7635888188</v>
      </c>
      <c r="BH24" s="403">
        <v>1.8108112788999999</v>
      </c>
      <c r="BI24" s="403">
        <v>1.8480553897000001</v>
      </c>
      <c r="BJ24" s="403">
        <v>1.8753287592000001</v>
      </c>
      <c r="BK24" s="403">
        <v>1.9474762251</v>
      </c>
      <c r="BL24" s="403">
        <v>1.9448283642999999</v>
      </c>
      <c r="BM24" s="403">
        <v>1.9420681711000001</v>
      </c>
      <c r="BN24" s="403">
        <v>1.9393327631999999</v>
      </c>
      <c r="BO24" s="403">
        <v>1.8566232600999999</v>
      </c>
      <c r="BP24" s="403">
        <v>1.8427152867000001</v>
      </c>
      <c r="BQ24" s="403">
        <v>1.9300213183999999</v>
      </c>
      <c r="BR24" s="403">
        <v>1.8773353151000001</v>
      </c>
      <c r="BS24" s="403">
        <v>1.9359079818</v>
      </c>
      <c r="BT24" s="403">
        <v>1.9432211397000001</v>
      </c>
      <c r="BU24" s="403">
        <v>1.9505919321</v>
      </c>
      <c r="BV24" s="403">
        <v>1.9579665556000001</v>
      </c>
    </row>
    <row r="25" spans="1:74" ht="11.1" customHeight="1" x14ac:dyDescent="0.2">
      <c r="A25" s="162" t="s">
        <v>263</v>
      </c>
      <c r="B25" s="173" t="s">
        <v>377</v>
      </c>
      <c r="C25" s="250">
        <v>11.277737999999999</v>
      </c>
      <c r="D25" s="250">
        <v>11.277737999999999</v>
      </c>
      <c r="E25" s="250">
        <v>11.314738</v>
      </c>
      <c r="F25" s="250">
        <v>11.217738000000001</v>
      </c>
      <c r="G25" s="250">
        <v>11.182738000000001</v>
      </c>
      <c r="H25" s="250">
        <v>11.170738</v>
      </c>
      <c r="I25" s="250">
        <v>10.946738</v>
      </c>
      <c r="J25" s="250">
        <v>10.983738000000001</v>
      </c>
      <c r="K25" s="250">
        <v>11.371738000000001</v>
      </c>
      <c r="L25" s="250">
        <v>11.468738</v>
      </c>
      <c r="M25" s="250">
        <v>11.474738</v>
      </c>
      <c r="N25" s="250">
        <v>11.472738</v>
      </c>
      <c r="O25" s="250">
        <v>11.375738</v>
      </c>
      <c r="P25" s="250">
        <v>11.355738000000001</v>
      </c>
      <c r="Q25" s="250">
        <v>11.296738</v>
      </c>
      <c r="R25" s="250">
        <v>11.245737999999999</v>
      </c>
      <c r="S25" s="250">
        <v>11.185738000000001</v>
      </c>
      <c r="T25" s="250">
        <v>11.185738000000001</v>
      </c>
      <c r="U25" s="250">
        <v>11.188738000000001</v>
      </c>
      <c r="V25" s="250">
        <v>11.149737999999999</v>
      </c>
      <c r="W25" s="250">
        <v>11.145738</v>
      </c>
      <c r="X25" s="250">
        <v>11.172738000000001</v>
      </c>
      <c r="Y25" s="250">
        <v>11.185738000000001</v>
      </c>
      <c r="Z25" s="250">
        <v>11.195738</v>
      </c>
      <c r="AA25" s="250">
        <v>11.192738</v>
      </c>
      <c r="AB25" s="250">
        <v>11.194737999999999</v>
      </c>
      <c r="AC25" s="250">
        <v>11.208738</v>
      </c>
      <c r="AD25" s="250">
        <v>11.204738000000001</v>
      </c>
      <c r="AE25" s="250">
        <v>11.211738</v>
      </c>
      <c r="AF25" s="250">
        <v>11.305738</v>
      </c>
      <c r="AG25" s="250">
        <v>11.456738</v>
      </c>
      <c r="AH25" s="250">
        <v>11.453738</v>
      </c>
      <c r="AI25" s="250">
        <v>11.606738</v>
      </c>
      <c r="AJ25" s="250">
        <v>11.656738000000001</v>
      </c>
      <c r="AK25" s="250">
        <v>11.614737999999999</v>
      </c>
      <c r="AL25" s="250">
        <v>11.693738</v>
      </c>
      <c r="AM25" s="250">
        <v>11.615738</v>
      </c>
      <c r="AN25" s="250">
        <v>11.573738000000001</v>
      </c>
      <c r="AO25" s="250">
        <v>11.541738</v>
      </c>
      <c r="AP25" s="250">
        <v>11.477738</v>
      </c>
      <c r="AQ25" s="250">
        <v>11.351737999999999</v>
      </c>
      <c r="AR25" s="250">
        <v>11.398738</v>
      </c>
      <c r="AS25" s="250">
        <v>11.393738000000001</v>
      </c>
      <c r="AT25" s="250">
        <v>11.542738</v>
      </c>
      <c r="AU25" s="250">
        <v>11.502738000000001</v>
      </c>
      <c r="AV25" s="250">
        <v>11.478738</v>
      </c>
      <c r="AW25" s="250">
        <v>11.495737999999999</v>
      </c>
      <c r="AX25" s="250">
        <v>11.513738</v>
      </c>
      <c r="AY25" s="250">
        <v>11.558738</v>
      </c>
      <c r="AZ25" s="250">
        <v>11.539738</v>
      </c>
      <c r="BA25" s="250">
        <v>11.536738</v>
      </c>
      <c r="BB25" s="250">
        <v>11.577738</v>
      </c>
      <c r="BC25" s="250">
        <v>9.6357379999999999</v>
      </c>
      <c r="BD25" s="250">
        <v>9.5625814503999997</v>
      </c>
      <c r="BE25" s="250">
        <v>9.6054226405000005</v>
      </c>
      <c r="BF25" s="250">
        <v>10.095348842</v>
      </c>
      <c r="BG25" s="250">
        <v>10.109051272</v>
      </c>
      <c r="BH25" s="403">
        <v>10.126015365000001</v>
      </c>
      <c r="BI25" s="403">
        <v>10.165662889</v>
      </c>
      <c r="BJ25" s="403">
        <v>10.275170544</v>
      </c>
      <c r="BK25" s="403">
        <v>10.575715275</v>
      </c>
      <c r="BL25" s="403">
        <v>10.641954052999999</v>
      </c>
      <c r="BM25" s="403">
        <v>10.706399142</v>
      </c>
      <c r="BN25" s="403">
        <v>10.761928608</v>
      </c>
      <c r="BO25" s="403">
        <v>10.813617571</v>
      </c>
      <c r="BP25" s="403">
        <v>10.875909499</v>
      </c>
      <c r="BQ25" s="403">
        <v>10.937804648</v>
      </c>
      <c r="BR25" s="403">
        <v>11.006394593</v>
      </c>
      <c r="BS25" s="403">
        <v>11.035063592</v>
      </c>
      <c r="BT25" s="403">
        <v>11.063416760000001</v>
      </c>
      <c r="BU25" s="403">
        <v>11.122269510000001</v>
      </c>
      <c r="BV25" s="403">
        <v>11.133050184</v>
      </c>
    </row>
    <row r="26" spans="1:74" ht="11.1" customHeight="1" x14ac:dyDescent="0.2">
      <c r="A26" s="162" t="s">
        <v>882</v>
      </c>
      <c r="B26" s="173" t="s">
        <v>883</v>
      </c>
      <c r="C26" s="250">
        <v>0.270648</v>
      </c>
      <c r="D26" s="250">
        <v>0.270648</v>
      </c>
      <c r="E26" s="250">
        <v>0.270648</v>
      </c>
      <c r="F26" s="250">
        <v>0.270648</v>
      </c>
      <c r="G26" s="250">
        <v>0.25064799999999998</v>
      </c>
      <c r="H26" s="250">
        <v>0.25064799999999998</v>
      </c>
      <c r="I26" s="250">
        <v>0.25064799999999998</v>
      </c>
      <c r="J26" s="250">
        <v>0.25064799999999998</v>
      </c>
      <c r="K26" s="250">
        <v>0.28064800000000001</v>
      </c>
      <c r="L26" s="250">
        <v>0.275648</v>
      </c>
      <c r="M26" s="250">
        <v>0.275648</v>
      </c>
      <c r="N26" s="250">
        <v>0.28064800000000001</v>
      </c>
      <c r="O26" s="250">
        <v>0.28064800000000001</v>
      </c>
      <c r="P26" s="250">
        <v>0.28064800000000001</v>
      </c>
      <c r="Q26" s="250">
        <v>0.28064800000000001</v>
      </c>
      <c r="R26" s="250">
        <v>0.28064800000000001</v>
      </c>
      <c r="S26" s="250">
        <v>0.28064800000000001</v>
      </c>
      <c r="T26" s="250">
        <v>0.28064800000000001</v>
      </c>
      <c r="U26" s="250">
        <v>0.28064800000000001</v>
      </c>
      <c r="V26" s="250">
        <v>0.28064800000000001</v>
      </c>
      <c r="W26" s="250">
        <v>0.28064800000000001</v>
      </c>
      <c r="X26" s="250">
        <v>0.28064800000000001</v>
      </c>
      <c r="Y26" s="250">
        <v>0.28064800000000001</v>
      </c>
      <c r="Z26" s="250">
        <v>0.28064800000000001</v>
      </c>
      <c r="AA26" s="250">
        <v>0.28864800000000002</v>
      </c>
      <c r="AB26" s="250">
        <v>0.28664800000000001</v>
      </c>
      <c r="AC26" s="250">
        <v>0.32264799999999999</v>
      </c>
      <c r="AD26" s="250">
        <v>0.26164799999999999</v>
      </c>
      <c r="AE26" s="250">
        <v>0.22264800000000001</v>
      </c>
      <c r="AF26" s="250">
        <v>0.34264800000000001</v>
      </c>
      <c r="AG26" s="250">
        <v>0.27664800000000001</v>
      </c>
      <c r="AH26" s="250">
        <v>0.27664800000000001</v>
      </c>
      <c r="AI26" s="250">
        <v>0.27664800000000001</v>
      </c>
      <c r="AJ26" s="250">
        <v>0.27664800000000001</v>
      </c>
      <c r="AK26" s="250">
        <v>0.27664800000000001</v>
      </c>
      <c r="AL26" s="250">
        <v>0.25164799999999998</v>
      </c>
      <c r="AM26" s="250">
        <v>0.28264800000000001</v>
      </c>
      <c r="AN26" s="250">
        <v>0.28264800000000001</v>
      </c>
      <c r="AO26" s="250">
        <v>0.30464799999999997</v>
      </c>
      <c r="AP26" s="250">
        <v>0.25064799999999998</v>
      </c>
      <c r="AQ26" s="250">
        <v>0.22164800000000001</v>
      </c>
      <c r="AR26" s="250">
        <v>0.21964800000000001</v>
      </c>
      <c r="AS26" s="250">
        <v>0.22164800000000001</v>
      </c>
      <c r="AT26" s="250">
        <v>0.22364800000000001</v>
      </c>
      <c r="AU26" s="250">
        <v>0.22664799999999999</v>
      </c>
      <c r="AV26" s="250">
        <v>0.22864799999999999</v>
      </c>
      <c r="AW26" s="250">
        <v>0.23064799999999999</v>
      </c>
      <c r="AX26" s="250">
        <v>0.23264799999999999</v>
      </c>
      <c r="AY26" s="250">
        <v>0.235648</v>
      </c>
      <c r="AZ26" s="250">
        <v>0.235648</v>
      </c>
      <c r="BA26" s="250">
        <v>0.235648</v>
      </c>
      <c r="BB26" s="250">
        <v>0.235648</v>
      </c>
      <c r="BC26" s="250">
        <v>0.235648</v>
      </c>
      <c r="BD26" s="250">
        <v>0.25158633324000002</v>
      </c>
      <c r="BE26" s="250">
        <v>0.2516978051</v>
      </c>
      <c r="BF26" s="250">
        <v>0.25171994350999999</v>
      </c>
      <c r="BG26" s="250">
        <v>0.25176771264999998</v>
      </c>
      <c r="BH26" s="403">
        <v>0.25179013866</v>
      </c>
      <c r="BI26" s="403">
        <v>0.25182497029000001</v>
      </c>
      <c r="BJ26" s="403">
        <v>0.25188126753000001</v>
      </c>
      <c r="BK26" s="403">
        <v>0.23877169617999999</v>
      </c>
      <c r="BL26" s="403">
        <v>0.2388949226</v>
      </c>
      <c r="BM26" s="403">
        <v>0.23887213092000001</v>
      </c>
      <c r="BN26" s="403">
        <v>0.23886572336</v>
      </c>
      <c r="BO26" s="403">
        <v>0.2388770761</v>
      </c>
      <c r="BP26" s="403">
        <v>0.23892533159000001</v>
      </c>
      <c r="BQ26" s="403">
        <v>0.23892940503999999</v>
      </c>
      <c r="BR26" s="403">
        <v>0.23893014795</v>
      </c>
      <c r="BS26" s="403">
        <v>0.2389396936</v>
      </c>
      <c r="BT26" s="403">
        <v>0.23891407093</v>
      </c>
      <c r="BU26" s="403">
        <v>0.23894407759</v>
      </c>
      <c r="BV26" s="403">
        <v>0.23896605856</v>
      </c>
    </row>
    <row r="27" spans="1:74" ht="11.1" customHeight="1" x14ac:dyDescent="0.2">
      <c r="A27" s="162" t="s">
        <v>378</v>
      </c>
      <c r="B27" s="173" t="s">
        <v>948</v>
      </c>
      <c r="C27" s="250">
        <v>0.16358800000000001</v>
      </c>
      <c r="D27" s="250">
        <v>0.16458800000000001</v>
      </c>
      <c r="E27" s="250">
        <v>0.16358800000000001</v>
      </c>
      <c r="F27" s="250">
        <v>0.16458800000000001</v>
      </c>
      <c r="G27" s="250">
        <v>0.16358800000000001</v>
      </c>
      <c r="H27" s="250">
        <v>0.16158800000000001</v>
      </c>
      <c r="I27" s="250">
        <v>0.16258800000000001</v>
      </c>
      <c r="J27" s="250">
        <v>0.16158800000000001</v>
      </c>
      <c r="K27" s="250">
        <v>0.15958800000000001</v>
      </c>
      <c r="L27" s="250">
        <v>0.155588</v>
      </c>
      <c r="M27" s="250">
        <v>0.15858800000000001</v>
      </c>
      <c r="N27" s="250">
        <v>0.15758800000000001</v>
      </c>
      <c r="O27" s="250">
        <v>0.153588</v>
      </c>
      <c r="P27" s="250">
        <v>0.154588</v>
      </c>
      <c r="Q27" s="250">
        <v>0.152588</v>
      </c>
      <c r="R27" s="250">
        <v>0.154588</v>
      </c>
      <c r="S27" s="250">
        <v>0.155588</v>
      </c>
      <c r="T27" s="250">
        <v>0.154588</v>
      </c>
      <c r="U27" s="250">
        <v>0.147588</v>
      </c>
      <c r="V27" s="250">
        <v>0.145588</v>
      </c>
      <c r="W27" s="250">
        <v>0.146588</v>
      </c>
      <c r="X27" s="250">
        <v>0.14458799999999999</v>
      </c>
      <c r="Y27" s="250">
        <v>0.145588</v>
      </c>
      <c r="Z27" s="250">
        <v>0.148588</v>
      </c>
      <c r="AA27" s="250">
        <v>0.146588</v>
      </c>
      <c r="AB27" s="250">
        <v>0.146588</v>
      </c>
      <c r="AC27" s="250">
        <v>0.145588</v>
      </c>
      <c r="AD27" s="250">
        <v>0.145588</v>
      </c>
      <c r="AE27" s="250">
        <v>0.145588</v>
      </c>
      <c r="AF27" s="250">
        <v>0.145588</v>
      </c>
      <c r="AG27" s="250">
        <v>0.145588</v>
      </c>
      <c r="AH27" s="250">
        <v>0.145588</v>
      </c>
      <c r="AI27" s="250">
        <v>0.146588</v>
      </c>
      <c r="AJ27" s="250">
        <v>0.146588</v>
      </c>
      <c r="AK27" s="250">
        <v>0.148588</v>
      </c>
      <c r="AL27" s="250">
        <v>0.148588</v>
      </c>
      <c r="AM27" s="250">
        <v>0.149588</v>
      </c>
      <c r="AN27" s="250">
        <v>0.151588</v>
      </c>
      <c r="AO27" s="250">
        <v>0.151588</v>
      </c>
      <c r="AP27" s="250">
        <v>0.151588</v>
      </c>
      <c r="AQ27" s="250">
        <v>0.150588</v>
      </c>
      <c r="AR27" s="250">
        <v>0.151588</v>
      </c>
      <c r="AS27" s="250">
        <v>0.149588</v>
      </c>
      <c r="AT27" s="250">
        <v>0.149588</v>
      </c>
      <c r="AU27" s="250">
        <v>0.149588</v>
      </c>
      <c r="AV27" s="250">
        <v>0.150588</v>
      </c>
      <c r="AW27" s="250">
        <v>0.150588</v>
      </c>
      <c r="AX27" s="250">
        <v>0.149588</v>
      </c>
      <c r="AY27" s="250">
        <v>0.148588</v>
      </c>
      <c r="AZ27" s="250">
        <v>0.150588</v>
      </c>
      <c r="BA27" s="250">
        <v>0.150588</v>
      </c>
      <c r="BB27" s="250">
        <v>0.149588</v>
      </c>
      <c r="BC27" s="250">
        <v>0.149588</v>
      </c>
      <c r="BD27" s="250">
        <v>0.13802325700000001</v>
      </c>
      <c r="BE27" s="250">
        <v>0.13869671224999999</v>
      </c>
      <c r="BF27" s="250">
        <v>0.13772014871999999</v>
      </c>
      <c r="BG27" s="250">
        <v>0.13733564177999999</v>
      </c>
      <c r="BH27" s="403">
        <v>0.13513635587</v>
      </c>
      <c r="BI27" s="403">
        <v>0.13638569753999999</v>
      </c>
      <c r="BJ27" s="403">
        <v>0.13534144601</v>
      </c>
      <c r="BK27" s="403">
        <v>0.12811486863999999</v>
      </c>
      <c r="BL27" s="403">
        <v>0.12935798698000001</v>
      </c>
      <c r="BM27" s="403">
        <v>0.12697831006999999</v>
      </c>
      <c r="BN27" s="403">
        <v>0.12675133856000001</v>
      </c>
      <c r="BO27" s="403">
        <v>0.12842739206000001</v>
      </c>
      <c r="BP27" s="403">
        <v>0.12799563545000001</v>
      </c>
      <c r="BQ27" s="403">
        <v>0.12849896430999999</v>
      </c>
      <c r="BR27" s="403">
        <v>0.1274941265</v>
      </c>
      <c r="BS27" s="403">
        <v>0.12705289929999999</v>
      </c>
      <c r="BT27" s="403">
        <v>0.12478008788</v>
      </c>
      <c r="BU27" s="403">
        <v>0.12602701296999999</v>
      </c>
      <c r="BV27" s="403">
        <v>0.12493103419</v>
      </c>
    </row>
    <row r="28" spans="1:74" ht="11.1" customHeight="1" x14ac:dyDescent="0.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404"/>
      <c r="BI28" s="404"/>
      <c r="BJ28" s="404"/>
      <c r="BK28" s="404"/>
      <c r="BL28" s="404"/>
      <c r="BM28" s="404"/>
      <c r="BN28" s="404"/>
      <c r="BO28" s="404"/>
      <c r="BP28" s="404"/>
      <c r="BQ28" s="404"/>
      <c r="BR28" s="404"/>
      <c r="BS28" s="404"/>
      <c r="BT28" s="404"/>
      <c r="BU28" s="404"/>
      <c r="BV28" s="404"/>
    </row>
    <row r="29" spans="1:74" ht="11.1" customHeight="1" x14ac:dyDescent="0.2">
      <c r="A29" s="162" t="s">
        <v>381</v>
      </c>
      <c r="B29" s="172" t="s">
        <v>391</v>
      </c>
      <c r="C29" s="250">
        <v>3.097378</v>
      </c>
      <c r="D29" s="250">
        <v>3.1239699999999999</v>
      </c>
      <c r="E29" s="250">
        <v>3.10697</v>
      </c>
      <c r="F29" s="250">
        <v>3.1249699999999998</v>
      </c>
      <c r="G29" s="250">
        <v>3.13097</v>
      </c>
      <c r="H29" s="250">
        <v>3.1439699999999999</v>
      </c>
      <c r="I29" s="250">
        <v>3.14697</v>
      </c>
      <c r="J29" s="250">
        <v>3.1539700000000002</v>
      </c>
      <c r="K29" s="250">
        <v>3.0839699999999999</v>
      </c>
      <c r="L29" s="250">
        <v>3.1129699999999998</v>
      </c>
      <c r="M29" s="250">
        <v>3.1359699999999999</v>
      </c>
      <c r="N29" s="250">
        <v>3.1159699999999999</v>
      </c>
      <c r="O29" s="250">
        <v>3.0613730000000001</v>
      </c>
      <c r="P29" s="250">
        <v>3.0453730000000001</v>
      </c>
      <c r="Q29" s="250">
        <v>3.0433729999999999</v>
      </c>
      <c r="R29" s="250">
        <v>3.0633729999999999</v>
      </c>
      <c r="S29" s="250">
        <v>3.066373</v>
      </c>
      <c r="T29" s="250">
        <v>3.0643729999999998</v>
      </c>
      <c r="U29" s="250">
        <v>3.0773730000000001</v>
      </c>
      <c r="V29" s="250">
        <v>3.0753729999999999</v>
      </c>
      <c r="W29" s="250">
        <v>3.082373</v>
      </c>
      <c r="X29" s="250">
        <v>3.078373</v>
      </c>
      <c r="Y29" s="250">
        <v>3.0643729999999998</v>
      </c>
      <c r="Z29" s="250">
        <v>3.0963729999999998</v>
      </c>
      <c r="AA29" s="250">
        <v>3.046373</v>
      </c>
      <c r="AB29" s="250">
        <v>3.0533730000000001</v>
      </c>
      <c r="AC29" s="250">
        <v>3.0633729999999999</v>
      </c>
      <c r="AD29" s="250">
        <v>3.0533730000000001</v>
      </c>
      <c r="AE29" s="250">
        <v>3.0553729999999999</v>
      </c>
      <c r="AF29" s="250">
        <v>3.070373</v>
      </c>
      <c r="AG29" s="250">
        <v>3.0723729999999998</v>
      </c>
      <c r="AH29" s="250">
        <v>3.0813730000000001</v>
      </c>
      <c r="AI29" s="250">
        <v>3.066373</v>
      </c>
      <c r="AJ29" s="250">
        <v>3.0723729999999998</v>
      </c>
      <c r="AK29" s="250">
        <v>3.078373</v>
      </c>
      <c r="AL29" s="250">
        <v>3.0683729999999998</v>
      </c>
      <c r="AM29" s="250">
        <v>3.1363729999999999</v>
      </c>
      <c r="AN29" s="250">
        <v>3.1373730000000002</v>
      </c>
      <c r="AO29" s="250">
        <v>3.1363729999999999</v>
      </c>
      <c r="AP29" s="250">
        <v>3.1363729999999999</v>
      </c>
      <c r="AQ29" s="250">
        <v>3.1363729999999999</v>
      </c>
      <c r="AR29" s="250">
        <v>3.1373730000000002</v>
      </c>
      <c r="AS29" s="250">
        <v>3.1373730000000002</v>
      </c>
      <c r="AT29" s="250">
        <v>3.1363729999999999</v>
      </c>
      <c r="AU29" s="250">
        <v>3.139373</v>
      </c>
      <c r="AV29" s="250">
        <v>3.151373</v>
      </c>
      <c r="AW29" s="250">
        <v>3.1373730000000002</v>
      </c>
      <c r="AX29" s="250">
        <v>3.1363729999999999</v>
      </c>
      <c r="AY29" s="250">
        <v>3.1962809999999999</v>
      </c>
      <c r="AZ29" s="250">
        <v>3.1922809999999999</v>
      </c>
      <c r="BA29" s="250">
        <v>3.3152810000000001</v>
      </c>
      <c r="BB29" s="250">
        <v>3.3452809999999999</v>
      </c>
      <c r="BC29" s="250">
        <v>3.0752809999999999</v>
      </c>
      <c r="BD29" s="250">
        <v>3.133872797</v>
      </c>
      <c r="BE29" s="250">
        <v>3.1323357293999998</v>
      </c>
      <c r="BF29" s="250">
        <v>3.1616732061000001</v>
      </c>
      <c r="BG29" s="250">
        <v>3.1419045563000001</v>
      </c>
      <c r="BH29" s="403">
        <v>3.1418170516999999</v>
      </c>
      <c r="BI29" s="403">
        <v>3.1421417156000002</v>
      </c>
      <c r="BJ29" s="403">
        <v>3.1423821917999999</v>
      </c>
      <c r="BK29" s="403">
        <v>3.2729555068999998</v>
      </c>
      <c r="BL29" s="403">
        <v>3.2730200001999998</v>
      </c>
      <c r="BM29" s="403">
        <v>3.2726901824999999</v>
      </c>
      <c r="BN29" s="403">
        <v>3.2720232974000001</v>
      </c>
      <c r="BO29" s="403">
        <v>3.2717483181999998</v>
      </c>
      <c r="BP29" s="403">
        <v>3.2719952473</v>
      </c>
      <c r="BQ29" s="403">
        <v>3.2918948724999999</v>
      </c>
      <c r="BR29" s="403">
        <v>3.2921161034000002</v>
      </c>
      <c r="BS29" s="403">
        <v>3.2921437929000001</v>
      </c>
      <c r="BT29" s="403">
        <v>3.2918016127</v>
      </c>
      <c r="BU29" s="403">
        <v>3.2920963168999999</v>
      </c>
      <c r="BV29" s="403">
        <v>3.2921536045000002</v>
      </c>
    </row>
    <row r="30" spans="1:74" ht="11.1" customHeight="1" x14ac:dyDescent="0.2">
      <c r="A30" s="162" t="s">
        <v>264</v>
      </c>
      <c r="B30" s="173" t="s">
        <v>380</v>
      </c>
      <c r="C30" s="250">
        <v>1.0150790000000001</v>
      </c>
      <c r="D30" s="250">
        <v>1.021671</v>
      </c>
      <c r="E30" s="250">
        <v>0.98467099999999996</v>
      </c>
      <c r="F30" s="250">
        <v>1.0026710000000001</v>
      </c>
      <c r="G30" s="250">
        <v>1.0086710000000001</v>
      </c>
      <c r="H30" s="250">
        <v>1.021671</v>
      </c>
      <c r="I30" s="250">
        <v>1.019671</v>
      </c>
      <c r="J30" s="250">
        <v>1.021671</v>
      </c>
      <c r="K30" s="250">
        <v>1.011671</v>
      </c>
      <c r="L30" s="250">
        <v>1.0206710000000001</v>
      </c>
      <c r="M30" s="250">
        <v>1.023671</v>
      </c>
      <c r="N30" s="250">
        <v>1.003671</v>
      </c>
      <c r="O30" s="250">
        <v>0.97567099999999995</v>
      </c>
      <c r="P30" s="250">
        <v>0.97967099999999996</v>
      </c>
      <c r="Q30" s="250">
        <v>0.97767099999999996</v>
      </c>
      <c r="R30" s="250">
        <v>0.97767099999999996</v>
      </c>
      <c r="S30" s="250">
        <v>0.98067099999999996</v>
      </c>
      <c r="T30" s="250">
        <v>0.97867099999999996</v>
      </c>
      <c r="U30" s="250">
        <v>0.97667099999999996</v>
      </c>
      <c r="V30" s="250">
        <v>0.97767099999999996</v>
      </c>
      <c r="W30" s="250">
        <v>0.98467099999999996</v>
      </c>
      <c r="X30" s="250">
        <v>0.98567099999999996</v>
      </c>
      <c r="Y30" s="250">
        <v>0.97167099999999995</v>
      </c>
      <c r="Z30" s="250">
        <v>0.99367099999999997</v>
      </c>
      <c r="AA30" s="250">
        <v>0.97667099999999996</v>
      </c>
      <c r="AB30" s="250">
        <v>0.97667099999999996</v>
      </c>
      <c r="AC30" s="250">
        <v>0.97667099999999996</v>
      </c>
      <c r="AD30" s="250">
        <v>0.97667099999999996</v>
      </c>
      <c r="AE30" s="250">
        <v>0.97867099999999996</v>
      </c>
      <c r="AF30" s="250">
        <v>0.98367099999999996</v>
      </c>
      <c r="AG30" s="250">
        <v>0.98567099999999996</v>
      </c>
      <c r="AH30" s="250">
        <v>0.98467099999999996</v>
      </c>
      <c r="AI30" s="250">
        <v>0.99967099999999998</v>
      </c>
      <c r="AJ30" s="250">
        <v>1.005671</v>
      </c>
      <c r="AK30" s="250">
        <v>1.011671</v>
      </c>
      <c r="AL30" s="250">
        <v>1.001671</v>
      </c>
      <c r="AM30" s="250">
        <v>0.97967099999999996</v>
      </c>
      <c r="AN30" s="250">
        <v>0.98067099999999996</v>
      </c>
      <c r="AO30" s="250">
        <v>0.97967099999999996</v>
      </c>
      <c r="AP30" s="250">
        <v>0.97967099999999996</v>
      </c>
      <c r="AQ30" s="250">
        <v>0.97967099999999996</v>
      </c>
      <c r="AR30" s="250">
        <v>0.98067099999999996</v>
      </c>
      <c r="AS30" s="250">
        <v>0.98067099999999996</v>
      </c>
      <c r="AT30" s="250">
        <v>0.97967099999999996</v>
      </c>
      <c r="AU30" s="250">
        <v>0.98267099999999996</v>
      </c>
      <c r="AV30" s="250">
        <v>0.99467099999999997</v>
      </c>
      <c r="AW30" s="250">
        <v>0.98067099999999996</v>
      </c>
      <c r="AX30" s="250">
        <v>0.97967099999999996</v>
      </c>
      <c r="AY30" s="250">
        <v>0.96867099999999995</v>
      </c>
      <c r="AZ30" s="250">
        <v>0.96467099999999995</v>
      </c>
      <c r="BA30" s="250">
        <v>1.0876710000000001</v>
      </c>
      <c r="BB30" s="250">
        <v>1.1176710000000001</v>
      </c>
      <c r="BC30" s="250">
        <v>0.84767099999999995</v>
      </c>
      <c r="BD30" s="250">
        <v>0.90129956356999996</v>
      </c>
      <c r="BE30" s="250">
        <v>0.89933156079999999</v>
      </c>
      <c r="BF30" s="250">
        <v>0.92831451613000004</v>
      </c>
      <c r="BG30" s="250">
        <v>0.90837498061999999</v>
      </c>
      <c r="BH30" s="403">
        <v>0.90836784460999997</v>
      </c>
      <c r="BI30" s="403">
        <v>0.90836690033</v>
      </c>
      <c r="BJ30" s="403">
        <v>0.90848497360000002</v>
      </c>
      <c r="BK30" s="403">
        <v>0.9970510212</v>
      </c>
      <c r="BL30" s="403">
        <v>0.99702329343999996</v>
      </c>
      <c r="BM30" s="403">
        <v>0.99699011985999997</v>
      </c>
      <c r="BN30" s="403">
        <v>0.99693456372</v>
      </c>
      <c r="BO30" s="403">
        <v>0.99692679928000005</v>
      </c>
      <c r="BP30" s="403">
        <v>0.99691905266000003</v>
      </c>
      <c r="BQ30" s="403">
        <v>1.0169045972999999</v>
      </c>
      <c r="BR30" s="403">
        <v>1.0168803876000001</v>
      </c>
      <c r="BS30" s="403">
        <v>1.016925876</v>
      </c>
      <c r="BT30" s="403">
        <v>1.0168991647000001</v>
      </c>
      <c r="BU30" s="403">
        <v>1.0168983492000001</v>
      </c>
      <c r="BV30" s="403">
        <v>1.0170029513000001</v>
      </c>
    </row>
    <row r="31" spans="1:74" ht="11.1" customHeight="1" x14ac:dyDescent="0.2">
      <c r="A31" s="162" t="s">
        <v>1156</v>
      </c>
      <c r="B31" s="173" t="s">
        <v>1155</v>
      </c>
      <c r="C31" s="250">
        <v>1.963805</v>
      </c>
      <c r="D31" s="250">
        <v>1.983805</v>
      </c>
      <c r="E31" s="250">
        <v>2.0038049999999998</v>
      </c>
      <c r="F31" s="250">
        <v>2.0038049999999998</v>
      </c>
      <c r="G31" s="250">
        <v>2.0038049999999998</v>
      </c>
      <c r="H31" s="250">
        <v>2.0038049999999998</v>
      </c>
      <c r="I31" s="250">
        <v>2.0038049999999998</v>
      </c>
      <c r="J31" s="250">
        <v>2.0038049999999998</v>
      </c>
      <c r="K31" s="250">
        <v>1.943805</v>
      </c>
      <c r="L31" s="250">
        <v>1.963805</v>
      </c>
      <c r="M31" s="250">
        <v>1.983805</v>
      </c>
      <c r="N31" s="250">
        <v>1.983805</v>
      </c>
      <c r="O31" s="250">
        <v>1.9688049999999999</v>
      </c>
      <c r="P31" s="250">
        <v>1.9488049999999999</v>
      </c>
      <c r="Q31" s="250">
        <v>1.9488049999999999</v>
      </c>
      <c r="R31" s="250">
        <v>1.9688049999999999</v>
      </c>
      <c r="S31" s="250">
        <v>1.9688049999999999</v>
      </c>
      <c r="T31" s="250">
        <v>1.9688049999999999</v>
      </c>
      <c r="U31" s="250">
        <v>1.983805</v>
      </c>
      <c r="V31" s="250">
        <v>1.983805</v>
      </c>
      <c r="W31" s="250">
        <v>1.983805</v>
      </c>
      <c r="X31" s="250">
        <v>1.9788049999999999</v>
      </c>
      <c r="Y31" s="250">
        <v>1.9788049999999999</v>
      </c>
      <c r="Z31" s="250">
        <v>1.9888049999999999</v>
      </c>
      <c r="AA31" s="250">
        <v>1.9388049999999999</v>
      </c>
      <c r="AB31" s="250">
        <v>1.9388049999999999</v>
      </c>
      <c r="AC31" s="250">
        <v>1.9488049999999999</v>
      </c>
      <c r="AD31" s="250">
        <v>1.9388049999999999</v>
      </c>
      <c r="AE31" s="250">
        <v>1.9388049999999999</v>
      </c>
      <c r="AF31" s="250">
        <v>1.9488049999999999</v>
      </c>
      <c r="AG31" s="250">
        <v>1.9488049999999999</v>
      </c>
      <c r="AH31" s="250">
        <v>1.9588049999999999</v>
      </c>
      <c r="AI31" s="250">
        <v>1.9288050000000001</v>
      </c>
      <c r="AJ31" s="250">
        <v>1.9288050000000001</v>
      </c>
      <c r="AK31" s="250">
        <v>1.9288050000000001</v>
      </c>
      <c r="AL31" s="250">
        <v>1.9288050000000001</v>
      </c>
      <c r="AM31" s="250">
        <v>1.9988049999999999</v>
      </c>
      <c r="AN31" s="250">
        <v>1.9988049999999999</v>
      </c>
      <c r="AO31" s="250">
        <v>1.9988049999999999</v>
      </c>
      <c r="AP31" s="250">
        <v>1.9988049999999999</v>
      </c>
      <c r="AQ31" s="250">
        <v>1.9988049999999999</v>
      </c>
      <c r="AR31" s="250">
        <v>1.9988049999999999</v>
      </c>
      <c r="AS31" s="250">
        <v>1.9988049999999999</v>
      </c>
      <c r="AT31" s="250">
        <v>1.9988049999999999</v>
      </c>
      <c r="AU31" s="250">
        <v>1.9988049999999999</v>
      </c>
      <c r="AV31" s="250">
        <v>1.9988049999999999</v>
      </c>
      <c r="AW31" s="250">
        <v>1.9988049999999999</v>
      </c>
      <c r="AX31" s="250">
        <v>1.9988049999999999</v>
      </c>
      <c r="AY31" s="250">
        <v>2.058805</v>
      </c>
      <c r="AZ31" s="250">
        <v>2.058805</v>
      </c>
      <c r="BA31" s="250">
        <v>2.058805</v>
      </c>
      <c r="BB31" s="250">
        <v>2.058805</v>
      </c>
      <c r="BC31" s="250">
        <v>2.058805</v>
      </c>
      <c r="BD31" s="250">
        <v>2.0578296781000001</v>
      </c>
      <c r="BE31" s="250">
        <v>2.0580987323</v>
      </c>
      <c r="BF31" s="250">
        <v>2.0581521666999998</v>
      </c>
      <c r="BG31" s="250">
        <v>2.0582674647000001</v>
      </c>
      <c r="BH31" s="403">
        <v>2.0583215933000001</v>
      </c>
      <c r="BI31" s="403">
        <v>2.0584056647</v>
      </c>
      <c r="BJ31" s="403">
        <v>2.0585415465999999</v>
      </c>
      <c r="BK31" s="403">
        <v>2.0982842465</v>
      </c>
      <c r="BL31" s="403">
        <v>2.0985816720999999</v>
      </c>
      <c r="BM31" s="403">
        <v>2.0985266609000002</v>
      </c>
      <c r="BN31" s="403">
        <v>2.0985111953</v>
      </c>
      <c r="BO31" s="403">
        <v>2.0985385969000001</v>
      </c>
      <c r="BP31" s="403">
        <v>2.0986550687999999</v>
      </c>
      <c r="BQ31" s="403">
        <v>2.0986649006999998</v>
      </c>
      <c r="BR31" s="403">
        <v>2.0986666937999998</v>
      </c>
      <c r="BS31" s="403">
        <v>2.0986897337000001</v>
      </c>
      <c r="BT31" s="403">
        <v>2.0986278894999999</v>
      </c>
      <c r="BU31" s="403">
        <v>2.0987003150999999</v>
      </c>
      <c r="BV31" s="403">
        <v>2.0987533694999998</v>
      </c>
    </row>
    <row r="32" spans="1:74" ht="11.1"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404"/>
      <c r="BI32" s="404"/>
      <c r="BJ32" s="404"/>
      <c r="BK32" s="404"/>
      <c r="BL32" s="404"/>
      <c r="BM32" s="404"/>
      <c r="BN32" s="404"/>
      <c r="BO32" s="404"/>
      <c r="BP32" s="404"/>
      <c r="BQ32" s="404"/>
      <c r="BR32" s="404"/>
      <c r="BS32" s="404"/>
      <c r="BT32" s="404"/>
      <c r="BU32" s="404"/>
      <c r="BV32" s="404"/>
    </row>
    <row r="33" spans="1:74" ht="11.1" customHeight="1" x14ac:dyDescent="0.2">
      <c r="A33" s="162" t="s">
        <v>382</v>
      </c>
      <c r="B33" s="172" t="s">
        <v>392</v>
      </c>
      <c r="C33" s="250">
        <v>9.873132</v>
      </c>
      <c r="D33" s="250">
        <v>9.8761320000000001</v>
      </c>
      <c r="E33" s="250">
        <v>9.7541320000000002</v>
      </c>
      <c r="F33" s="250">
        <v>9.6361319999999999</v>
      </c>
      <c r="G33" s="250">
        <v>9.5501319999999996</v>
      </c>
      <c r="H33" s="250">
        <v>9.6861320000000006</v>
      </c>
      <c r="I33" s="250">
        <v>9.5991320000000009</v>
      </c>
      <c r="J33" s="250">
        <v>9.4451319999999992</v>
      </c>
      <c r="K33" s="250">
        <v>9.4651320000000005</v>
      </c>
      <c r="L33" s="250">
        <v>9.4021319999999999</v>
      </c>
      <c r="M33" s="250">
        <v>9.5151319999999995</v>
      </c>
      <c r="N33" s="250">
        <v>9.4891319999999997</v>
      </c>
      <c r="O33" s="250">
        <v>9.4337850000000003</v>
      </c>
      <c r="P33" s="250">
        <v>9.3747849999999993</v>
      </c>
      <c r="Q33" s="250">
        <v>9.4197849999999992</v>
      </c>
      <c r="R33" s="250">
        <v>9.3207850000000008</v>
      </c>
      <c r="S33" s="250">
        <v>9.3177850000000007</v>
      </c>
      <c r="T33" s="250">
        <v>9.4987849999999998</v>
      </c>
      <c r="U33" s="250">
        <v>9.3997849999999996</v>
      </c>
      <c r="V33" s="250">
        <v>9.2367849999999994</v>
      </c>
      <c r="W33" s="250">
        <v>9.238785</v>
      </c>
      <c r="X33" s="250">
        <v>9.2717849999999995</v>
      </c>
      <c r="Y33" s="250">
        <v>9.3327849999999994</v>
      </c>
      <c r="Z33" s="250">
        <v>9.2357849999999999</v>
      </c>
      <c r="AA33" s="250">
        <v>9.3827999999999996</v>
      </c>
      <c r="AB33" s="250">
        <v>9.3917999999999999</v>
      </c>
      <c r="AC33" s="250">
        <v>9.3718000000000004</v>
      </c>
      <c r="AD33" s="250">
        <v>9.2797999999999998</v>
      </c>
      <c r="AE33" s="250">
        <v>9.2528000000000006</v>
      </c>
      <c r="AF33" s="250">
        <v>9.4258000000000006</v>
      </c>
      <c r="AG33" s="250">
        <v>9.2347999999999999</v>
      </c>
      <c r="AH33" s="250">
        <v>9.2287999999999997</v>
      </c>
      <c r="AI33" s="250">
        <v>9.2248000000000001</v>
      </c>
      <c r="AJ33" s="250">
        <v>9.3437999999999999</v>
      </c>
      <c r="AK33" s="250">
        <v>9.3567999999999998</v>
      </c>
      <c r="AL33" s="250">
        <v>9.4407999999999994</v>
      </c>
      <c r="AM33" s="250">
        <v>9.4509340000000002</v>
      </c>
      <c r="AN33" s="250">
        <v>9.4789340000000006</v>
      </c>
      <c r="AO33" s="250">
        <v>9.6299340000000004</v>
      </c>
      <c r="AP33" s="250">
        <v>9.5149340000000002</v>
      </c>
      <c r="AQ33" s="250">
        <v>9.5049340000000004</v>
      </c>
      <c r="AR33" s="250">
        <v>9.6409339999999997</v>
      </c>
      <c r="AS33" s="250">
        <v>9.3989340000000006</v>
      </c>
      <c r="AT33" s="250">
        <v>9.4279340000000005</v>
      </c>
      <c r="AU33" s="250">
        <v>9.3959340000000005</v>
      </c>
      <c r="AV33" s="250">
        <v>9.5319339999999997</v>
      </c>
      <c r="AW33" s="250">
        <v>9.5609339999999996</v>
      </c>
      <c r="AX33" s="250">
        <v>9.4549339999999997</v>
      </c>
      <c r="AY33" s="250">
        <v>9.5479339999999997</v>
      </c>
      <c r="AZ33" s="250">
        <v>9.4079339999999991</v>
      </c>
      <c r="BA33" s="250">
        <v>9.4549339999999997</v>
      </c>
      <c r="BB33" s="250">
        <v>9.2159340000000007</v>
      </c>
      <c r="BC33" s="250">
        <v>9.1079340000000002</v>
      </c>
      <c r="BD33" s="250">
        <v>9.2490553008000003</v>
      </c>
      <c r="BE33" s="250">
        <v>9.1736726656999998</v>
      </c>
      <c r="BF33" s="250">
        <v>9.2051749064999999</v>
      </c>
      <c r="BG33" s="250">
        <v>9.1783991695000005</v>
      </c>
      <c r="BH33" s="403">
        <v>9.2895009939000008</v>
      </c>
      <c r="BI33" s="403">
        <v>9.3243171001</v>
      </c>
      <c r="BJ33" s="403">
        <v>9.2882847230000003</v>
      </c>
      <c r="BK33" s="403">
        <v>9.2715255078999999</v>
      </c>
      <c r="BL33" s="403">
        <v>9.2761354682999997</v>
      </c>
      <c r="BM33" s="403">
        <v>9.2582125717999997</v>
      </c>
      <c r="BN33" s="403">
        <v>9.2157735579000004</v>
      </c>
      <c r="BO33" s="403">
        <v>9.2582494105999995</v>
      </c>
      <c r="BP33" s="403">
        <v>9.2876663794999992</v>
      </c>
      <c r="BQ33" s="403">
        <v>9.2281749542</v>
      </c>
      <c r="BR33" s="403">
        <v>9.2369355170999992</v>
      </c>
      <c r="BS33" s="403">
        <v>9.2514344530999999</v>
      </c>
      <c r="BT33" s="403">
        <v>9.2649784822000001</v>
      </c>
      <c r="BU33" s="403">
        <v>9.2834466793000008</v>
      </c>
      <c r="BV33" s="403">
        <v>9.2385183332</v>
      </c>
    </row>
    <row r="34" spans="1:74" ht="11.1" customHeight="1" x14ac:dyDescent="0.2">
      <c r="A34" s="162" t="s">
        <v>265</v>
      </c>
      <c r="B34" s="173" t="s">
        <v>340</v>
      </c>
      <c r="C34" s="250">
        <v>0.387824</v>
      </c>
      <c r="D34" s="250">
        <v>0.37982399999999999</v>
      </c>
      <c r="E34" s="250">
        <v>0.36982399999999999</v>
      </c>
      <c r="F34" s="250">
        <v>0.36082399999999998</v>
      </c>
      <c r="G34" s="250">
        <v>0.34682400000000002</v>
      </c>
      <c r="H34" s="250">
        <v>0.37082399999999999</v>
      </c>
      <c r="I34" s="250">
        <v>0.39582400000000001</v>
      </c>
      <c r="J34" s="250">
        <v>0.39782400000000001</v>
      </c>
      <c r="K34" s="250">
        <v>0.384824</v>
      </c>
      <c r="L34" s="250">
        <v>0.37982399999999999</v>
      </c>
      <c r="M34" s="250">
        <v>0.37082399999999999</v>
      </c>
      <c r="N34" s="250">
        <v>0.33982400000000001</v>
      </c>
      <c r="O34" s="250">
        <v>0.330266</v>
      </c>
      <c r="P34" s="250">
        <v>0.327266</v>
      </c>
      <c r="Q34" s="250">
        <v>0.34426600000000002</v>
      </c>
      <c r="R34" s="250">
        <v>0.329266</v>
      </c>
      <c r="S34" s="250">
        <v>0.35126600000000002</v>
      </c>
      <c r="T34" s="250">
        <v>0.35426600000000003</v>
      </c>
      <c r="U34" s="250">
        <v>0.36426599999999998</v>
      </c>
      <c r="V34" s="250">
        <v>0.36526599999999998</v>
      </c>
      <c r="W34" s="250">
        <v>0.331266</v>
      </c>
      <c r="X34" s="250">
        <v>0.34726600000000002</v>
      </c>
      <c r="Y34" s="250">
        <v>0.33526600000000001</v>
      </c>
      <c r="Z34" s="250">
        <v>0.31926599999999999</v>
      </c>
      <c r="AA34" s="250">
        <v>0.36228100000000002</v>
      </c>
      <c r="AB34" s="250">
        <v>0.36528100000000002</v>
      </c>
      <c r="AC34" s="250">
        <v>0.36428100000000002</v>
      </c>
      <c r="AD34" s="250">
        <v>0.35428100000000001</v>
      </c>
      <c r="AE34" s="250">
        <v>0.31628099999999998</v>
      </c>
      <c r="AF34" s="250">
        <v>0.35628100000000001</v>
      </c>
      <c r="AG34" s="250">
        <v>0.36328100000000002</v>
      </c>
      <c r="AH34" s="250">
        <v>0.37228099999999997</v>
      </c>
      <c r="AI34" s="250">
        <v>0.38828099999999999</v>
      </c>
      <c r="AJ34" s="250">
        <v>0.402281</v>
      </c>
      <c r="AK34" s="250">
        <v>0.40828100000000001</v>
      </c>
      <c r="AL34" s="250">
        <v>0.43028100000000002</v>
      </c>
      <c r="AM34" s="250">
        <v>0.406281</v>
      </c>
      <c r="AN34" s="250">
        <v>0.44228099999999998</v>
      </c>
      <c r="AO34" s="250">
        <v>0.42628100000000002</v>
      </c>
      <c r="AP34" s="250">
        <v>0.465281</v>
      </c>
      <c r="AQ34" s="250">
        <v>0.44828099999999999</v>
      </c>
      <c r="AR34" s="250">
        <v>0.49428100000000003</v>
      </c>
      <c r="AS34" s="250">
        <v>0.49728099999999997</v>
      </c>
      <c r="AT34" s="250">
        <v>0.523281</v>
      </c>
      <c r="AU34" s="250">
        <v>0.51828099999999999</v>
      </c>
      <c r="AV34" s="250">
        <v>0.55728100000000003</v>
      </c>
      <c r="AW34" s="250">
        <v>0.54028100000000001</v>
      </c>
      <c r="AX34" s="250">
        <v>0.53428100000000001</v>
      </c>
      <c r="AY34" s="250">
        <v>0.49028100000000002</v>
      </c>
      <c r="AZ34" s="250">
        <v>0.460281</v>
      </c>
      <c r="BA34" s="250">
        <v>0.51728099999999999</v>
      </c>
      <c r="BB34" s="250">
        <v>0.529281</v>
      </c>
      <c r="BC34" s="250">
        <v>0.45828099999999999</v>
      </c>
      <c r="BD34" s="250">
        <v>0.49036092168000001</v>
      </c>
      <c r="BE34" s="250">
        <v>0.46786914066000002</v>
      </c>
      <c r="BF34" s="250">
        <v>0.45812305852000001</v>
      </c>
      <c r="BG34" s="250">
        <v>0.43109582743000002</v>
      </c>
      <c r="BH34" s="403">
        <v>0.49459554904000003</v>
      </c>
      <c r="BI34" s="403">
        <v>0.4924886161</v>
      </c>
      <c r="BJ34" s="403">
        <v>0.49051234708000002</v>
      </c>
      <c r="BK34" s="403">
        <v>0.48371313648000003</v>
      </c>
      <c r="BL34" s="403">
        <v>0.48214957972</v>
      </c>
      <c r="BM34" s="403">
        <v>0.47969433146000001</v>
      </c>
      <c r="BN34" s="403">
        <v>0.47733864449000002</v>
      </c>
      <c r="BO34" s="403">
        <v>0.47509092990000001</v>
      </c>
      <c r="BP34" s="403">
        <v>0.47306803676999998</v>
      </c>
      <c r="BQ34" s="403">
        <v>0.47077506530000002</v>
      </c>
      <c r="BR34" s="403">
        <v>0.46846136796999999</v>
      </c>
      <c r="BS34" s="403">
        <v>0.46620101183000001</v>
      </c>
      <c r="BT34" s="403">
        <v>0.46372562426000002</v>
      </c>
      <c r="BU34" s="403">
        <v>0.46158940911000002</v>
      </c>
      <c r="BV34" s="403">
        <v>0.45940384996</v>
      </c>
    </row>
    <row r="35" spans="1:74" ht="11.1" customHeight="1" x14ac:dyDescent="0.2">
      <c r="A35" s="162" t="s">
        <v>266</v>
      </c>
      <c r="B35" s="173" t="s">
        <v>341</v>
      </c>
      <c r="C35" s="250">
        <v>5.0825899999999997</v>
      </c>
      <c r="D35" s="250">
        <v>5.0665899999999997</v>
      </c>
      <c r="E35" s="250">
        <v>5.0075900000000004</v>
      </c>
      <c r="F35" s="250">
        <v>4.9555899999999999</v>
      </c>
      <c r="G35" s="250">
        <v>4.8935899999999997</v>
      </c>
      <c r="H35" s="250">
        <v>4.9545899999999996</v>
      </c>
      <c r="I35" s="250">
        <v>4.8575900000000001</v>
      </c>
      <c r="J35" s="250">
        <v>4.7945900000000004</v>
      </c>
      <c r="K35" s="250">
        <v>4.8085899999999997</v>
      </c>
      <c r="L35" s="250">
        <v>4.70059</v>
      </c>
      <c r="M35" s="250">
        <v>4.8345900000000004</v>
      </c>
      <c r="N35" s="250">
        <v>4.8535899999999996</v>
      </c>
      <c r="O35" s="250">
        <v>4.7995900000000002</v>
      </c>
      <c r="P35" s="250">
        <v>4.7505899999999999</v>
      </c>
      <c r="Q35" s="250">
        <v>4.79359</v>
      </c>
      <c r="R35" s="250">
        <v>4.8165899999999997</v>
      </c>
      <c r="S35" s="250">
        <v>4.7785900000000003</v>
      </c>
      <c r="T35" s="250">
        <v>4.9065899999999996</v>
      </c>
      <c r="U35" s="250">
        <v>4.7945900000000004</v>
      </c>
      <c r="V35" s="250">
        <v>4.7255900000000004</v>
      </c>
      <c r="W35" s="250">
        <v>4.7475899999999998</v>
      </c>
      <c r="X35" s="250">
        <v>4.7405900000000001</v>
      </c>
      <c r="Y35" s="250">
        <v>4.7945900000000004</v>
      </c>
      <c r="Z35" s="250">
        <v>4.7415900000000004</v>
      </c>
      <c r="AA35" s="250">
        <v>4.7595900000000002</v>
      </c>
      <c r="AB35" s="250">
        <v>4.7505899999999999</v>
      </c>
      <c r="AC35" s="250">
        <v>4.7565900000000001</v>
      </c>
      <c r="AD35" s="250">
        <v>4.7735900000000004</v>
      </c>
      <c r="AE35" s="250">
        <v>4.76159</v>
      </c>
      <c r="AF35" s="250">
        <v>4.8585900000000004</v>
      </c>
      <c r="AG35" s="250">
        <v>4.7345899999999999</v>
      </c>
      <c r="AH35" s="250">
        <v>4.7715899999999998</v>
      </c>
      <c r="AI35" s="250">
        <v>4.6985900000000003</v>
      </c>
      <c r="AJ35" s="250">
        <v>4.7945900000000004</v>
      </c>
      <c r="AK35" s="250">
        <v>4.78559</v>
      </c>
      <c r="AL35" s="250">
        <v>4.8525900000000002</v>
      </c>
      <c r="AM35" s="250">
        <v>4.87</v>
      </c>
      <c r="AN35" s="250">
        <v>4.84</v>
      </c>
      <c r="AO35" s="250">
        <v>4.9569999999999999</v>
      </c>
      <c r="AP35" s="250">
        <v>4.8869999999999996</v>
      </c>
      <c r="AQ35" s="250">
        <v>4.8879999999999999</v>
      </c>
      <c r="AR35" s="250">
        <v>4.9859999999999998</v>
      </c>
      <c r="AS35" s="250">
        <v>4.9050000000000002</v>
      </c>
      <c r="AT35" s="250">
        <v>4.883</v>
      </c>
      <c r="AU35" s="250">
        <v>4.88</v>
      </c>
      <c r="AV35" s="250">
        <v>4.87</v>
      </c>
      <c r="AW35" s="250">
        <v>4.8979999999999997</v>
      </c>
      <c r="AX35" s="250">
        <v>4.8620000000000001</v>
      </c>
      <c r="AY35" s="250">
        <v>4.9720000000000004</v>
      </c>
      <c r="AZ35" s="250">
        <v>4.9119999999999999</v>
      </c>
      <c r="BA35" s="250">
        <v>4.9240000000000004</v>
      </c>
      <c r="BB35" s="250">
        <v>4.8499999999999996</v>
      </c>
      <c r="BC35" s="250">
        <v>4.8789999999999996</v>
      </c>
      <c r="BD35" s="250">
        <v>4.9811231246999998</v>
      </c>
      <c r="BE35" s="250">
        <v>4.9181236368999999</v>
      </c>
      <c r="BF35" s="250">
        <v>4.9663083487000002</v>
      </c>
      <c r="BG35" s="250">
        <v>4.9283183737999998</v>
      </c>
      <c r="BH35" s="403">
        <v>4.9520436499000002</v>
      </c>
      <c r="BI35" s="403">
        <v>4.9712745129</v>
      </c>
      <c r="BJ35" s="403">
        <v>4.9330863802999998</v>
      </c>
      <c r="BK35" s="403">
        <v>4.8921504669999996</v>
      </c>
      <c r="BL35" s="403">
        <v>4.8912598164999999</v>
      </c>
      <c r="BM35" s="403">
        <v>4.8900745713999996</v>
      </c>
      <c r="BN35" s="403">
        <v>4.8999599055000003</v>
      </c>
      <c r="BO35" s="403">
        <v>4.9246481298999996</v>
      </c>
      <c r="BP35" s="403">
        <v>4.9599227448000001</v>
      </c>
      <c r="BQ35" s="403">
        <v>4.9026267325999999</v>
      </c>
      <c r="BR35" s="403">
        <v>4.9385736716000004</v>
      </c>
      <c r="BS35" s="403">
        <v>4.9617450325999997</v>
      </c>
      <c r="BT35" s="403">
        <v>4.9814928311999997</v>
      </c>
      <c r="BU35" s="403">
        <v>5.0020808321999999</v>
      </c>
      <c r="BV35" s="403">
        <v>4.9620591011000004</v>
      </c>
    </row>
    <row r="36" spans="1:74" ht="11.1" customHeight="1" x14ac:dyDescent="0.2">
      <c r="A36" s="162" t="s">
        <v>267</v>
      </c>
      <c r="B36" s="173" t="s">
        <v>342</v>
      </c>
      <c r="C36" s="250">
        <v>1.0159689999999999</v>
      </c>
      <c r="D36" s="250">
        <v>1.0399689999999999</v>
      </c>
      <c r="E36" s="250">
        <v>1.006969</v>
      </c>
      <c r="F36" s="250">
        <v>1.004969</v>
      </c>
      <c r="G36" s="250">
        <v>1.020969</v>
      </c>
      <c r="H36" s="250">
        <v>1.014969</v>
      </c>
      <c r="I36" s="250">
        <v>1.022969</v>
      </c>
      <c r="J36" s="250">
        <v>1.0199689999999999</v>
      </c>
      <c r="K36" s="250">
        <v>1.004969</v>
      </c>
      <c r="L36" s="250">
        <v>1.014969</v>
      </c>
      <c r="M36" s="250">
        <v>0.998969</v>
      </c>
      <c r="N36" s="250">
        <v>1.030969</v>
      </c>
      <c r="O36" s="250">
        <v>1.024969</v>
      </c>
      <c r="P36" s="250">
        <v>1.026969</v>
      </c>
      <c r="Q36" s="250">
        <v>1.024969</v>
      </c>
      <c r="R36" s="250">
        <v>1.002969</v>
      </c>
      <c r="S36" s="250">
        <v>1.012969</v>
      </c>
      <c r="T36" s="250">
        <v>1.0299689999999999</v>
      </c>
      <c r="U36" s="250">
        <v>1.0299689999999999</v>
      </c>
      <c r="V36" s="250">
        <v>1.0119689999999999</v>
      </c>
      <c r="W36" s="250">
        <v>1.012969</v>
      </c>
      <c r="X36" s="250">
        <v>1.020969</v>
      </c>
      <c r="Y36" s="250">
        <v>1.0039689999999999</v>
      </c>
      <c r="Z36" s="250">
        <v>1.006969</v>
      </c>
      <c r="AA36" s="250">
        <v>1.014969</v>
      </c>
      <c r="AB36" s="250">
        <v>1.030969</v>
      </c>
      <c r="AC36" s="250">
        <v>1.048969</v>
      </c>
      <c r="AD36" s="250">
        <v>1.028969</v>
      </c>
      <c r="AE36" s="250">
        <v>1.022969</v>
      </c>
      <c r="AF36" s="250">
        <v>1.0259689999999999</v>
      </c>
      <c r="AG36" s="250">
        <v>1.004969</v>
      </c>
      <c r="AH36" s="250">
        <v>1.014969</v>
      </c>
      <c r="AI36" s="250">
        <v>1.010969</v>
      </c>
      <c r="AJ36" s="250">
        <v>1.0079689999999999</v>
      </c>
      <c r="AK36" s="250">
        <v>0.99596899999999999</v>
      </c>
      <c r="AL36" s="250">
        <v>1.0019690000000001</v>
      </c>
      <c r="AM36" s="250">
        <v>1.0109999999999999</v>
      </c>
      <c r="AN36" s="250">
        <v>1.0089999999999999</v>
      </c>
      <c r="AO36" s="250">
        <v>1.0209999999999999</v>
      </c>
      <c r="AP36" s="250">
        <v>1.0049999999999999</v>
      </c>
      <c r="AQ36" s="250">
        <v>0.99399999999999999</v>
      </c>
      <c r="AR36" s="250">
        <v>0.98499999999999999</v>
      </c>
      <c r="AS36" s="250">
        <v>0.99399999999999999</v>
      </c>
      <c r="AT36" s="250">
        <v>0.97599999999999998</v>
      </c>
      <c r="AU36" s="250">
        <v>0.96299999999999997</v>
      </c>
      <c r="AV36" s="250">
        <v>1</v>
      </c>
      <c r="AW36" s="250">
        <v>0.99199999999999999</v>
      </c>
      <c r="AX36" s="250">
        <v>0.97899999999999998</v>
      </c>
      <c r="AY36" s="250">
        <v>0.98799999999999999</v>
      </c>
      <c r="AZ36" s="250">
        <v>0.96199999999999997</v>
      </c>
      <c r="BA36" s="250">
        <v>0.95899999999999996</v>
      </c>
      <c r="BB36" s="250">
        <v>0.89700000000000002</v>
      </c>
      <c r="BC36" s="250">
        <v>0.90200000000000002</v>
      </c>
      <c r="BD36" s="250">
        <v>0.89872621250999996</v>
      </c>
      <c r="BE36" s="250">
        <v>0.90923873405</v>
      </c>
      <c r="BF36" s="250">
        <v>0.89738848086</v>
      </c>
      <c r="BG36" s="250">
        <v>0.90259045789000003</v>
      </c>
      <c r="BH36" s="403">
        <v>0.90668449017999997</v>
      </c>
      <c r="BI36" s="403">
        <v>0.90637734604999998</v>
      </c>
      <c r="BJ36" s="403">
        <v>0.91215233846999999</v>
      </c>
      <c r="BK36" s="403">
        <v>0.90264319167999996</v>
      </c>
      <c r="BL36" s="403">
        <v>0.91115487535999995</v>
      </c>
      <c r="BM36" s="403">
        <v>0.90856450263999999</v>
      </c>
      <c r="BN36" s="403">
        <v>0.87327945546999997</v>
      </c>
      <c r="BO36" s="403">
        <v>0.89896041434999996</v>
      </c>
      <c r="BP36" s="403">
        <v>0.89371327379999999</v>
      </c>
      <c r="BQ36" s="403">
        <v>0.89505090490999994</v>
      </c>
      <c r="BR36" s="403">
        <v>0.88023941125000005</v>
      </c>
      <c r="BS36" s="403">
        <v>0.88237218573999998</v>
      </c>
      <c r="BT36" s="403">
        <v>0.88798265811999999</v>
      </c>
      <c r="BU36" s="403">
        <v>0.89387782758000001</v>
      </c>
      <c r="BV36" s="403">
        <v>0.89695597982999997</v>
      </c>
    </row>
    <row r="37" spans="1:74" ht="11.1" customHeight="1" x14ac:dyDescent="0.2">
      <c r="A37" s="162" t="s">
        <v>1051</v>
      </c>
      <c r="B37" s="173" t="s">
        <v>1050</v>
      </c>
      <c r="C37" s="250">
        <v>0.93201699999999998</v>
      </c>
      <c r="D37" s="250">
        <v>0.954017</v>
      </c>
      <c r="E37" s="250">
        <v>0.96001700000000001</v>
      </c>
      <c r="F37" s="250">
        <v>0.93501699999999999</v>
      </c>
      <c r="G37" s="250">
        <v>0.95601700000000001</v>
      </c>
      <c r="H37" s="250">
        <v>0.954017</v>
      </c>
      <c r="I37" s="250">
        <v>0.945017</v>
      </c>
      <c r="J37" s="250">
        <v>0.946017</v>
      </c>
      <c r="K37" s="250">
        <v>0.947017</v>
      </c>
      <c r="L37" s="250">
        <v>0.948017</v>
      </c>
      <c r="M37" s="250">
        <v>0.947017</v>
      </c>
      <c r="N37" s="250">
        <v>0.92401699999999998</v>
      </c>
      <c r="O37" s="250">
        <v>0.91870399999999997</v>
      </c>
      <c r="P37" s="250">
        <v>0.90270399999999995</v>
      </c>
      <c r="Q37" s="250">
        <v>0.91070399999999996</v>
      </c>
      <c r="R37" s="250">
        <v>0.90470399999999995</v>
      </c>
      <c r="S37" s="250">
        <v>0.89870399999999995</v>
      </c>
      <c r="T37" s="250">
        <v>0.89470400000000005</v>
      </c>
      <c r="U37" s="250">
        <v>0.90270399999999995</v>
      </c>
      <c r="V37" s="250">
        <v>0.88670400000000005</v>
      </c>
      <c r="W37" s="250">
        <v>0.88470400000000005</v>
      </c>
      <c r="X37" s="250">
        <v>0.88470400000000005</v>
      </c>
      <c r="Y37" s="250">
        <v>0.88270400000000004</v>
      </c>
      <c r="Z37" s="250">
        <v>0.89670399999999995</v>
      </c>
      <c r="AA37" s="250">
        <v>0.91170399999999996</v>
      </c>
      <c r="AB37" s="250">
        <v>0.93070399999999998</v>
      </c>
      <c r="AC37" s="250">
        <v>0.92370399999999997</v>
      </c>
      <c r="AD37" s="250">
        <v>0.91970399999999997</v>
      </c>
      <c r="AE37" s="250">
        <v>0.92270399999999997</v>
      </c>
      <c r="AF37" s="250">
        <v>0.92570399999999997</v>
      </c>
      <c r="AG37" s="250">
        <v>0.87670400000000004</v>
      </c>
      <c r="AH37" s="250">
        <v>0.89670399999999995</v>
      </c>
      <c r="AI37" s="250">
        <v>0.94870399999999999</v>
      </c>
      <c r="AJ37" s="250">
        <v>0.89070400000000005</v>
      </c>
      <c r="AK37" s="250">
        <v>0.90570399999999995</v>
      </c>
      <c r="AL37" s="250">
        <v>0.91370399999999996</v>
      </c>
      <c r="AM37" s="250">
        <v>0.90700000000000003</v>
      </c>
      <c r="AN37" s="250">
        <v>0.94499999999999995</v>
      </c>
      <c r="AO37" s="250">
        <v>0.93799999999999994</v>
      </c>
      <c r="AP37" s="250">
        <v>0.93200000000000005</v>
      </c>
      <c r="AQ37" s="250">
        <v>0.93200000000000005</v>
      </c>
      <c r="AR37" s="250">
        <v>0.93400000000000005</v>
      </c>
      <c r="AS37" s="250">
        <v>0.92500000000000004</v>
      </c>
      <c r="AT37" s="250">
        <v>0.90900000000000003</v>
      </c>
      <c r="AU37" s="250">
        <v>0.90800000000000003</v>
      </c>
      <c r="AV37" s="250">
        <v>0.9</v>
      </c>
      <c r="AW37" s="250">
        <v>0.91100000000000003</v>
      </c>
      <c r="AX37" s="250">
        <v>0.91500000000000004</v>
      </c>
      <c r="AY37" s="250">
        <v>0.90600000000000003</v>
      </c>
      <c r="AZ37" s="250">
        <v>0.90800000000000003</v>
      </c>
      <c r="BA37" s="250">
        <v>0.90700000000000003</v>
      </c>
      <c r="BB37" s="250">
        <v>0.89900000000000002</v>
      </c>
      <c r="BC37" s="250">
        <v>0.85799999999999998</v>
      </c>
      <c r="BD37" s="250">
        <v>0.88629538714</v>
      </c>
      <c r="BE37" s="250">
        <v>0.88187596972000004</v>
      </c>
      <c r="BF37" s="250">
        <v>0.88847544062999995</v>
      </c>
      <c r="BG37" s="250">
        <v>0.88520340487000004</v>
      </c>
      <c r="BH37" s="403">
        <v>0.88179937370000006</v>
      </c>
      <c r="BI37" s="403">
        <v>0.87845995509999997</v>
      </c>
      <c r="BJ37" s="403">
        <v>0.87523233656999999</v>
      </c>
      <c r="BK37" s="403">
        <v>0.87365628434999998</v>
      </c>
      <c r="BL37" s="403">
        <v>0.87077725530000005</v>
      </c>
      <c r="BM37" s="403">
        <v>0.86713771528000005</v>
      </c>
      <c r="BN37" s="403">
        <v>0.86358350922000005</v>
      </c>
      <c r="BO37" s="403">
        <v>0.86012180478</v>
      </c>
      <c r="BP37" s="403">
        <v>0.85685230209999996</v>
      </c>
      <c r="BQ37" s="403">
        <v>0.85335268463000002</v>
      </c>
      <c r="BR37" s="403">
        <v>0.84983572063000001</v>
      </c>
      <c r="BS37" s="403">
        <v>0.84636460423000004</v>
      </c>
      <c r="BT37" s="403">
        <v>0.84271031949999997</v>
      </c>
      <c r="BU37" s="403">
        <v>0.83934577082999995</v>
      </c>
      <c r="BV37" s="403">
        <v>0.83593942174000002</v>
      </c>
    </row>
    <row r="38" spans="1:74" ht="11.1" customHeight="1" x14ac:dyDescent="0.2">
      <c r="A38" s="162" t="s">
        <v>268</v>
      </c>
      <c r="B38" s="173" t="s">
        <v>343</v>
      </c>
      <c r="C38" s="250">
        <v>0.77723399999999998</v>
      </c>
      <c r="D38" s="250">
        <v>0.77723399999999998</v>
      </c>
      <c r="E38" s="250">
        <v>0.77023399999999997</v>
      </c>
      <c r="F38" s="250">
        <v>0.75623399999999996</v>
      </c>
      <c r="G38" s="250">
        <v>0.74223399999999995</v>
      </c>
      <c r="H38" s="250">
        <v>0.78623399999999999</v>
      </c>
      <c r="I38" s="250">
        <v>0.78723399999999999</v>
      </c>
      <c r="J38" s="250">
        <v>0.73123400000000005</v>
      </c>
      <c r="K38" s="250">
        <v>0.73223400000000005</v>
      </c>
      <c r="L38" s="250">
        <v>0.74823399999999995</v>
      </c>
      <c r="M38" s="250">
        <v>0.76823399999999997</v>
      </c>
      <c r="N38" s="250">
        <v>0.77023399999999997</v>
      </c>
      <c r="O38" s="250">
        <v>0.77123399999999998</v>
      </c>
      <c r="P38" s="250">
        <v>0.76323399999999997</v>
      </c>
      <c r="Q38" s="250">
        <v>0.75723399999999996</v>
      </c>
      <c r="R38" s="250">
        <v>0.71923400000000004</v>
      </c>
      <c r="S38" s="250">
        <v>0.71823400000000004</v>
      </c>
      <c r="T38" s="250">
        <v>0.77823399999999998</v>
      </c>
      <c r="U38" s="250">
        <v>0.75523399999999996</v>
      </c>
      <c r="V38" s="250">
        <v>0.71623400000000004</v>
      </c>
      <c r="W38" s="250">
        <v>0.74023399999999995</v>
      </c>
      <c r="X38" s="250">
        <v>0.74023399999999995</v>
      </c>
      <c r="Y38" s="250">
        <v>0.75823399999999996</v>
      </c>
      <c r="Z38" s="250">
        <v>0.73823399999999995</v>
      </c>
      <c r="AA38" s="250">
        <v>0.79023399999999999</v>
      </c>
      <c r="AB38" s="250">
        <v>0.77723399999999998</v>
      </c>
      <c r="AC38" s="250">
        <v>0.78323399999999999</v>
      </c>
      <c r="AD38" s="250">
        <v>0.75723399999999996</v>
      </c>
      <c r="AE38" s="250">
        <v>0.74723399999999995</v>
      </c>
      <c r="AF38" s="250">
        <v>0.77623399999999998</v>
      </c>
      <c r="AG38" s="250">
        <v>0.76723399999999997</v>
      </c>
      <c r="AH38" s="250">
        <v>0.70023400000000002</v>
      </c>
      <c r="AI38" s="250">
        <v>0.70723400000000003</v>
      </c>
      <c r="AJ38" s="250">
        <v>0.74923399999999996</v>
      </c>
      <c r="AK38" s="250">
        <v>0.75423399999999996</v>
      </c>
      <c r="AL38" s="250">
        <v>0.75223399999999996</v>
      </c>
      <c r="AM38" s="250">
        <v>0.76400000000000001</v>
      </c>
      <c r="AN38" s="250">
        <v>0.73799999999999999</v>
      </c>
      <c r="AO38" s="250">
        <v>0.748</v>
      </c>
      <c r="AP38" s="250">
        <v>0.72499999999999998</v>
      </c>
      <c r="AQ38" s="250">
        <v>0.73599999999999999</v>
      </c>
      <c r="AR38" s="250">
        <v>0.73599999999999999</v>
      </c>
      <c r="AS38" s="250">
        <v>0.60699999999999998</v>
      </c>
      <c r="AT38" s="250">
        <v>0.65300000000000002</v>
      </c>
      <c r="AU38" s="250">
        <v>0.67700000000000005</v>
      </c>
      <c r="AV38" s="250">
        <v>0.71</v>
      </c>
      <c r="AW38" s="250">
        <v>0.73899999999999999</v>
      </c>
      <c r="AX38" s="250">
        <v>0.71399999999999997</v>
      </c>
      <c r="AY38" s="250">
        <v>0.73499999999999999</v>
      </c>
      <c r="AZ38" s="250">
        <v>0.71599999999999997</v>
      </c>
      <c r="BA38" s="250">
        <v>0.71099999999999997</v>
      </c>
      <c r="BB38" s="250">
        <v>0.61399999999999999</v>
      </c>
      <c r="BC38" s="250">
        <v>0.60099999999999998</v>
      </c>
      <c r="BD38" s="250">
        <v>0.59292171181999997</v>
      </c>
      <c r="BE38" s="250">
        <v>0.60849605531999995</v>
      </c>
      <c r="BF38" s="250">
        <v>0.59631097564000002</v>
      </c>
      <c r="BG38" s="250">
        <v>0.61421618981000004</v>
      </c>
      <c r="BH38" s="403">
        <v>0.63203007785999998</v>
      </c>
      <c r="BI38" s="403">
        <v>0.64888719039999998</v>
      </c>
      <c r="BJ38" s="403">
        <v>0.64681984212999999</v>
      </c>
      <c r="BK38" s="403">
        <v>0.67606699654000002</v>
      </c>
      <c r="BL38" s="403">
        <v>0.67390262502999998</v>
      </c>
      <c r="BM38" s="403">
        <v>0.67156444592999998</v>
      </c>
      <c r="BN38" s="403">
        <v>0.66776166721999997</v>
      </c>
      <c r="BO38" s="403">
        <v>0.66554270746999999</v>
      </c>
      <c r="BP38" s="403">
        <v>0.66345407852000005</v>
      </c>
      <c r="BQ38" s="403">
        <v>0.67120686097000004</v>
      </c>
      <c r="BR38" s="403">
        <v>0.66794666620999998</v>
      </c>
      <c r="BS38" s="403">
        <v>0.66571676443000005</v>
      </c>
      <c r="BT38" s="403">
        <v>0.66336049169</v>
      </c>
      <c r="BU38" s="403">
        <v>0.66120144444999995</v>
      </c>
      <c r="BV38" s="403">
        <v>0.65801281136000001</v>
      </c>
    </row>
    <row r="39" spans="1:74" ht="11.1" customHeight="1" x14ac:dyDescent="0.2">
      <c r="A39" s="162" t="s">
        <v>269</v>
      </c>
      <c r="B39" s="173" t="s">
        <v>344</v>
      </c>
      <c r="C39" s="250">
        <v>0.35378300000000001</v>
      </c>
      <c r="D39" s="250">
        <v>0.34978300000000001</v>
      </c>
      <c r="E39" s="250">
        <v>0.34878300000000001</v>
      </c>
      <c r="F39" s="250">
        <v>0.35478300000000002</v>
      </c>
      <c r="G39" s="250">
        <v>0.341783</v>
      </c>
      <c r="H39" s="250">
        <v>0.34478300000000001</v>
      </c>
      <c r="I39" s="250">
        <v>0.32778299999999999</v>
      </c>
      <c r="J39" s="250">
        <v>0.32078299999999998</v>
      </c>
      <c r="K39" s="250">
        <v>0.32478299999999999</v>
      </c>
      <c r="L39" s="250">
        <v>0.334783</v>
      </c>
      <c r="M39" s="250">
        <v>0.332783</v>
      </c>
      <c r="N39" s="250">
        <v>0.32978299999999999</v>
      </c>
      <c r="O39" s="250">
        <v>0.31678299999999998</v>
      </c>
      <c r="P39" s="250">
        <v>0.31578299999999998</v>
      </c>
      <c r="Q39" s="250">
        <v>0.31578299999999998</v>
      </c>
      <c r="R39" s="250">
        <v>0.31578299999999998</v>
      </c>
      <c r="S39" s="250">
        <v>0.31578299999999998</v>
      </c>
      <c r="T39" s="250">
        <v>0.31578299999999998</v>
      </c>
      <c r="U39" s="250">
        <v>0.31178299999999998</v>
      </c>
      <c r="V39" s="250">
        <v>0.29578300000000002</v>
      </c>
      <c r="W39" s="250">
        <v>0.29578300000000002</v>
      </c>
      <c r="X39" s="250">
        <v>0.30178300000000002</v>
      </c>
      <c r="Y39" s="250">
        <v>0.30578300000000003</v>
      </c>
      <c r="Z39" s="250">
        <v>0.29178300000000001</v>
      </c>
      <c r="AA39" s="250">
        <v>0.29778300000000002</v>
      </c>
      <c r="AB39" s="250">
        <v>0.29478300000000002</v>
      </c>
      <c r="AC39" s="250">
        <v>0.28478300000000001</v>
      </c>
      <c r="AD39" s="250">
        <v>0.28178300000000001</v>
      </c>
      <c r="AE39" s="250">
        <v>0.28178300000000001</v>
      </c>
      <c r="AF39" s="250">
        <v>0.272783</v>
      </c>
      <c r="AG39" s="250">
        <v>0.276783</v>
      </c>
      <c r="AH39" s="250">
        <v>0.25878299999999999</v>
      </c>
      <c r="AI39" s="250">
        <v>0.269783</v>
      </c>
      <c r="AJ39" s="250">
        <v>0.26778299999999999</v>
      </c>
      <c r="AK39" s="250">
        <v>0.270783</v>
      </c>
      <c r="AL39" s="250">
        <v>0.26278299999999999</v>
      </c>
      <c r="AM39" s="250">
        <v>0.26521699999999998</v>
      </c>
      <c r="AN39" s="250">
        <v>0.27121699999999999</v>
      </c>
      <c r="AO39" s="250">
        <v>0.28021699999999999</v>
      </c>
      <c r="AP39" s="250">
        <v>0.27121699999999999</v>
      </c>
      <c r="AQ39" s="250">
        <v>0.27421699999999999</v>
      </c>
      <c r="AR39" s="250">
        <v>0.26921699999999998</v>
      </c>
      <c r="AS39" s="250">
        <v>0.25221700000000002</v>
      </c>
      <c r="AT39" s="250">
        <v>0.26121699999999998</v>
      </c>
      <c r="AU39" s="250">
        <v>0.24321699999999999</v>
      </c>
      <c r="AV39" s="250">
        <v>0.25621699999999997</v>
      </c>
      <c r="AW39" s="250">
        <v>0.24421699999999999</v>
      </c>
      <c r="AX39" s="250">
        <v>0.23421700000000001</v>
      </c>
      <c r="AY39" s="250">
        <v>0.24821699999999999</v>
      </c>
      <c r="AZ39" s="250">
        <v>0.24721699999999999</v>
      </c>
      <c r="BA39" s="250">
        <v>0.23921700000000001</v>
      </c>
      <c r="BB39" s="250">
        <v>0.24121699999999999</v>
      </c>
      <c r="BC39" s="250">
        <v>0.23421700000000001</v>
      </c>
      <c r="BD39" s="250">
        <v>0.22567129190999999</v>
      </c>
      <c r="BE39" s="250">
        <v>0.22606675683999999</v>
      </c>
      <c r="BF39" s="250">
        <v>0.2222623829</v>
      </c>
      <c r="BG39" s="250">
        <v>0.23101202965000001</v>
      </c>
      <c r="BH39" s="403">
        <v>0.22986241207999999</v>
      </c>
      <c r="BI39" s="403">
        <v>0.22873998236000001</v>
      </c>
      <c r="BJ39" s="403">
        <v>0.22766460917</v>
      </c>
      <c r="BK39" s="403">
        <v>0.22627755828000001</v>
      </c>
      <c r="BL39" s="403">
        <v>0.22534944484</v>
      </c>
      <c r="BM39" s="403">
        <v>0.2241010923</v>
      </c>
      <c r="BN39" s="403">
        <v>0.22288864621999999</v>
      </c>
      <c r="BO39" s="403">
        <v>0.22171512492000001</v>
      </c>
      <c r="BP39" s="403">
        <v>0.22062250774</v>
      </c>
      <c r="BQ39" s="403">
        <v>0.21943297750999999</v>
      </c>
      <c r="BR39" s="403">
        <v>0.21823612120999999</v>
      </c>
      <c r="BS39" s="403">
        <v>0.21705854720000001</v>
      </c>
      <c r="BT39" s="403">
        <v>0.21580382806000001</v>
      </c>
      <c r="BU39" s="403">
        <v>0.21467108170999999</v>
      </c>
      <c r="BV39" s="403">
        <v>0.21352071417999999</v>
      </c>
    </row>
    <row r="40" spans="1:74" ht="11.1" customHeight="1" x14ac:dyDescent="0.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404"/>
      <c r="BI40" s="404"/>
      <c r="BJ40" s="404"/>
      <c r="BK40" s="404"/>
      <c r="BL40" s="404"/>
      <c r="BM40" s="404"/>
      <c r="BN40" s="404"/>
      <c r="BO40" s="404"/>
      <c r="BP40" s="404"/>
      <c r="BQ40" s="404"/>
      <c r="BR40" s="404"/>
      <c r="BS40" s="404"/>
      <c r="BT40" s="404"/>
      <c r="BU40" s="404"/>
      <c r="BV40" s="404"/>
    </row>
    <row r="41" spans="1:74" ht="11.1" customHeight="1" x14ac:dyDescent="0.2">
      <c r="A41" s="162" t="s">
        <v>384</v>
      </c>
      <c r="B41" s="172" t="s">
        <v>393</v>
      </c>
      <c r="C41" s="250">
        <v>1.526019</v>
      </c>
      <c r="D41" s="250">
        <v>1.5110189999999999</v>
      </c>
      <c r="E41" s="250">
        <v>1.4430190000000001</v>
      </c>
      <c r="F41" s="250">
        <v>1.480019</v>
      </c>
      <c r="G41" s="250">
        <v>1.502019</v>
      </c>
      <c r="H41" s="250">
        <v>1.5170189999999999</v>
      </c>
      <c r="I41" s="250">
        <v>1.518019</v>
      </c>
      <c r="J41" s="250">
        <v>1.5210189999999999</v>
      </c>
      <c r="K41" s="250">
        <v>1.5450189999999999</v>
      </c>
      <c r="L41" s="250">
        <v>1.536019</v>
      </c>
      <c r="M41" s="250">
        <v>1.5250189999999999</v>
      </c>
      <c r="N41" s="250">
        <v>1.5150189999999999</v>
      </c>
      <c r="O41" s="250">
        <v>1.5347029999999999</v>
      </c>
      <c r="P41" s="250">
        <v>1.523703</v>
      </c>
      <c r="Q41" s="250">
        <v>1.5107029999999999</v>
      </c>
      <c r="R41" s="250">
        <v>1.517703</v>
      </c>
      <c r="S41" s="250">
        <v>1.5307029999999999</v>
      </c>
      <c r="T41" s="250">
        <v>1.523703</v>
      </c>
      <c r="U41" s="250">
        <v>1.535703</v>
      </c>
      <c r="V41" s="250">
        <v>1.541703</v>
      </c>
      <c r="W41" s="250">
        <v>1.566703</v>
      </c>
      <c r="X41" s="250">
        <v>1.562703</v>
      </c>
      <c r="Y41" s="250">
        <v>1.5597030000000001</v>
      </c>
      <c r="Z41" s="250">
        <v>1.560703</v>
      </c>
      <c r="AA41" s="250">
        <v>1.497703</v>
      </c>
      <c r="AB41" s="250">
        <v>1.499703</v>
      </c>
      <c r="AC41" s="250">
        <v>1.501703</v>
      </c>
      <c r="AD41" s="250">
        <v>1.5007029999999999</v>
      </c>
      <c r="AE41" s="250">
        <v>1.5047029999999999</v>
      </c>
      <c r="AF41" s="250">
        <v>1.4607030000000001</v>
      </c>
      <c r="AG41" s="250">
        <v>1.5107029999999999</v>
      </c>
      <c r="AH41" s="250">
        <v>1.5187029999999999</v>
      </c>
      <c r="AI41" s="250">
        <v>1.525703</v>
      </c>
      <c r="AJ41" s="250">
        <v>1.5207029999999999</v>
      </c>
      <c r="AK41" s="250">
        <v>1.525703</v>
      </c>
      <c r="AL41" s="250">
        <v>1.533703</v>
      </c>
      <c r="AM41" s="250">
        <v>1.502702</v>
      </c>
      <c r="AN41" s="250">
        <v>1.4897020000000001</v>
      </c>
      <c r="AO41" s="250">
        <v>1.5097020000000001</v>
      </c>
      <c r="AP41" s="250">
        <v>1.508702</v>
      </c>
      <c r="AQ41" s="250">
        <v>1.5217020000000001</v>
      </c>
      <c r="AR41" s="250">
        <v>1.534702</v>
      </c>
      <c r="AS41" s="250">
        <v>1.540702</v>
      </c>
      <c r="AT41" s="250">
        <v>1.554702</v>
      </c>
      <c r="AU41" s="250">
        <v>1.540702</v>
      </c>
      <c r="AV41" s="250">
        <v>1.5417019999999999</v>
      </c>
      <c r="AW41" s="250">
        <v>1.540702</v>
      </c>
      <c r="AX41" s="250">
        <v>1.542702</v>
      </c>
      <c r="AY41" s="250">
        <v>1.4577020000000001</v>
      </c>
      <c r="AZ41" s="250">
        <v>1.4577020000000001</v>
      </c>
      <c r="BA41" s="250">
        <v>1.4487019999999999</v>
      </c>
      <c r="BB41" s="250">
        <v>1.445702</v>
      </c>
      <c r="BC41" s="250">
        <v>1.441702</v>
      </c>
      <c r="BD41" s="250">
        <v>1.4550731422000001</v>
      </c>
      <c r="BE41" s="250">
        <v>1.4475684091000001</v>
      </c>
      <c r="BF41" s="250">
        <v>1.4495447401999999</v>
      </c>
      <c r="BG41" s="250">
        <v>1.4353714931999999</v>
      </c>
      <c r="BH41" s="403">
        <v>1.4322874024000001</v>
      </c>
      <c r="BI41" s="403">
        <v>1.4292702775999999</v>
      </c>
      <c r="BJ41" s="403">
        <v>1.4263707636</v>
      </c>
      <c r="BK41" s="403">
        <v>1.4089768788000001</v>
      </c>
      <c r="BL41" s="403">
        <v>1.4063887515</v>
      </c>
      <c r="BM41" s="403">
        <v>1.4030504421000001</v>
      </c>
      <c r="BN41" s="403">
        <v>1.4018009062000001</v>
      </c>
      <c r="BO41" s="403">
        <v>1.3986479509</v>
      </c>
      <c r="BP41" s="403">
        <v>1.3956985074999999</v>
      </c>
      <c r="BQ41" s="403">
        <v>1.4004926512</v>
      </c>
      <c r="BR41" s="403">
        <v>1.4002660358000001</v>
      </c>
      <c r="BS41" s="403">
        <v>1.4000864636999999</v>
      </c>
      <c r="BT41" s="403">
        <v>1.3997086824</v>
      </c>
      <c r="BU41" s="403">
        <v>1.3996394121</v>
      </c>
      <c r="BV41" s="403">
        <v>1.3995235583000001</v>
      </c>
    </row>
    <row r="42" spans="1:74" ht="11.1" customHeight="1" x14ac:dyDescent="0.2">
      <c r="A42" s="162" t="s">
        <v>270</v>
      </c>
      <c r="B42" s="173" t="s">
        <v>383</v>
      </c>
      <c r="C42" s="250">
        <v>0.70042599999999999</v>
      </c>
      <c r="D42" s="250">
        <v>0.69142599999999999</v>
      </c>
      <c r="E42" s="250">
        <v>0.69042599999999998</v>
      </c>
      <c r="F42" s="250">
        <v>0.69442599999999999</v>
      </c>
      <c r="G42" s="250">
        <v>0.69242599999999999</v>
      </c>
      <c r="H42" s="250">
        <v>0.68942599999999998</v>
      </c>
      <c r="I42" s="250">
        <v>0.68842599999999998</v>
      </c>
      <c r="J42" s="250">
        <v>0.68242599999999998</v>
      </c>
      <c r="K42" s="250">
        <v>0.67542599999999997</v>
      </c>
      <c r="L42" s="250">
        <v>0.67342599999999997</v>
      </c>
      <c r="M42" s="250">
        <v>0.66342599999999996</v>
      </c>
      <c r="N42" s="250">
        <v>0.65342599999999995</v>
      </c>
      <c r="O42" s="250">
        <v>0.65742599999999995</v>
      </c>
      <c r="P42" s="250">
        <v>0.64942599999999995</v>
      </c>
      <c r="Q42" s="250">
        <v>0.63942600000000005</v>
      </c>
      <c r="R42" s="250">
        <v>0.64942599999999995</v>
      </c>
      <c r="S42" s="250">
        <v>0.65742599999999995</v>
      </c>
      <c r="T42" s="250">
        <v>0.65842599999999996</v>
      </c>
      <c r="U42" s="250">
        <v>0.65542599999999995</v>
      </c>
      <c r="V42" s="250">
        <v>0.66442599999999996</v>
      </c>
      <c r="W42" s="250">
        <v>0.67242599999999997</v>
      </c>
      <c r="X42" s="250">
        <v>0.66642599999999996</v>
      </c>
      <c r="Y42" s="250">
        <v>0.66142599999999996</v>
      </c>
      <c r="Z42" s="250">
        <v>0.66342599999999996</v>
      </c>
      <c r="AA42" s="250">
        <v>0.66242599999999996</v>
      </c>
      <c r="AB42" s="250">
        <v>0.66742599999999996</v>
      </c>
      <c r="AC42" s="250">
        <v>0.66842599999999996</v>
      </c>
      <c r="AD42" s="250">
        <v>0.67442599999999997</v>
      </c>
      <c r="AE42" s="250">
        <v>0.67642599999999997</v>
      </c>
      <c r="AF42" s="250">
        <v>0.64142600000000005</v>
      </c>
      <c r="AG42" s="250">
        <v>0.66542599999999996</v>
      </c>
      <c r="AH42" s="250">
        <v>0.67442599999999997</v>
      </c>
      <c r="AI42" s="250">
        <v>0.67242599999999997</v>
      </c>
      <c r="AJ42" s="250">
        <v>0.66442599999999996</v>
      </c>
      <c r="AK42" s="250">
        <v>0.67042599999999997</v>
      </c>
      <c r="AL42" s="250">
        <v>0.67542599999999997</v>
      </c>
      <c r="AM42" s="250">
        <v>0.67142599999999997</v>
      </c>
      <c r="AN42" s="250">
        <v>0.66642599999999996</v>
      </c>
      <c r="AO42" s="250">
        <v>0.65042599999999995</v>
      </c>
      <c r="AP42" s="250">
        <v>0.66042599999999996</v>
      </c>
      <c r="AQ42" s="250">
        <v>0.65042599999999995</v>
      </c>
      <c r="AR42" s="250">
        <v>0.65042599999999995</v>
      </c>
      <c r="AS42" s="250">
        <v>0.65042599999999995</v>
      </c>
      <c r="AT42" s="250">
        <v>0.65042599999999995</v>
      </c>
      <c r="AU42" s="250">
        <v>0.65042599999999995</v>
      </c>
      <c r="AV42" s="250">
        <v>0.65042599999999995</v>
      </c>
      <c r="AW42" s="250">
        <v>0.65042599999999995</v>
      </c>
      <c r="AX42" s="250">
        <v>0.65042599999999995</v>
      </c>
      <c r="AY42" s="250">
        <v>0.60042600000000002</v>
      </c>
      <c r="AZ42" s="250">
        <v>0.60042600000000002</v>
      </c>
      <c r="BA42" s="250">
        <v>0.60042600000000002</v>
      </c>
      <c r="BB42" s="250">
        <v>0.60042600000000002</v>
      </c>
      <c r="BC42" s="250">
        <v>0.60042600000000002</v>
      </c>
      <c r="BD42" s="250">
        <v>0.61363282314000001</v>
      </c>
      <c r="BE42" s="250">
        <v>0.60059685758000003</v>
      </c>
      <c r="BF42" s="250">
        <v>0.59543310320999998</v>
      </c>
      <c r="BG42" s="250">
        <v>0.59541769084999996</v>
      </c>
      <c r="BH42" s="403">
        <v>0.59541045527000003</v>
      </c>
      <c r="BI42" s="403">
        <v>0.59539921709999999</v>
      </c>
      <c r="BJ42" s="403">
        <v>0.59538105322000001</v>
      </c>
      <c r="BK42" s="403">
        <v>0.57307222655000001</v>
      </c>
      <c r="BL42" s="403">
        <v>0.57303246847</v>
      </c>
      <c r="BM42" s="403">
        <v>0.57303982203000003</v>
      </c>
      <c r="BN42" s="403">
        <v>0.57304188939</v>
      </c>
      <c r="BO42" s="403">
        <v>0.57303822651000003</v>
      </c>
      <c r="BP42" s="403">
        <v>0.57302265723000001</v>
      </c>
      <c r="BQ42" s="403">
        <v>0.57302134296999996</v>
      </c>
      <c r="BR42" s="403">
        <v>0.57302110327</v>
      </c>
      <c r="BS42" s="403">
        <v>0.57301802343999997</v>
      </c>
      <c r="BT42" s="403">
        <v>0.57302629039999997</v>
      </c>
      <c r="BU42" s="403">
        <v>0.57301660897999995</v>
      </c>
      <c r="BV42" s="403">
        <v>0.57300951698000002</v>
      </c>
    </row>
    <row r="43" spans="1:74" ht="11.1" customHeight="1" x14ac:dyDescent="0.2">
      <c r="A43" s="162" t="s">
        <v>1057</v>
      </c>
      <c r="B43" s="173" t="s">
        <v>1056</v>
      </c>
      <c r="C43" s="250">
        <v>0.151</v>
      </c>
      <c r="D43" s="250">
        <v>0.152</v>
      </c>
      <c r="E43" s="250">
        <v>0.154</v>
      </c>
      <c r="F43" s="250">
        <v>0.155</v>
      </c>
      <c r="G43" s="250">
        <v>0.156</v>
      </c>
      <c r="H43" s="250">
        <v>0.157</v>
      </c>
      <c r="I43" s="250">
        <v>0.152</v>
      </c>
      <c r="J43" s="250">
        <v>0.14699999999999999</v>
      </c>
      <c r="K43" s="250">
        <v>0.14099999999999999</v>
      </c>
      <c r="L43" s="250">
        <v>0.14899999999999999</v>
      </c>
      <c r="M43" s="250">
        <v>0.17299999999999999</v>
      </c>
      <c r="N43" s="250">
        <v>0.14299999999999999</v>
      </c>
      <c r="O43" s="250">
        <v>0.13900000000000001</v>
      </c>
      <c r="P43" s="250">
        <v>0.16200000000000001</v>
      </c>
      <c r="Q43" s="250">
        <v>0.152</v>
      </c>
      <c r="R43" s="250">
        <v>0.152</v>
      </c>
      <c r="S43" s="250">
        <v>0.14799999999999999</v>
      </c>
      <c r="T43" s="250">
        <v>0.14799999999999999</v>
      </c>
      <c r="U43" s="250">
        <v>0.14799999999999999</v>
      </c>
      <c r="V43" s="250">
        <v>0.14899999999999999</v>
      </c>
      <c r="W43" s="250">
        <v>0.15</v>
      </c>
      <c r="X43" s="250">
        <v>0.151</v>
      </c>
      <c r="Y43" s="250">
        <v>0.152</v>
      </c>
      <c r="Z43" s="250">
        <v>0.153</v>
      </c>
      <c r="AA43" s="250">
        <v>0.12</v>
      </c>
      <c r="AB43" s="250">
        <v>0.12</v>
      </c>
      <c r="AC43" s="250">
        <v>0.12</v>
      </c>
      <c r="AD43" s="250">
        <v>0.12</v>
      </c>
      <c r="AE43" s="250">
        <v>0.12</v>
      </c>
      <c r="AF43" s="250">
        <v>0.12</v>
      </c>
      <c r="AG43" s="250">
        <v>0.12</v>
      </c>
      <c r="AH43" s="250">
        <v>0.12</v>
      </c>
      <c r="AI43" s="250">
        <v>0.13</v>
      </c>
      <c r="AJ43" s="250">
        <v>0.14000000000000001</v>
      </c>
      <c r="AK43" s="250">
        <v>0.14000000000000001</v>
      </c>
      <c r="AL43" s="250">
        <v>0.14000000000000001</v>
      </c>
      <c r="AM43" s="250">
        <v>0.15</v>
      </c>
      <c r="AN43" s="250">
        <v>0.15</v>
      </c>
      <c r="AO43" s="250">
        <v>0.15</v>
      </c>
      <c r="AP43" s="250">
        <v>0.16</v>
      </c>
      <c r="AQ43" s="250">
        <v>0.16</v>
      </c>
      <c r="AR43" s="250">
        <v>0.16</v>
      </c>
      <c r="AS43" s="250">
        <v>0.17</v>
      </c>
      <c r="AT43" s="250">
        <v>0.185</v>
      </c>
      <c r="AU43" s="250">
        <v>0.18</v>
      </c>
      <c r="AV43" s="250">
        <v>0.17799999999999999</v>
      </c>
      <c r="AW43" s="250">
        <v>0.17799999999999999</v>
      </c>
      <c r="AX43" s="250">
        <v>0.17799999999999999</v>
      </c>
      <c r="AY43" s="250">
        <v>0.17799999999999999</v>
      </c>
      <c r="AZ43" s="250">
        <v>0.17799999999999999</v>
      </c>
      <c r="BA43" s="250">
        <v>0.17</v>
      </c>
      <c r="BB43" s="250">
        <v>0.17</v>
      </c>
      <c r="BC43" s="250">
        <v>0.17</v>
      </c>
      <c r="BD43" s="250">
        <v>0.15116222317</v>
      </c>
      <c r="BE43" s="250">
        <v>0.16143501817</v>
      </c>
      <c r="BF43" s="250">
        <v>0.17287510598</v>
      </c>
      <c r="BG43" s="250">
        <v>0.157</v>
      </c>
      <c r="BH43" s="403">
        <v>0.157</v>
      </c>
      <c r="BI43" s="403">
        <v>0.157</v>
      </c>
      <c r="BJ43" s="403">
        <v>0.157</v>
      </c>
      <c r="BK43" s="403">
        <v>0.17</v>
      </c>
      <c r="BL43" s="403">
        <v>0.17</v>
      </c>
      <c r="BM43" s="403">
        <v>0.17</v>
      </c>
      <c r="BN43" s="403">
        <v>0.17</v>
      </c>
      <c r="BO43" s="403">
        <v>0.17</v>
      </c>
      <c r="BP43" s="403">
        <v>0.17</v>
      </c>
      <c r="BQ43" s="403">
        <v>0.17499999999999999</v>
      </c>
      <c r="BR43" s="403">
        <v>0.17499999999999999</v>
      </c>
      <c r="BS43" s="403">
        <v>0.17499999999999999</v>
      </c>
      <c r="BT43" s="403">
        <v>0.17499999999999999</v>
      </c>
      <c r="BU43" s="403">
        <v>0.17499999999999999</v>
      </c>
      <c r="BV43" s="403">
        <v>0.17499999999999999</v>
      </c>
    </row>
    <row r="44" spans="1:74" ht="11.1" customHeight="1" x14ac:dyDescent="0.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404"/>
      <c r="BI44" s="404"/>
      <c r="BJ44" s="404"/>
      <c r="BK44" s="404"/>
      <c r="BL44" s="404"/>
      <c r="BM44" s="404"/>
      <c r="BN44" s="404"/>
      <c r="BO44" s="404"/>
      <c r="BP44" s="404"/>
      <c r="BQ44" s="404"/>
      <c r="BR44" s="404"/>
      <c r="BS44" s="404"/>
      <c r="BT44" s="404"/>
      <c r="BU44" s="404"/>
      <c r="BV44" s="404"/>
    </row>
    <row r="45" spans="1:74" ht="11.1" customHeight="1" x14ac:dyDescent="0.2">
      <c r="A45" s="162" t="s">
        <v>386</v>
      </c>
      <c r="B45" s="172" t="s">
        <v>82</v>
      </c>
      <c r="C45" s="250">
        <v>61.212099709999997</v>
      </c>
      <c r="D45" s="250">
        <v>60.832087379000001</v>
      </c>
      <c r="E45" s="250">
        <v>60.711081129</v>
      </c>
      <c r="F45" s="250">
        <v>60.348014667000001</v>
      </c>
      <c r="G45" s="250">
        <v>60.001419097000003</v>
      </c>
      <c r="H45" s="250">
        <v>60.079649000000003</v>
      </c>
      <c r="I45" s="250">
        <v>60.957214548000003</v>
      </c>
      <c r="J45" s="250">
        <v>60.066722677000001</v>
      </c>
      <c r="K45" s="250">
        <v>60.203983332999996</v>
      </c>
      <c r="L45" s="250">
        <v>61.107048902999999</v>
      </c>
      <c r="M45" s="250">
        <v>61.797653333</v>
      </c>
      <c r="N45" s="250">
        <v>60.986941387000002</v>
      </c>
      <c r="O45" s="250">
        <v>60.698186419000002</v>
      </c>
      <c r="P45" s="250">
        <v>61.041870285999998</v>
      </c>
      <c r="Q45" s="250">
        <v>60.90495671</v>
      </c>
      <c r="R45" s="250">
        <v>60.485757</v>
      </c>
      <c r="S45" s="250">
        <v>60.957119386999999</v>
      </c>
      <c r="T45" s="250">
        <v>61.315727332999998</v>
      </c>
      <c r="U45" s="250">
        <v>61.784342676999998</v>
      </c>
      <c r="V45" s="250">
        <v>61.215195289999997</v>
      </c>
      <c r="W45" s="250">
        <v>61.158169999999998</v>
      </c>
      <c r="X45" s="250">
        <v>61.929318354999999</v>
      </c>
      <c r="Y45" s="250">
        <v>62.684099332999999</v>
      </c>
      <c r="Z45" s="250">
        <v>62.004622386999998</v>
      </c>
      <c r="AA45" s="250">
        <v>62.067852553999998</v>
      </c>
      <c r="AB45" s="250">
        <v>62.482530466</v>
      </c>
      <c r="AC45" s="250">
        <v>62.890263394999998</v>
      </c>
      <c r="AD45" s="250">
        <v>63.065210315000002</v>
      </c>
      <c r="AE45" s="250">
        <v>63.145015612000002</v>
      </c>
      <c r="AF45" s="250">
        <v>63.892977453999997</v>
      </c>
      <c r="AG45" s="250">
        <v>64.667604212000001</v>
      </c>
      <c r="AH45" s="250">
        <v>65.001548419000002</v>
      </c>
      <c r="AI45" s="250">
        <v>64.613986984999997</v>
      </c>
      <c r="AJ45" s="250">
        <v>65.313645073000004</v>
      </c>
      <c r="AK45" s="250">
        <v>65.667163496000001</v>
      </c>
      <c r="AL45" s="250">
        <v>65.849628046000007</v>
      </c>
      <c r="AM45" s="250">
        <v>64.852919541000006</v>
      </c>
      <c r="AN45" s="250">
        <v>64.668569988000002</v>
      </c>
      <c r="AO45" s="250">
        <v>65.242197617000002</v>
      </c>
      <c r="AP45" s="250">
        <v>65.387748787999996</v>
      </c>
      <c r="AQ45" s="250">
        <v>65.537960464999998</v>
      </c>
      <c r="AR45" s="250">
        <v>65.717902932000001</v>
      </c>
      <c r="AS45" s="250">
        <v>65.674500894000005</v>
      </c>
      <c r="AT45" s="250">
        <v>66.646012862000006</v>
      </c>
      <c r="AU45" s="250">
        <v>66.521533938000005</v>
      </c>
      <c r="AV45" s="250">
        <v>66.943054512000003</v>
      </c>
      <c r="AW45" s="250">
        <v>67.705728186000002</v>
      </c>
      <c r="AX45" s="250">
        <v>67.476325193999998</v>
      </c>
      <c r="AY45" s="250">
        <v>67.476011451999995</v>
      </c>
      <c r="AZ45" s="250">
        <v>67.005714897000004</v>
      </c>
      <c r="BA45" s="250">
        <v>67.176577839000004</v>
      </c>
      <c r="BB45" s="250">
        <v>64.766840666999997</v>
      </c>
      <c r="BC45" s="250">
        <v>59.630320967999999</v>
      </c>
      <c r="BD45" s="250">
        <v>61.35386519</v>
      </c>
      <c r="BE45" s="250">
        <v>62.364960725000003</v>
      </c>
      <c r="BF45" s="250">
        <v>62.673646427000001</v>
      </c>
      <c r="BG45" s="250">
        <v>62.825158674999997</v>
      </c>
      <c r="BH45" s="403">
        <v>63.122701333999998</v>
      </c>
      <c r="BI45" s="403">
        <v>63.748224915000002</v>
      </c>
      <c r="BJ45" s="403">
        <v>63.671134758000001</v>
      </c>
      <c r="BK45" s="403">
        <v>63.952898945999998</v>
      </c>
      <c r="BL45" s="403">
        <v>63.921675557999997</v>
      </c>
      <c r="BM45" s="403">
        <v>64.094044263000001</v>
      </c>
      <c r="BN45" s="403">
        <v>64.518648694999996</v>
      </c>
      <c r="BO45" s="403">
        <v>64.808795650999997</v>
      </c>
      <c r="BP45" s="403">
        <v>65.128936034999995</v>
      </c>
      <c r="BQ45" s="403">
        <v>65.287331430999998</v>
      </c>
      <c r="BR45" s="403">
        <v>65.646549487000001</v>
      </c>
      <c r="BS45" s="403">
        <v>65.797177903000005</v>
      </c>
      <c r="BT45" s="403">
        <v>66.010584921000003</v>
      </c>
      <c r="BU45" s="403">
        <v>66.125160582999996</v>
      </c>
      <c r="BV45" s="403">
        <v>65.753745535999997</v>
      </c>
    </row>
    <row r="46" spans="1:74" ht="11.1" customHeight="1" x14ac:dyDescent="0.2">
      <c r="B46" s="172"/>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403"/>
      <c r="BI46" s="403"/>
      <c r="BJ46" s="403"/>
      <c r="BK46" s="403"/>
      <c r="BL46" s="403"/>
      <c r="BM46" s="403"/>
      <c r="BN46" s="403"/>
      <c r="BO46" s="403"/>
      <c r="BP46" s="403"/>
      <c r="BQ46" s="403"/>
      <c r="BR46" s="403"/>
      <c r="BS46" s="403"/>
      <c r="BT46" s="403"/>
      <c r="BU46" s="403"/>
      <c r="BV46" s="403"/>
    </row>
    <row r="47" spans="1:74" ht="11.1" customHeight="1" x14ac:dyDescent="0.2">
      <c r="A47" s="162" t="s">
        <v>385</v>
      </c>
      <c r="B47" s="172" t="s">
        <v>394</v>
      </c>
      <c r="C47" s="250">
        <v>5.2322679292999998</v>
      </c>
      <c r="D47" s="250">
        <v>5.1812942231000001</v>
      </c>
      <c r="E47" s="250">
        <v>5.3270877905000003</v>
      </c>
      <c r="F47" s="250">
        <v>5.3081358289000002</v>
      </c>
      <c r="G47" s="250">
        <v>5.1558964726000003</v>
      </c>
      <c r="H47" s="250">
        <v>5.1544573673</v>
      </c>
      <c r="I47" s="250">
        <v>5.2734352818000003</v>
      </c>
      <c r="J47" s="250">
        <v>5.2710547582</v>
      </c>
      <c r="K47" s="250">
        <v>5.2226228460000002</v>
      </c>
      <c r="L47" s="250">
        <v>5.2860927522000001</v>
      </c>
      <c r="M47" s="250">
        <v>5.3722380945000001</v>
      </c>
      <c r="N47" s="250">
        <v>5.2553303384000003</v>
      </c>
      <c r="O47" s="250">
        <v>5.4156663730999997</v>
      </c>
      <c r="P47" s="250">
        <v>5.3337478620000001</v>
      </c>
      <c r="Q47" s="250">
        <v>5.2238343589999996</v>
      </c>
      <c r="R47" s="250">
        <v>5.3567853429000003</v>
      </c>
      <c r="S47" s="250">
        <v>5.3319587780999997</v>
      </c>
      <c r="T47" s="250">
        <v>5.2899539275</v>
      </c>
      <c r="U47" s="250">
        <v>5.3044041030000004</v>
      </c>
      <c r="V47" s="250">
        <v>5.2352452238999998</v>
      </c>
      <c r="W47" s="250">
        <v>5.2540864887999996</v>
      </c>
      <c r="X47" s="250">
        <v>5.1861490206000003</v>
      </c>
      <c r="Y47" s="250">
        <v>5.2899525972000001</v>
      </c>
      <c r="Z47" s="250">
        <v>5.3494408478000004</v>
      </c>
      <c r="AA47" s="250">
        <v>5.3625146775000001</v>
      </c>
      <c r="AB47" s="250">
        <v>5.3745710431999996</v>
      </c>
      <c r="AC47" s="250">
        <v>5.3049381048999997</v>
      </c>
      <c r="AD47" s="250">
        <v>5.2646136694000001</v>
      </c>
      <c r="AE47" s="250">
        <v>5.2501324999000003</v>
      </c>
      <c r="AF47" s="250">
        <v>5.2994501010999997</v>
      </c>
      <c r="AG47" s="250">
        <v>5.2892842677000003</v>
      </c>
      <c r="AH47" s="250">
        <v>5.3028128678000002</v>
      </c>
      <c r="AI47" s="250">
        <v>5.3555109999999999</v>
      </c>
      <c r="AJ47" s="250">
        <v>5.3225110000000004</v>
      </c>
      <c r="AK47" s="250">
        <v>5.3325110000000002</v>
      </c>
      <c r="AL47" s="250">
        <v>5.3175109999999997</v>
      </c>
      <c r="AM47" s="250">
        <v>5.4485099999999997</v>
      </c>
      <c r="AN47" s="250">
        <v>5.4695099999999996</v>
      </c>
      <c r="AO47" s="250">
        <v>5.4975100000000001</v>
      </c>
      <c r="AP47" s="250">
        <v>5.4805099999999998</v>
      </c>
      <c r="AQ47" s="250">
        <v>5.4335100000000001</v>
      </c>
      <c r="AR47" s="250">
        <v>5.49451</v>
      </c>
      <c r="AS47" s="250">
        <v>5.4055099999999996</v>
      </c>
      <c r="AT47" s="250">
        <v>5.3705100000000003</v>
      </c>
      <c r="AU47" s="250">
        <v>4.9475100000000003</v>
      </c>
      <c r="AV47" s="250">
        <v>5.3285099999999996</v>
      </c>
      <c r="AW47" s="250">
        <v>5.3095100000000004</v>
      </c>
      <c r="AX47" s="250">
        <v>5.3825099999999999</v>
      </c>
      <c r="AY47" s="250">
        <v>5.2735099999999999</v>
      </c>
      <c r="AZ47" s="250">
        <v>5.2835099999999997</v>
      </c>
      <c r="BA47" s="250">
        <v>5.2745100000000003</v>
      </c>
      <c r="BB47" s="250">
        <v>5.2165100000000004</v>
      </c>
      <c r="BC47" s="250">
        <v>4.6325099999999999</v>
      </c>
      <c r="BD47" s="250">
        <v>4.8131731978000003</v>
      </c>
      <c r="BE47" s="250">
        <v>4.7825898979000003</v>
      </c>
      <c r="BF47" s="250">
        <v>4.8387270376</v>
      </c>
      <c r="BG47" s="250">
        <v>4.8595247769999999</v>
      </c>
      <c r="BH47" s="403">
        <v>4.8252709329999997</v>
      </c>
      <c r="BI47" s="403">
        <v>4.8915627435999998</v>
      </c>
      <c r="BJ47" s="403">
        <v>4.9864481211999996</v>
      </c>
      <c r="BK47" s="403">
        <v>5.0690488568000003</v>
      </c>
      <c r="BL47" s="403">
        <v>5.0409933041999997</v>
      </c>
      <c r="BM47" s="403">
        <v>5.0110215342000002</v>
      </c>
      <c r="BN47" s="403">
        <v>4.9811763512000002</v>
      </c>
      <c r="BO47" s="403">
        <v>4.9616569866000004</v>
      </c>
      <c r="BP47" s="403">
        <v>4.9626091948999997</v>
      </c>
      <c r="BQ47" s="403">
        <v>4.9630373011</v>
      </c>
      <c r="BR47" s="403">
        <v>4.9632039919000004</v>
      </c>
      <c r="BS47" s="403">
        <v>4.9634821678999996</v>
      </c>
      <c r="BT47" s="403">
        <v>4.9633083170000001</v>
      </c>
      <c r="BU47" s="403">
        <v>4.9642287031999999</v>
      </c>
      <c r="BV47" s="403">
        <v>4.9650623313000004</v>
      </c>
    </row>
    <row r="48" spans="1:74" ht="11.1" customHeight="1" x14ac:dyDescent="0.2">
      <c r="A48" s="162" t="s">
        <v>387</v>
      </c>
      <c r="B48" s="172" t="s">
        <v>395</v>
      </c>
      <c r="C48" s="250">
        <v>66.444367639000006</v>
      </c>
      <c r="D48" s="250">
        <v>66.013381601999995</v>
      </c>
      <c r="E48" s="250">
        <v>66.038168920000004</v>
      </c>
      <c r="F48" s="250">
        <v>65.656150495999995</v>
      </c>
      <c r="G48" s="250">
        <v>65.157315569000005</v>
      </c>
      <c r="H48" s="250">
        <v>65.234106366999995</v>
      </c>
      <c r="I48" s="250">
        <v>66.230649830000004</v>
      </c>
      <c r="J48" s="250">
        <v>65.337777435999996</v>
      </c>
      <c r="K48" s="250">
        <v>65.426606179000004</v>
      </c>
      <c r="L48" s="250">
        <v>66.393141654999994</v>
      </c>
      <c r="M48" s="250">
        <v>67.169891428</v>
      </c>
      <c r="N48" s="250">
        <v>66.242271724999995</v>
      </c>
      <c r="O48" s="250">
        <v>66.113852792000003</v>
      </c>
      <c r="P48" s="250">
        <v>66.375618148000001</v>
      </c>
      <c r="Q48" s="250">
        <v>66.128791069000002</v>
      </c>
      <c r="R48" s="250">
        <v>65.842542343000005</v>
      </c>
      <c r="S48" s="250">
        <v>66.289078165000006</v>
      </c>
      <c r="T48" s="250">
        <v>66.605681261000001</v>
      </c>
      <c r="U48" s="250">
        <v>67.088746779999994</v>
      </c>
      <c r="V48" s="250">
        <v>66.450440513999993</v>
      </c>
      <c r="W48" s="250">
        <v>66.412256489000001</v>
      </c>
      <c r="X48" s="250">
        <v>67.115467374999994</v>
      </c>
      <c r="Y48" s="250">
        <v>67.974051931000005</v>
      </c>
      <c r="Z48" s="250">
        <v>67.354063234999998</v>
      </c>
      <c r="AA48" s="250">
        <v>67.430367231000005</v>
      </c>
      <c r="AB48" s="250">
        <v>67.857101509000003</v>
      </c>
      <c r="AC48" s="250">
        <v>68.195201499999996</v>
      </c>
      <c r="AD48" s="250">
        <v>68.329823984000001</v>
      </c>
      <c r="AE48" s="250">
        <v>68.395148112000001</v>
      </c>
      <c r="AF48" s="250">
        <v>69.192427554999995</v>
      </c>
      <c r="AG48" s="250">
        <v>69.956888479</v>
      </c>
      <c r="AH48" s="250">
        <v>70.304361287000006</v>
      </c>
      <c r="AI48" s="250">
        <v>69.969497985000004</v>
      </c>
      <c r="AJ48" s="250">
        <v>70.636156072999995</v>
      </c>
      <c r="AK48" s="250">
        <v>70.999674495999997</v>
      </c>
      <c r="AL48" s="250">
        <v>71.167139046000003</v>
      </c>
      <c r="AM48" s="250">
        <v>70.301429541000005</v>
      </c>
      <c r="AN48" s="250">
        <v>70.138079988000001</v>
      </c>
      <c r="AO48" s="250">
        <v>70.739707616999993</v>
      </c>
      <c r="AP48" s="250">
        <v>70.868258788000006</v>
      </c>
      <c r="AQ48" s="250">
        <v>70.971470464999996</v>
      </c>
      <c r="AR48" s="250">
        <v>71.212412932000007</v>
      </c>
      <c r="AS48" s="250">
        <v>71.080010893999997</v>
      </c>
      <c r="AT48" s="250">
        <v>72.016522862000002</v>
      </c>
      <c r="AU48" s="250">
        <v>71.469043937999999</v>
      </c>
      <c r="AV48" s="250">
        <v>72.271564511999998</v>
      </c>
      <c r="AW48" s="250">
        <v>73.015238186000005</v>
      </c>
      <c r="AX48" s="250">
        <v>72.858835193999994</v>
      </c>
      <c r="AY48" s="250">
        <v>72.749521451999996</v>
      </c>
      <c r="AZ48" s="250">
        <v>72.289224896999997</v>
      </c>
      <c r="BA48" s="250">
        <v>72.451087838999996</v>
      </c>
      <c r="BB48" s="250">
        <v>69.983350666999996</v>
      </c>
      <c r="BC48" s="250">
        <v>64.262830968000003</v>
      </c>
      <c r="BD48" s="250">
        <v>66.167038387999995</v>
      </c>
      <c r="BE48" s="250">
        <v>67.147550623000001</v>
      </c>
      <c r="BF48" s="250">
        <v>67.512373464999996</v>
      </c>
      <c r="BG48" s="250">
        <v>67.684683452000002</v>
      </c>
      <c r="BH48" s="403">
        <v>67.947972266999997</v>
      </c>
      <c r="BI48" s="403">
        <v>68.639787658000003</v>
      </c>
      <c r="BJ48" s="403">
        <v>68.657582879000003</v>
      </c>
      <c r="BK48" s="403">
        <v>69.021947803000003</v>
      </c>
      <c r="BL48" s="403">
        <v>68.962668862000001</v>
      </c>
      <c r="BM48" s="403">
        <v>69.105065796999995</v>
      </c>
      <c r="BN48" s="403">
        <v>69.499825045999998</v>
      </c>
      <c r="BO48" s="403">
        <v>69.770452637999995</v>
      </c>
      <c r="BP48" s="403">
        <v>70.091545229999994</v>
      </c>
      <c r="BQ48" s="403">
        <v>70.250368731999998</v>
      </c>
      <c r="BR48" s="403">
        <v>70.609753479000005</v>
      </c>
      <c r="BS48" s="403">
        <v>70.76066007</v>
      </c>
      <c r="BT48" s="403">
        <v>70.973893238000002</v>
      </c>
      <c r="BU48" s="403">
        <v>71.089389285999999</v>
      </c>
      <c r="BV48" s="403">
        <v>70.718807867999999</v>
      </c>
    </row>
    <row r="49" spans="1:74" ht="11.1" customHeight="1" x14ac:dyDescent="0.2">
      <c r="B49" s="172"/>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403"/>
      <c r="BI49" s="403"/>
      <c r="BJ49" s="403"/>
      <c r="BK49" s="403"/>
      <c r="BL49" s="403"/>
      <c r="BM49" s="403"/>
      <c r="BN49" s="403"/>
      <c r="BO49" s="403"/>
      <c r="BP49" s="403"/>
      <c r="BQ49" s="403"/>
      <c r="BR49" s="403"/>
      <c r="BS49" s="403"/>
      <c r="BT49" s="403"/>
      <c r="BU49" s="403"/>
      <c r="BV49" s="403"/>
    </row>
    <row r="50" spans="1:74" ht="11.1" customHeight="1" x14ac:dyDescent="0.2">
      <c r="A50" s="162" t="s">
        <v>927</v>
      </c>
      <c r="B50" s="174" t="s">
        <v>928</v>
      </c>
      <c r="C50" s="251">
        <v>0.37</v>
      </c>
      <c r="D50" s="251">
        <v>0.3775</v>
      </c>
      <c r="E50" s="251">
        <v>0.39400000000000002</v>
      </c>
      <c r="F50" s="251">
        <v>0.374</v>
      </c>
      <c r="G50" s="251">
        <v>1.089</v>
      </c>
      <c r="H50" s="251">
        <v>0.79400000000000004</v>
      </c>
      <c r="I50" s="251">
        <v>0.45500000000000002</v>
      </c>
      <c r="J50" s="251">
        <v>0.35713632258</v>
      </c>
      <c r="K50" s="251">
        <v>0.437</v>
      </c>
      <c r="L50" s="251">
        <v>0.32500000000000001</v>
      </c>
      <c r="M50" s="251">
        <v>0.375</v>
      </c>
      <c r="N50" s="251">
        <v>0.33500000000000002</v>
      </c>
      <c r="O50" s="251">
        <v>0.30887096774</v>
      </c>
      <c r="P50" s="251">
        <v>0.20714285714</v>
      </c>
      <c r="Q50" s="251">
        <v>0.377</v>
      </c>
      <c r="R50" s="251">
        <v>0.62133333332999996</v>
      </c>
      <c r="S50" s="251">
        <v>0.55000000000000004</v>
      </c>
      <c r="T50" s="251">
        <v>0.47333333332999999</v>
      </c>
      <c r="U50" s="251">
        <v>0.41241935483999997</v>
      </c>
      <c r="V50" s="251">
        <v>0.58399999999999996</v>
      </c>
      <c r="W50" s="251">
        <v>0.503</v>
      </c>
      <c r="X50" s="251">
        <v>0.48632258065</v>
      </c>
      <c r="Y50" s="251">
        <v>0.22500000000000001</v>
      </c>
      <c r="Z50" s="251">
        <v>0.51798387096999998</v>
      </c>
      <c r="AA50" s="251">
        <v>0.32177419354999998</v>
      </c>
      <c r="AB50" s="251">
        <v>0.41012500000000002</v>
      </c>
      <c r="AC50" s="251">
        <v>0.43149999999999999</v>
      </c>
      <c r="AD50" s="251">
        <v>0.23649999999999999</v>
      </c>
      <c r="AE50" s="251">
        <v>0.20649999999999999</v>
      </c>
      <c r="AF50" s="251">
        <v>0.27150000000000002</v>
      </c>
      <c r="AG50" s="251">
        <v>9.6483870967999999E-2</v>
      </c>
      <c r="AH50" s="251">
        <v>0.10594354839</v>
      </c>
      <c r="AI50" s="251">
        <v>0.21</v>
      </c>
      <c r="AJ50" s="251">
        <v>0.26214516128999998</v>
      </c>
      <c r="AK50" s="251">
        <v>0.26300000000000001</v>
      </c>
      <c r="AL50" s="251">
        <v>0.38174193548000002</v>
      </c>
      <c r="AM50" s="251">
        <v>0.27600000000000002</v>
      </c>
      <c r="AN50" s="251">
        <v>0.61199999999999999</v>
      </c>
      <c r="AO50" s="251">
        <v>0.26300000000000001</v>
      </c>
      <c r="AP50" s="251">
        <v>0.25</v>
      </c>
      <c r="AQ50" s="251">
        <v>0.316</v>
      </c>
      <c r="AR50" s="251">
        <v>0.26</v>
      </c>
      <c r="AS50" s="251">
        <v>0.69699999999999995</v>
      </c>
      <c r="AT50" s="251">
        <v>0.191</v>
      </c>
      <c r="AU50" s="251">
        <v>0.34699999999999998</v>
      </c>
      <c r="AV50" s="251">
        <v>0.42691935483999999</v>
      </c>
      <c r="AW50" s="251">
        <v>0.28799999999999998</v>
      </c>
      <c r="AX50" s="251">
        <v>0.26800000000000002</v>
      </c>
      <c r="AY50" s="251">
        <v>0.184</v>
      </c>
      <c r="AZ50" s="251">
        <v>0.19804827586000001</v>
      </c>
      <c r="BA50" s="251">
        <v>0.14822580645</v>
      </c>
      <c r="BB50" s="251">
        <v>0.82099999999999995</v>
      </c>
      <c r="BC50" s="251">
        <v>0.89300000000000002</v>
      </c>
      <c r="BD50" s="251">
        <v>0.97299999999999998</v>
      </c>
      <c r="BE50" s="251">
        <v>0.59599999999999997</v>
      </c>
      <c r="BF50" s="251">
        <v>0.82899999999999996</v>
      </c>
      <c r="BG50" s="251">
        <v>0.39200000000000002</v>
      </c>
      <c r="BH50" s="610" t="s">
        <v>1429</v>
      </c>
      <c r="BI50" s="610" t="s">
        <v>1429</v>
      </c>
      <c r="BJ50" s="610" t="s">
        <v>1429</v>
      </c>
      <c r="BK50" s="610" t="s">
        <v>1429</v>
      </c>
      <c r="BL50" s="610" t="s">
        <v>1429</v>
      </c>
      <c r="BM50" s="610" t="s">
        <v>1429</v>
      </c>
      <c r="BN50" s="610" t="s">
        <v>1429</v>
      </c>
      <c r="BO50" s="610" t="s">
        <v>1429</v>
      </c>
      <c r="BP50" s="610" t="s">
        <v>1429</v>
      </c>
      <c r="BQ50" s="610" t="s">
        <v>1429</v>
      </c>
      <c r="BR50" s="610" t="s">
        <v>1429</v>
      </c>
      <c r="BS50" s="610" t="s">
        <v>1429</v>
      </c>
      <c r="BT50" s="610" t="s">
        <v>1429</v>
      </c>
      <c r="BU50" s="610" t="s">
        <v>1429</v>
      </c>
      <c r="BV50" s="610" t="s">
        <v>1429</v>
      </c>
    </row>
    <row r="51" spans="1:74" ht="11.1" customHeight="1" x14ac:dyDescent="0.2">
      <c r="B51" s="172"/>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403"/>
      <c r="BC51" s="403"/>
      <c r="BD51" s="250"/>
      <c r="BE51" s="250"/>
      <c r="BF51" s="250"/>
      <c r="BG51" s="403"/>
      <c r="BH51" s="403"/>
      <c r="BI51" s="403"/>
      <c r="BJ51" s="403"/>
      <c r="BK51" s="403"/>
      <c r="BL51" s="403"/>
      <c r="BM51" s="403"/>
      <c r="BN51" s="403"/>
      <c r="BO51" s="403"/>
      <c r="BP51" s="403"/>
      <c r="BQ51" s="403"/>
      <c r="BR51" s="403"/>
      <c r="BS51" s="403"/>
      <c r="BT51" s="403"/>
      <c r="BU51" s="403"/>
      <c r="BV51" s="403"/>
    </row>
    <row r="52" spans="1:74" ht="11.1" customHeight="1" x14ac:dyDescent="0.2">
      <c r="BK52" s="405"/>
      <c r="BL52" s="405"/>
      <c r="BM52" s="405"/>
      <c r="BN52" s="405"/>
      <c r="BO52" s="405"/>
      <c r="BP52" s="405"/>
      <c r="BQ52" s="405"/>
      <c r="BR52" s="405"/>
      <c r="BS52" s="405"/>
      <c r="BT52" s="405"/>
      <c r="BU52" s="405"/>
      <c r="BV52" s="405"/>
    </row>
    <row r="53" spans="1:74" ht="12" customHeight="1" x14ac:dyDescent="0.25">
      <c r="B53" s="826" t="s">
        <v>826</v>
      </c>
      <c r="C53" s="805"/>
      <c r="D53" s="805"/>
      <c r="E53" s="805"/>
      <c r="F53" s="805"/>
      <c r="G53" s="805"/>
      <c r="H53" s="805"/>
      <c r="I53" s="805"/>
      <c r="J53" s="805"/>
      <c r="K53" s="805"/>
      <c r="L53" s="805"/>
      <c r="M53" s="805"/>
      <c r="N53" s="805"/>
      <c r="O53" s="805"/>
      <c r="P53" s="805"/>
      <c r="Q53" s="805"/>
    </row>
    <row r="54" spans="1:74" ht="12" customHeight="1" x14ac:dyDescent="0.2">
      <c r="B54" s="824" t="s">
        <v>1409</v>
      </c>
      <c r="C54" s="824"/>
      <c r="D54" s="824"/>
      <c r="E54" s="824"/>
      <c r="F54" s="824"/>
      <c r="G54" s="824"/>
      <c r="H54" s="824"/>
      <c r="I54" s="824"/>
      <c r="J54" s="824"/>
      <c r="K54" s="824"/>
      <c r="L54" s="824"/>
      <c r="M54" s="824"/>
      <c r="N54" s="824"/>
      <c r="O54" s="824"/>
      <c r="P54" s="824"/>
      <c r="Q54" s="824"/>
      <c r="R54" s="824"/>
    </row>
    <row r="55" spans="1:74" s="433" customFormat="1" ht="12" customHeight="1" x14ac:dyDescent="0.25">
      <c r="A55" s="434"/>
      <c r="B55" s="824" t="s">
        <v>1157</v>
      </c>
      <c r="C55" s="824"/>
      <c r="D55" s="824"/>
      <c r="E55" s="824"/>
      <c r="F55" s="824"/>
      <c r="G55" s="824"/>
      <c r="H55" s="824"/>
      <c r="I55" s="824"/>
      <c r="J55" s="824"/>
      <c r="K55" s="824"/>
      <c r="L55" s="824"/>
      <c r="M55" s="824"/>
      <c r="N55" s="824"/>
      <c r="O55" s="824"/>
      <c r="P55" s="824"/>
      <c r="Q55" s="824"/>
      <c r="R55" s="753"/>
      <c r="AY55" s="529"/>
      <c r="AZ55" s="529"/>
      <c r="BA55" s="529"/>
      <c r="BB55" s="529"/>
      <c r="BC55" s="529"/>
      <c r="BD55" s="628"/>
      <c r="BE55" s="628"/>
      <c r="BF55" s="628"/>
      <c r="BG55" s="529"/>
      <c r="BH55" s="529"/>
      <c r="BI55" s="529"/>
      <c r="BJ55" s="529"/>
    </row>
    <row r="56" spans="1:74" s="433" customFormat="1" ht="12" customHeight="1" x14ac:dyDescent="0.25">
      <c r="A56" s="434"/>
      <c r="B56" s="794" t="s">
        <v>370</v>
      </c>
      <c r="C56" s="795"/>
      <c r="D56" s="795"/>
      <c r="E56" s="795"/>
      <c r="F56" s="795"/>
      <c r="G56" s="795"/>
      <c r="H56" s="795"/>
      <c r="I56" s="795"/>
      <c r="J56" s="795"/>
      <c r="K56" s="795"/>
      <c r="L56" s="795"/>
      <c r="M56" s="795"/>
      <c r="N56" s="795"/>
      <c r="O56" s="795"/>
      <c r="P56" s="795"/>
      <c r="Q56" s="791"/>
      <c r="AY56" s="529"/>
      <c r="AZ56" s="529"/>
      <c r="BA56" s="529"/>
      <c r="BB56" s="529"/>
      <c r="BC56" s="529"/>
      <c r="BD56" s="628"/>
      <c r="BE56" s="628"/>
      <c r="BF56" s="628"/>
      <c r="BG56" s="529"/>
      <c r="BH56" s="529"/>
      <c r="BI56" s="529"/>
      <c r="BJ56" s="529"/>
    </row>
    <row r="57" spans="1:74" s="433" customFormat="1" ht="12" customHeight="1" x14ac:dyDescent="0.25">
      <c r="A57" s="434"/>
      <c r="B57" s="819" t="s">
        <v>813</v>
      </c>
      <c r="C57" s="819"/>
      <c r="D57" s="819"/>
      <c r="E57" s="819"/>
      <c r="F57" s="819"/>
      <c r="G57" s="819"/>
      <c r="H57" s="819"/>
      <c r="I57" s="819"/>
      <c r="J57" s="819"/>
      <c r="K57" s="819"/>
      <c r="L57" s="819"/>
      <c r="M57" s="819"/>
      <c r="N57" s="819"/>
      <c r="O57" s="819"/>
      <c r="P57" s="819"/>
      <c r="Q57" s="791"/>
      <c r="AY57" s="529"/>
      <c r="AZ57" s="529"/>
      <c r="BA57" s="529"/>
      <c r="BB57" s="529"/>
      <c r="BC57" s="529"/>
      <c r="BD57" s="628"/>
      <c r="BE57" s="628"/>
      <c r="BF57" s="628"/>
      <c r="BG57" s="529"/>
      <c r="BH57" s="529"/>
      <c r="BI57" s="529"/>
      <c r="BJ57" s="529"/>
    </row>
    <row r="58" spans="1:74" s="433" customFormat="1" ht="12.75" customHeight="1" x14ac:dyDescent="0.25">
      <c r="A58" s="434"/>
      <c r="B58" s="819" t="s">
        <v>884</v>
      </c>
      <c r="C58" s="791"/>
      <c r="D58" s="791"/>
      <c r="E58" s="791"/>
      <c r="F58" s="791"/>
      <c r="G58" s="791"/>
      <c r="H58" s="791"/>
      <c r="I58" s="791"/>
      <c r="J58" s="791"/>
      <c r="K58" s="791"/>
      <c r="L58" s="791"/>
      <c r="M58" s="791"/>
      <c r="N58" s="791"/>
      <c r="O58" s="791"/>
      <c r="P58" s="791"/>
      <c r="Q58" s="791"/>
      <c r="AY58" s="529"/>
      <c r="AZ58" s="529"/>
      <c r="BA58" s="529"/>
      <c r="BB58" s="529"/>
      <c r="BC58" s="529"/>
      <c r="BD58" s="628"/>
      <c r="BE58" s="628"/>
      <c r="BF58" s="628"/>
      <c r="BG58" s="529"/>
      <c r="BH58" s="529"/>
      <c r="BI58" s="529"/>
      <c r="BJ58" s="529"/>
    </row>
    <row r="59" spans="1:74" s="433" customFormat="1" ht="12" customHeight="1" x14ac:dyDescent="0.25">
      <c r="A59" s="434"/>
      <c r="B59" s="820" t="s">
        <v>873</v>
      </c>
      <c r="C59" s="791"/>
      <c r="D59" s="791"/>
      <c r="E59" s="791"/>
      <c r="F59" s="791"/>
      <c r="G59" s="791"/>
      <c r="H59" s="791"/>
      <c r="I59" s="791"/>
      <c r="J59" s="791"/>
      <c r="K59" s="791"/>
      <c r="L59" s="791"/>
      <c r="M59" s="791"/>
      <c r="N59" s="791"/>
      <c r="O59" s="791"/>
      <c r="P59" s="791"/>
      <c r="Q59" s="791"/>
      <c r="AY59" s="529"/>
      <c r="AZ59" s="529"/>
      <c r="BA59" s="529"/>
      <c r="BB59" s="529"/>
      <c r="BC59" s="529"/>
      <c r="BD59" s="628"/>
      <c r="BE59" s="628"/>
      <c r="BF59" s="628"/>
      <c r="BG59" s="529"/>
      <c r="BH59" s="529"/>
      <c r="BI59" s="529"/>
      <c r="BJ59" s="529"/>
    </row>
    <row r="60" spans="1:74" s="433" customFormat="1" ht="12" customHeight="1" x14ac:dyDescent="0.25">
      <c r="A60" s="429"/>
      <c r="B60" s="821" t="s">
        <v>855</v>
      </c>
      <c r="C60" s="822"/>
      <c r="D60" s="822"/>
      <c r="E60" s="822"/>
      <c r="F60" s="822"/>
      <c r="G60" s="822"/>
      <c r="H60" s="822"/>
      <c r="I60" s="822"/>
      <c r="J60" s="822"/>
      <c r="K60" s="822"/>
      <c r="L60" s="822"/>
      <c r="M60" s="822"/>
      <c r="N60" s="822"/>
      <c r="O60" s="822"/>
      <c r="P60" s="822"/>
      <c r="Q60" s="791"/>
      <c r="AY60" s="529"/>
      <c r="AZ60" s="529"/>
      <c r="BA60" s="529"/>
      <c r="BB60" s="529"/>
      <c r="BC60" s="529"/>
      <c r="BD60" s="628"/>
      <c r="BE60" s="628"/>
      <c r="BF60" s="628"/>
      <c r="BG60" s="529"/>
      <c r="BH60" s="529"/>
      <c r="BI60" s="529"/>
      <c r="BJ60" s="529"/>
    </row>
    <row r="61" spans="1:74" ht="13.2" x14ac:dyDescent="0.2">
      <c r="B61" s="811" t="s">
        <v>949</v>
      </c>
      <c r="C61" s="791"/>
      <c r="D61" s="791"/>
      <c r="E61" s="791"/>
      <c r="F61" s="791"/>
      <c r="G61" s="791"/>
      <c r="H61" s="791"/>
      <c r="I61" s="791"/>
      <c r="J61" s="791"/>
      <c r="K61" s="791"/>
      <c r="L61" s="791"/>
      <c r="M61" s="791"/>
      <c r="N61" s="791"/>
      <c r="O61" s="791"/>
      <c r="P61" s="791"/>
      <c r="Q61" s="791"/>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row r="145" spans="63:74" x14ac:dyDescent="0.2">
      <c r="BK145" s="405"/>
      <c r="BL145" s="405"/>
      <c r="BM145" s="405"/>
      <c r="BN145" s="405"/>
      <c r="BO145" s="405"/>
      <c r="BP145" s="405"/>
      <c r="BQ145" s="405"/>
      <c r="BR145" s="405"/>
      <c r="BS145" s="405"/>
      <c r="BT145" s="405"/>
      <c r="BU145" s="405"/>
      <c r="BV145" s="405"/>
    </row>
  </sheetData>
  <mergeCells count="17">
    <mergeCell ref="A1:A2"/>
    <mergeCell ref="AM3:AX3"/>
    <mergeCell ref="AY3:BJ3"/>
    <mergeCell ref="BK3:BV3"/>
    <mergeCell ref="B1:AL1"/>
    <mergeCell ref="C3:N3"/>
    <mergeCell ref="O3:Z3"/>
    <mergeCell ref="AA3:AL3"/>
    <mergeCell ref="B61:Q61"/>
    <mergeCell ref="B58:Q58"/>
    <mergeCell ref="B59:Q59"/>
    <mergeCell ref="B60:Q60"/>
    <mergeCell ref="B53:Q53"/>
    <mergeCell ref="B55:Q55"/>
    <mergeCell ref="B56:Q56"/>
    <mergeCell ref="B57:Q57"/>
    <mergeCell ref="B54:R54"/>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X5" activePane="bottomRight" state="frozen"/>
      <selection activeCell="BF63" sqref="BF63"/>
      <selection pane="topRight" activeCell="BF63" sqref="BF63"/>
      <selection pane="bottomLeft" activeCell="BF63" sqref="BF63"/>
      <selection pane="bottomRight" activeCell="BJ19" sqref="BJ19"/>
    </sheetView>
  </sheetViews>
  <sheetFormatPr defaultColWidth="8.5546875" defaultRowHeight="10.199999999999999" x14ac:dyDescent="0.2"/>
  <cols>
    <col min="1" max="1" width="12.44140625" style="162" customWidth="1"/>
    <col min="2" max="2" width="32"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35" customHeight="1" x14ac:dyDescent="0.25">
      <c r="A1" s="797" t="s">
        <v>809</v>
      </c>
      <c r="B1" s="828" t="s">
        <v>1417</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row>
    <row r="2" spans="1:74" ht="13.2" x14ac:dyDescent="0.25">
      <c r="A2" s="798"/>
      <c r="B2" s="747" t="str">
        <f>"U.S. Energy Information Administration  |  Short-Term Energy Outlook  - "&amp;Dates!D1</f>
        <v>U.S. Energy Information Administration  |  Short-Term Energy Outlook  - October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B5" s="252" t="s">
        <v>318</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1"/>
      <c r="AZ5" s="711"/>
      <c r="BA5" s="250"/>
      <c r="BB5" s="711"/>
      <c r="BC5" s="711"/>
      <c r="BD5" s="250"/>
      <c r="BE5" s="250"/>
      <c r="BF5" s="250"/>
      <c r="BG5" s="250"/>
      <c r="BH5" s="250"/>
      <c r="BI5" s="250"/>
      <c r="BJ5" s="711"/>
      <c r="BK5" s="403"/>
      <c r="BL5" s="403"/>
      <c r="BM5" s="403"/>
      <c r="BN5" s="403"/>
      <c r="BO5" s="403"/>
      <c r="BP5" s="403"/>
      <c r="BQ5" s="403"/>
      <c r="BR5" s="403"/>
      <c r="BS5" s="403"/>
      <c r="BT5" s="403"/>
      <c r="BU5" s="403"/>
      <c r="BV5" s="403"/>
    </row>
    <row r="6" spans="1:74" ht="11.1" customHeight="1" x14ac:dyDescent="0.2">
      <c r="A6" s="162" t="s">
        <v>1038</v>
      </c>
      <c r="B6" s="173" t="s">
        <v>319</v>
      </c>
      <c r="C6" s="250">
        <v>1.05</v>
      </c>
      <c r="D6" s="250">
        <v>1.05</v>
      </c>
      <c r="E6" s="250">
        <v>1.05</v>
      </c>
      <c r="F6" s="250">
        <v>1.05</v>
      </c>
      <c r="G6" s="250">
        <v>1.05</v>
      </c>
      <c r="H6" s="250">
        <v>1.03</v>
      </c>
      <c r="I6" s="250">
        <v>1.05</v>
      </c>
      <c r="J6" s="250">
        <v>1.05</v>
      </c>
      <c r="K6" s="250">
        <v>1.05</v>
      </c>
      <c r="L6" s="250">
        <v>1.05</v>
      </c>
      <c r="M6" s="250">
        <v>1.05</v>
      </c>
      <c r="N6" s="250">
        <v>1.05</v>
      </c>
      <c r="O6" s="250">
        <v>1.04</v>
      </c>
      <c r="P6" s="250">
        <v>1.04</v>
      </c>
      <c r="Q6" s="250">
        <v>1.04</v>
      </c>
      <c r="R6" s="250">
        <v>1.03</v>
      </c>
      <c r="S6" s="250">
        <v>1.03</v>
      </c>
      <c r="T6" s="250">
        <v>1.03</v>
      </c>
      <c r="U6" s="250">
        <v>1.03</v>
      </c>
      <c r="V6" s="250">
        <v>1.03</v>
      </c>
      <c r="W6" s="250">
        <v>1.03</v>
      </c>
      <c r="X6" s="250">
        <v>0.98</v>
      </c>
      <c r="Y6" s="250">
        <v>1</v>
      </c>
      <c r="Z6" s="250">
        <v>1.03</v>
      </c>
      <c r="AA6" s="250">
        <v>1.04</v>
      </c>
      <c r="AB6" s="250">
        <v>1.03</v>
      </c>
      <c r="AC6" s="250">
        <v>0.99</v>
      </c>
      <c r="AD6" s="250">
        <v>0.99</v>
      </c>
      <c r="AE6" s="250">
        <v>1.02</v>
      </c>
      <c r="AF6" s="250">
        <v>1.04</v>
      </c>
      <c r="AG6" s="250">
        <v>1.05</v>
      </c>
      <c r="AH6" s="250">
        <v>1.04</v>
      </c>
      <c r="AI6" s="250">
        <v>1</v>
      </c>
      <c r="AJ6" s="250">
        <v>1</v>
      </c>
      <c r="AK6" s="250">
        <v>1</v>
      </c>
      <c r="AL6" s="250">
        <v>1</v>
      </c>
      <c r="AM6" s="250">
        <v>0.95</v>
      </c>
      <c r="AN6" s="250">
        <v>1.04</v>
      </c>
      <c r="AO6" s="250">
        <v>1.05</v>
      </c>
      <c r="AP6" s="250">
        <v>1.04</v>
      </c>
      <c r="AQ6" s="250">
        <v>1.03</v>
      </c>
      <c r="AR6" s="250">
        <v>1</v>
      </c>
      <c r="AS6" s="250">
        <v>1.02</v>
      </c>
      <c r="AT6" s="250">
        <v>1.01</v>
      </c>
      <c r="AU6" s="250">
        <v>1.02</v>
      </c>
      <c r="AV6" s="250">
        <v>1.02</v>
      </c>
      <c r="AW6" s="250">
        <v>1.03</v>
      </c>
      <c r="AX6" s="250">
        <v>1.02</v>
      </c>
      <c r="AY6" s="250">
        <v>1.01</v>
      </c>
      <c r="AZ6" s="250">
        <v>1.01</v>
      </c>
      <c r="BA6" s="250">
        <v>1.03</v>
      </c>
      <c r="BB6" s="250">
        <v>1.03</v>
      </c>
      <c r="BC6" s="250">
        <v>0.85</v>
      </c>
      <c r="BD6" s="250">
        <v>0.81499999999999995</v>
      </c>
      <c r="BE6" s="250">
        <v>0.81</v>
      </c>
      <c r="BF6" s="250">
        <v>0.85</v>
      </c>
      <c r="BG6" s="250">
        <v>0.85</v>
      </c>
      <c r="BH6" s="250" t="s">
        <v>1430</v>
      </c>
      <c r="BI6" s="250" t="s">
        <v>1430</v>
      </c>
      <c r="BJ6" s="250" t="s">
        <v>1430</v>
      </c>
      <c r="BK6" s="250" t="s">
        <v>1430</v>
      </c>
      <c r="BL6" s="250" t="s">
        <v>1430</v>
      </c>
      <c r="BM6" s="250" t="s">
        <v>1430</v>
      </c>
      <c r="BN6" s="250" t="s">
        <v>1430</v>
      </c>
      <c r="BO6" s="250" t="s">
        <v>1430</v>
      </c>
      <c r="BP6" s="250" t="s">
        <v>1430</v>
      </c>
      <c r="BQ6" s="250" t="s">
        <v>1430</v>
      </c>
      <c r="BR6" s="250" t="s">
        <v>1430</v>
      </c>
      <c r="BS6" s="250" t="s">
        <v>1430</v>
      </c>
      <c r="BT6" s="250" t="s">
        <v>1430</v>
      </c>
      <c r="BU6" s="250" t="s">
        <v>1430</v>
      </c>
      <c r="BV6" s="250" t="s">
        <v>1430</v>
      </c>
    </row>
    <row r="7" spans="1:74" ht="11.1" customHeight="1" x14ac:dyDescent="0.2">
      <c r="A7" s="162" t="s">
        <v>336</v>
      </c>
      <c r="B7" s="173" t="s">
        <v>327</v>
      </c>
      <c r="C7" s="250">
        <v>1.78</v>
      </c>
      <c r="D7" s="250">
        <v>1.7749999999999999</v>
      </c>
      <c r="E7" s="250">
        <v>1.78</v>
      </c>
      <c r="F7" s="250">
        <v>1.7749999999999999</v>
      </c>
      <c r="G7" s="250">
        <v>1.8</v>
      </c>
      <c r="H7" s="250">
        <v>1.8049999999999999</v>
      </c>
      <c r="I7" s="250">
        <v>1.8109999999999999</v>
      </c>
      <c r="J7" s="250">
        <v>1.8149999999999999</v>
      </c>
      <c r="K7" s="250">
        <v>1.75</v>
      </c>
      <c r="L7" s="250">
        <v>1.6</v>
      </c>
      <c r="M7" s="250">
        <v>1.68</v>
      </c>
      <c r="N7" s="250">
        <v>1.65</v>
      </c>
      <c r="O7" s="250">
        <v>1.64</v>
      </c>
      <c r="P7" s="250">
        <v>1.67</v>
      </c>
      <c r="Q7" s="250">
        <v>1.61</v>
      </c>
      <c r="R7" s="250">
        <v>1.68</v>
      </c>
      <c r="S7" s="250">
        <v>1.64</v>
      </c>
      <c r="T7" s="250">
        <v>1.67</v>
      </c>
      <c r="U7" s="250">
        <v>1.65</v>
      </c>
      <c r="V7" s="250">
        <v>1.67</v>
      </c>
      <c r="W7" s="250">
        <v>1.65</v>
      </c>
      <c r="X7" s="250">
        <v>1.675</v>
      </c>
      <c r="Y7" s="250">
        <v>1.58</v>
      </c>
      <c r="Z7" s="250">
        <v>1.62</v>
      </c>
      <c r="AA7" s="250">
        <v>1.61</v>
      </c>
      <c r="AB7" s="250">
        <v>1.6</v>
      </c>
      <c r="AC7" s="250">
        <v>1.57</v>
      </c>
      <c r="AD7" s="250">
        <v>1.5649999999999999</v>
      </c>
      <c r="AE7" s="250">
        <v>1.57</v>
      </c>
      <c r="AF7" s="250">
        <v>1.54</v>
      </c>
      <c r="AG7" s="250">
        <v>1.55</v>
      </c>
      <c r="AH7" s="250">
        <v>1.56</v>
      </c>
      <c r="AI7" s="250">
        <v>1.58</v>
      </c>
      <c r="AJ7" s="250">
        <v>1.55</v>
      </c>
      <c r="AK7" s="250">
        <v>1.59</v>
      </c>
      <c r="AL7" s="250">
        <v>1.57</v>
      </c>
      <c r="AM7" s="250">
        <v>1.57</v>
      </c>
      <c r="AN7" s="250">
        <v>1.46</v>
      </c>
      <c r="AO7" s="250">
        <v>1.47</v>
      </c>
      <c r="AP7" s="250">
        <v>1.43</v>
      </c>
      <c r="AQ7" s="250">
        <v>1.45</v>
      </c>
      <c r="AR7" s="250">
        <v>1.41</v>
      </c>
      <c r="AS7" s="250">
        <v>1.39</v>
      </c>
      <c r="AT7" s="250">
        <v>1.43</v>
      </c>
      <c r="AU7" s="250">
        <v>1.38</v>
      </c>
      <c r="AV7" s="250">
        <v>1.36</v>
      </c>
      <c r="AW7" s="250">
        <v>1.3</v>
      </c>
      <c r="AX7" s="250">
        <v>1.43</v>
      </c>
      <c r="AY7" s="250">
        <v>1.35</v>
      </c>
      <c r="AZ7" s="250">
        <v>1.37</v>
      </c>
      <c r="BA7" s="250">
        <v>1.35</v>
      </c>
      <c r="BB7" s="250">
        <v>1.32</v>
      </c>
      <c r="BC7" s="250">
        <v>1.25</v>
      </c>
      <c r="BD7" s="250">
        <v>1.22</v>
      </c>
      <c r="BE7" s="250">
        <v>1.1499999999999999</v>
      </c>
      <c r="BF7" s="250">
        <v>1.18</v>
      </c>
      <c r="BG7" s="250">
        <v>1.18</v>
      </c>
      <c r="BH7" s="250" t="s">
        <v>1430</v>
      </c>
      <c r="BI7" s="250" t="s">
        <v>1430</v>
      </c>
      <c r="BJ7" s="250" t="s">
        <v>1430</v>
      </c>
      <c r="BK7" s="250" t="s">
        <v>1430</v>
      </c>
      <c r="BL7" s="250" t="s">
        <v>1430</v>
      </c>
      <c r="BM7" s="250" t="s">
        <v>1430</v>
      </c>
      <c r="BN7" s="250" t="s">
        <v>1430</v>
      </c>
      <c r="BO7" s="250" t="s">
        <v>1430</v>
      </c>
      <c r="BP7" s="250" t="s">
        <v>1430</v>
      </c>
      <c r="BQ7" s="250" t="s">
        <v>1430</v>
      </c>
      <c r="BR7" s="250" t="s">
        <v>1430</v>
      </c>
      <c r="BS7" s="250" t="s">
        <v>1430</v>
      </c>
      <c r="BT7" s="250" t="s">
        <v>1430</v>
      </c>
      <c r="BU7" s="250" t="s">
        <v>1430</v>
      </c>
      <c r="BV7" s="250" t="s">
        <v>1430</v>
      </c>
    </row>
    <row r="8" spans="1:74" ht="11.1" customHeight="1" x14ac:dyDescent="0.2">
      <c r="A8" s="162" t="s">
        <v>1145</v>
      </c>
      <c r="B8" s="173" t="s">
        <v>1146</v>
      </c>
      <c r="C8" s="250">
        <v>0.20954200000000001</v>
      </c>
      <c r="D8" s="250">
        <v>0.20552999999999999</v>
      </c>
      <c r="E8" s="250">
        <v>0.19054499999999999</v>
      </c>
      <c r="F8" s="250">
        <v>0.181058</v>
      </c>
      <c r="G8" s="250">
        <v>0.18735099999999999</v>
      </c>
      <c r="H8" s="250">
        <v>0.195463</v>
      </c>
      <c r="I8" s="250">
        <v>0.20899499999999999</v>
      </c>
      <c r="J8" s="250">
        <v>0.20374300000000001</v>
      </c>
      <c r="K8" s="250">
        <v>0.18052000000000001</v>
      </c>
      <c r="L8" s="250">
        <v>0.16932700000000001</v>
      </c>
      <c r="M8" s="250">
        <v>0.16131499999999999</v>
      </c>
      <c r="N8" s="250">
        <v>0.18970799999999999</v>
      </c>
      <c r="O8" s="250">
        <v>0.185</v>
      </c>
      <c r="P8" s="250">
        <v>0.192</v>
      </c>
      <c r="Q8" s="250">
        <v>0.155</v>
      </c>
      <c r="R8" s="250">
        <v>0.16600000000000001</v>
      </c>
      <c r="S8" s="250">
        <v>0.19400000000000001</v>
      </c>
      <c r="T8" s="250">
        <v>0.25</v>
      </c>
      <c r="U8" s="250">
        <v>0.27</v>
      </c>
      <c r="V8" s="250">
        <v>0.26200000000000001</v>
      </c>
      <c r="W8" s="250">
        <v>0.26500000000000001</v>
      </c>
      <c r="X8" s="250">
        <v>0.28999999999999998</v>
      </c>
      <c r="Y8" s="250">
        <v>0.30099999999999999</v>
      </c>
      <c r="Z8" s="250">
        <v>0.312</v>
      </c>
      <c r="AA8" s="250">
        <v>0.316</v>
      </c>
      <c r="AB8" s="250">
        <v>0.32600000000000001</v>
      </c>
      <c r="AC8" s="250">
        <v>0.36399999999999999</v>
      </c>
      <c r="AD8" s="250">
        <v>0.36299999999999999</v>
      </c>
      <c r="AE8" s="250">
        <v>0.35799999999999998</v>
      </c>
      <c r="AF8" s="250">
        <v>0.33500000000000002</v>
      </c>
      <c r="AG8" s="250">
        <v>0.32500000000000001</v>
      </c>
      <c r="AH8" s="250">
        <v>0.34</v>
      </c>
      <c r="AI8" s="250">
        <v>0.33500000000000002</v>
      </c>
      <c r="AJ8" s="250">
        <v>0.33</v>
      </c>
      <c r="AK8" s="250">
        <v>0.3</v>
      </c>
      <c r="AL8" s="250">
        <v>0.31</v>
      </c>
      <c r="AM8" s="250">
        <v>0.32</v>
      </c>
      <c r="AN8" s="250">
        <v>0.33500000000000002</v>
      </c>
      <c r="AO8" s="250">
        <v>0.32500000000000001</v>
      </c>
      <c r="AP8" s="250">
        <v>0.33500000000000002</v>
      </c>
      <c r="AQ8" s="250">
        <v>0.32500000000000001</v>
      </c>
      <c r="AR8" s="250">
        <v>0.32500000000000001</v>
      </c>
      <c r="AS8" s="250">
        <v>0.315</v>
      </c>
      <c r="AT8" s="250">
        <v>0.33</v>
      </c>
      <c r="AU8" s="250">
        <v>0.33500000000000002</v>
      </c>
      <c r="AV8" s="250">
        <v>0.32500000000000001</v>
      </c>
      <c r="AW8" s="250">
        <v>0.315</v>
      </c>
      <c r="AX8" s="250">
        <v>0.30499999999999999</v>
      </c>
      <c r="AY8" s="250">
        <v>0.30499999999999999</v>
      </c>
      <c r="AZ8" s="250">
        <v>0.28999999999999998</v>
      </c>
      <c r="BA8" s="250">
        <v>0.28000000000000003</v>
      </c>
      <c r="BB8" s="250">
        <v>0.28999999999999998</v>
      </c>
      <c r="BC8" s="250">
        <v>0.28000000000000003</v>
      </c>
      <c r="BD8" s="250">
        <v>0.3</v>
      </c>
      <c r="BE8" s="250">
        <v>0.28000000000000003</v>
      </c>
      <c r="BF8" s="250">
        <v>0.27</v>
      </c>
      <c r="BG8" s="250">
        <v>0.28000000000000003</v>
      </c>
      <c r="BH8" s="250" t="s">
        <v>1430</v>
      </c>
      <c r="BI8" s="250" t="s">
        <v>1430</v>
      </c>
      <c r="BJ8" s="250" t="s">
        <v>1430</v>
      </c>
      <c r="BK8" s="250" t="s">
        <v>1430</v>
      </c>
      <c r="BL8" s="250" t="s">
        <v>1430</v>
      </c>
      <c r="BM8" s="250" t="s">
        <v>1430</v>
      </c>
      <c r="BN8" s="250" t="s">
        <v>1430</v>
      </c>
      <c r="BO8" s="250" t="s">
        <v>1430</v>
      </c>
      <c r="BP8" s="250" t="s">
        <v>1430</v>
      </c>
      <c r="BQ8" s="250" t="s">
        <v>1430</v>
      </c>
      <c r="BR8" s="250" t="s">
        <v>1430</v>
      </c>
      <c r="BS8" s="250" t="s">
        <v>1430</v>
      </c>
      <c r="BT8" s="250" t="s">
        <v>1430</v>
      </c>
      <c r="BU8" s="250" t="s">
        <v>1430</v>
      </c>
      <c r="BV8" s="250" t="s">
        <v>1430</v>
      </c>
    </row>
    <row r="9" spans="1:74" ht="11.1" customHeight="1" x14ac:dyDescent="0.2">
      <c r="A9" s="162" t="s">
        <v>1125</v>
      </c>
      <c r="B9" s="173" t="s">
        <v>1126</v>
      </c>
      <c r="C9" s="250">
        <v>0.16</v>
      </c>
      <c r="D9" s="250">
        <v>0.16</v>
      </c>
      <c r="E9" s="250">
        <v>0.16</v>
      </c>
      <c r="F9" s="250">
        <v>0.16</v>
      </c>
      <c r="G9" s="250">
        <v>0.16</v>
      </c>
      <c r="H9" s="250">
        <v>0.16</v>
      </c>
      <c r="I9" s="250">
        <v>0.16</v>
      </c>
      <c r="J9" s="250">
        <v>0.16</v>
      </c>
      <c r="K9" s="250">
        <v>0.16</v>
      </c>
      <c r="L9" s="250">
        <v>0.16</v>
      </c>
      <c r="M9" s="250">
        <v>0.16</v>
      </c>
      <c r="N9" s="250">
        <v>0.16</v>
      </c>
      <c r="O9" s="250">
        <v>0.13500000000000001</v>
      </c>
      <c r="P9" s="250">
        <v>0.13500000000000001</v>
      </c>
      <c r="Q9" s="250">
        <v>0.13500000000000001</v>
      </c>
      <c r="R9" s="250">
        <v>0.13500000000000001</v>
      </c>
      <c r="S9" s="250">
        <v>0.13500000000000001</v>
      </c>
      <c r="T9" s="250">
        <v>0.13500000000000001</v>
      </c>
      <c r="U9" s="250">
        <v>0.13500000000000001</v>
      </c>
      <c r="V9" s="250">
        <v>0.13</v>
      </c>
      <c r="W9" s="250">
        <v>0.13</v>
      </c>
      <c r="X9" s="250">
        <v>0.13500000000000001</v>
      </c>
      <c r="Y9" s="250">
        <v>0.13</v>
      </c>
      <c r="Z9" s="250">
        <v>0.13</v>
      </c>
      <c r="AA9" s="250">
        <v>0.13500000000000001</v>
      </c>
      <c r="AB9" s="250">
        <v>0.13500000000000001</v>
      </c>
      <c r="AC9" s="250">
        <v>0.13500000000000001</v>
      </c>
      <c r="AD9" s="250">
        <v>0.13500000000000001</v>
      </c>
      <c r="AE9" s="250">
        <v>0.13500000000000001</v>
      </c>
      <c r="AF9" s="250">
        <v>0.13</v>
      </c>
      <c r="AG9" s="250">
        <v>0.13500000000000001</v>
      </c>
      <c r="AH9" s="250">
        <v>0.13500000000000001</v>
      </c>
      <c r="AI9" s="250">
        <v>0.13500000000000001</v>
      </c>
      <c r="AJ9" s="250">
        <v>0.13500000000000001</v>
      </c>
      <c r="AK9" s="250">
        <v>0.12</v>
      </c>
      <c r="AL9" s="250">
        <v>0.11</v>
      </c>
      <c r="AM9" s="250">
        <v>0.11</v>
      </c>
      <c r="AN9" s="250">
        <v>0.1</v>
      </c>
      <c r="AO9" s="250">
        <v>0.12</v>
      </c>
      <c r="AP9" s="250">
        <v>0.12</v>
      </c>
      <c r="AQ9" s="250">
        <v>0.11</v>
      </c>
      <c r="AR9" s="250">
        <v>0.11</v>
      </c>
      <c r="AS9" s="250">
        <v>0.13500000000000001</v>
      </c>
      <c r="AT9" s="250">
        <v>0.13</v>
      </c>
      <c r="AU9" s="250">
        <v>0.12</v>
      </c>
      <c r="AV9" s="250">
        <v>0.13</v>
      </c>
      <c r="AW9" s="250">
        <v>0.12</v>
      </c>
      <c r="AX9" s="250">
        <v>0.13</v>
      </c>
      <c r="AY9" s="250">
        <v>0.13</v>
      </c>
      <c r="AZ9" s="250">
        <v>0.12</v>
      </c>
      <c r="BA9" s="250">
        <v>0.13</v>
      </c>
      <c r="BB9" s="250">
        <v>0.13500000000000001</v>
      </c>
      <c r="BC9" s="250">
        <v>0.1</v>
      </c>
      <c r="BD9" s="250">
        <v>0.115</v>
      </c>
      <c r="BE9" s="250">
        <v>0.11</v>
      </c>
      <c r="BF9" s="250">
        <v>0.11</v>
      </c>
      <c r="BG9" s="250">
        <v>0.105</v>
      </c>
      <c r="BH9" s="250" t="s">
        <v>1430</v>
      </c>
      <c r="BI9" s="250" t="s">
        <v>1430</v>
      </c>
      <c r="BJ9" s="250" t="s">
        <v>1430</v>
      </c>
      <c r="BK9" s="250" t="s">
        <v>1430</v>
      </c>
      <c r="BL9" s="250" t="s">
        <v>1430</v>
      </c>
      <c r="BM9" s="250" t="s">
        <v>1430</v>
      </c>
      <c r="BN9" s="250" t="s">
        <v>1430</v>
      </c>
      <c r="BO9" s="250" t="s">
        <v>1430</v>
      </c>
      <c r="BP9" s="250" t="s">
        <v>1430</v>
      </c>
      <c r="BQ9" s="250" t="s">
        <v>1430</v>
      </c>
      <c r="BR9" s="250" t="s">
        <v>1430</v>
      </c>
      <c r="BS9" s="250" t="s">
        <v>1430</v>
      </c>
      <c r="BT9" s="250" t="s">
        <v>1430</v>
      </c>
      <c r="BU9" s="250" t="s">
        <v>1430</v>
      </c>
      <c r="BV9" s="250" t="s">
        <v>1430</v>
      </c>
    </row>
    <row r="10" spans="1:74" ht="11.1" customHeight="1" x14ac:dyDescent="0.2">
      <c r="A10" s="162" t="s">
        <v>1045</v>
      </c>
      <c r="B10" s="173" t="s">
        <v>1046</v>
      </c>
      <c r="C10" s="250">
        <v>0.21</v>
      </c>
      <c r="D10" s="250">
        <v>0.21</v>
      </c>
      <c r="E10" s="250">
        <v>0.21</v>
      </c>
      <c r="F10" s="250">
        <v>0.21</v>
      </c>
      <c r="G10" s="250">
        <v>0.21</v>
      </c>
      <c r="H10" s="250">
        <v>0.21</v>
      </c>
      <c r="I10" s="250">
        <v>0.21</v>
      </c>
      <c r="J10" s="250">
        <v>0.21</v>
      </c>
      <c r="K10" s="250">
        <v>0.21</v>
      </c>
      <c r="L10" s="250">
        <v>0.2</v>
      </c>
      <c r="M10" s="250">
        <v>0.22</v>
      </c>
      <c r="N10" s="250">
        <v>0.22</v>
      </c>
      <c r="O10" s="250">
        <v>0.2</v>
      </c>
      <c r="P10" s="250">
        <v>0.185</v>
      </c>
      <c r="Q10" s="250">
        <v>0.19</v>
      </c>
      <c r="R10" s="250">
        <v>0.21</v>
      </c>
      <c r="S10" s="250">
        <v>0.2</v>
      </c>
      <c r="T10" s="250">
        <v>0.2</v>
      </c>
      <c r="U10" s="250">
        <v>0.21</v>
      </c>
      <c r="V10" s="250">
        <v>0.2</v>
      </c>
      <c r="W10" s="250">
        <v>0.2</v>
      </c>
      <c r="X10" s="250">
        <v>0.2</v>
      </c>
      <c r="Y10" s="250">
        <v>0.19</v>
      </c>
      <c r="Z10" s="250">
        <v>0.2</v>
      </c>
      <c r="AA10" s="250">
        <v>0.2</v>
      </c>
      <c r="AB10" s="250">
        <v>0.2</v>
      </c>
      <c r="AC10" s="250">
        <v>0.2</v>
      </c>
      <c r="AD10" s="250">
        <v>0.19</v>
      </c>
      <c r="AE10" s="250">
        <v>0.2</v>
      </c>
      <c r="AF10" s="250">
        <v>0.2</v>
      </c>
      <c r="AG10" s="250">
        <v>0.18</v>
      </c>
      <c r="AH10" s="250">
        <v>0.2</v>
      </c>
      <c r="AI10" s="250">
        <v>0.2</v>
      </c>
      <c r="AJ10" s="250">
        <v>0.2</v>
      </c>
      <c r="AK10" s="250">
        <v>0.18</v>
      </c>
      <c r="AL10" s="250">
        <v>0.2</v>
      </c>
      <c r="AM10" s="250">
        <v>0.21</v>
      </c>
      <c r="AN10" s="250">
        <v>0.2</v>
      </c>
      <c r="AO10" s="250">
        <v>0.2</v>
      </c>
      <c r="AP10" s="250">
        <v>0.18</v>
      </c>
      <c r="AQ10" s="250">
        <v>0.21</v>
      </c>
      <c r="AR10" s="250">
        <v>0.21</v>
      </c>
      <c r="AS10" s="250">
        <v>0.2</v>
      </c>
      <c r="AT10" s="250">
        <v>0.21</v>
      </c>
      <c r="AU10" s="250">
        <v>0.2</v>
      </c>
      <c r="AV10" s="250">
        <v>0.21</v>
      </c>
      <c r="AW10" s="250">
        <v>0.18</v>
      </c>
      <c r="AX10" s="250">
        <v>0.21</v>
      </c>
      <c r="AY10" s="250">
        <v>0.185</v>
      </c>
      <c r="AZ10" s="250">
        <v>0.2</v>
      </c>
      <c r="BA10" s="250">
        <v>0.2</v>
      </c>
      <c r="BB10" s="250">
        <v>0.19</v>
      </c>
      <c r="BC10" s="250">
        <v>0.18</v>
      </c>
      <c r="BD10" s="250">
        <v>0.18</v>
      </c>
      <c r="BE10" s="250">
        <v>0.15</v>
      </c>
      <c r="BF10" s="250">
        <v>0.15</v>
      </c>
      <c r="BG10" s="250">
        <v>0.15</v>
      </c>
      <c r="BH10" s="250" t="s">
        <v>1430</v>
      </c>
      <c r="BI10" s="250" t="s">
        <v>1430</v>
      </c>
      <c r="BJ10" s="250" t="s">
        <v>1430</v>
      </c>
      <c r="BK10" s="250" t="s">
        <v>1430</v>
      </c>
      <c r="BL10" s="250" t="s">
        <v>1430</v>
      </c>
      <c r="BM10" s="250" t="s">
        <v>1430</v>
      </c>
      <c r="BN10" s="250" t="s">
        <v>1430</v>
      </c>
      <c r="BO10" s="250" t="s">
        <v>1430</v>
      </c>
      <c r="BP10" s="250" t="s">
        <v>1430</v>
      </c>
      <c r="BQ10" s="250" t="s">
        <v>1430</v>
      </c>
      <c r="BR10" s="250" t="s">
        <v>1430</v>
      </c>
      <c r="BS10" s="250" t="s">
        <v>1430</v>
      </c>
      <c r="BT10" s="250" t="s">
        <v>1430</v>
      </c>
      <c r="BU10" s="250" t="s">
        <v>1430</v>
      </c>
      <c r="BV10" s="250" t="s">
        <v>1430</v>
      </c>
    </row>
    <row r="11" spans="1:74" ht="11.1" customHeight="1" x14ac:dyDescent="0.2">
      <c r="A11" s="162" t="s">
        <v>1037</v>
      </c>
      <c r="B11" s="173" t="s">
        <v>320</v>
      </c>
      <c r="C11" s="250">
        <v>3.05</v>
      </c>
      <c r="D11" s="250">
        <v>3.2</v>
      </c>
      <c r="E11" s="250">
        <v>3.5</v>
      </c>
      <c r="F11" s="250">
        <v>3.59</v>
      </c>
      <c r="G11" s="250">
        <v>3.62</v>
      </c>
      <c r="H11" s="250">
        <v>3.63</v>
      </c>
      <c r="I11" s="250">
        <v>3.65</v>
      </c>
      <c r="J11" s="250">
        <v>3.67</v>
      </c>
      <c r="K11" s="250">
        <v>3.69</v>
      </c>
      <c r="L11" s="250">
        <v>3.7</v>
      </c>
      <c r="M11" s="250">
        <v>3.72</v>
      </c>
      <c r="N11" s="250">
        <v>3.78</v>
      </c>
      <c r="O11" s="250">
        <v>3.8</v>
      </c>
      <c r="P11" s="250">
        <v>3.8</v>
      </c>
      <c r="Q11" s="250">
        <v>3.81</v>
      </c>
      <c r="R11" s="250">
        <v>3.81</v>
      </c>
      <c r="S11" s="250">
        <v>3.81</v>
      </c>
      <c r="T11" s="250">
        <v>3.82</v>
      </c>
      <c r="U11" s="250">
        <v>3.83</v>
      </c>
      <c r="V11" s="250">
        <v>3.83</v>
      </c>
      <c r="W11" s="250">
        <v>3.84</v>
      </c>
      <c r="X11" s="250">
        <v>3.85</v>
      </c>
      <c r="Y11" s="250">
        <v>3.84</v>
      </c>
      <c r="Z11" s="250">
        <v>3.83</v>
      </c>
      <c r="AA11" s="250">
        <v>3.84</v>
      </c>
      <c r="AB11" s="250">
        <v>3.835</v>
      </c>
      <c r="AC11" s="250">
        <v>3.8149999999999999</v>
      </c>
      <c r="AD11" s="250">
        <v>3.8250000000000002</v>
      </c>
      <c r="AE11" s="250">
        <v>3.8050000000000002</v>
      </c>
      <c r="AF11" s="250">
        <v>3.78</v>
      </c>
      <c r="AG11" s="250">
        <v>3.722</v>
      </c>
      <c r="AH11" s="250">
        <v>3.52</v>
      </c>
      <c r="AI11" s="250">
        <v>3.4</v>
      </c>
      <c r="AJ11" s="250">
        <v>3.4</v>
      </c>
      <c r="AK11" s="250">
        <v>2.7</v>
      </c>
      <c r="AL11" s="250">
        <v>2.6</v>
      </c>
      <c r="AM11" s="250">
        <v>2.65</v>
      </c>
      <c r="AN11" s="250">
        <v>2.65</v>
      </c>
      <c r="AO11" s="250">
        <v>2.6</v>
      </c>
      <c r="AP11" s="250">
        <v>2.5</v>
      </c>
      <c r="AQ11" s="250">
        <v>2.2999999999999998</v>
      </c>
      <c r="AR11" s="250">
        <v>2.2000000000000002</v>
      </c>
      <c r="AS11" s="250">
        <v>2.1</v>
      </c>
      <c r="AT11" s="250">
        <v>2.1</v>
      </c>
      <c r="AU11" s="250">
        <v>2.1</v>
      </c>
      <c r="AV11" s="250">
        <v>2.1</v>
      </c>
      <c r="AW11" s="250">
        <v>2</v>
      </c>
      <c r="AX11" s="250">
        <v>2</v>
      </c>
      <c r="AY11" s="250">
        <v>2</v>
      </c>
      <c r="AZ11" s="250">
        <v>2.0499999999999998</v>
      </c>
      <c r="BA11" s="250">
        <v>2</v>
      </c>
      <c r="BB11" s="250">
        <v>1.9750000000000001</v>
      </c>
      <c r="BC11" s="250">
        <v>1.9750000000000001</v>
      </c>
      <c r="BD11" s="250">
        <v>1.95</v>
      </c>
      <c r="BE11" s="250">
        <v>1.9</v>
      </c>
      <c r="BF11" s="250">
        <v>1.9</v>
      </c>
      <c r="BG11" s="250">
        <v>1.9</v>
      </c>
      <c r="BH11" s="250" t="s">
        <v>1430</v>
      </c>
      <c r="BI11" s="250" t="s">
        <v>1430</v>
      </c>
      <c r="BJ11" s="250" t="s">
        <v>1430</v>
      </c>
      <c r="BK11" s="250" t="s">
        <v>1430</v>
      </c>
      <c r="BL11" s="250" t="s">
        <v>1430</v>
      </c>
      <c r="BM11" s="250" t="s">
        <v>1430</v>
      </c>
      <c r="BN11" s="250" t="s">
        <v>1430</v>
      </c>
      <c r="BO11" s="250" t="s">
        <v>1430</v>
      </c>
      <c r="BP11" s="250" t="s">
        <v>1430</v>
      </c>
      <c r="BQ11" s="250" t="s">
        <v>1430</v>
      </c>
      <c r="BR11" s="250" t="s">
        <v>1430</v>
      </c>
      <c r="BS11" s="250" t="s">
        <v>1430</v>
      </c>
      <c r="BT11" s="250" t="s">
        <v>1430</v>
      </c>
      <c r="BU11" s="250" t="s">
        <v>1430</v>
      </c>
      <c r="BV11" s="250" t="s">
        <v>1430</v>
      </c>
    </row>
    <row r="12" spans="1:74" ht="11.1" customHeight="1" x14ac:dyDescent="0.2">
      <c r="A12" s="162" t="s">
        <v>337</v>
      </c>
      <c r="B12" s="173" t="s">
        <v>328</v>
      </c>
      <c r="C12" s="250">
        <v>4.45</v>
      </c>
      <c r="D12" s="250">
        <v>4.2</v>
      </c>
      <c r="E12" s="250">
        <v>4.2</v>
      </c>
      <c r="F12" s="250">
        <v>4.45</v>
      </c>
      <c r="G12" s="250">
        <v>4.33</v>
      </c>
      <c r="H12" s="250">
        <v>4.38</v>
      </c>
      <c r="I12" s="250">
        <v>4.3899999999999997</v>
      </c>
      <c r="J12" s="250">
        <v>4.4349999999999996</v>
      </c>
      <c r="K12" s="250">
        <v>4.4550000000000001</v>
      </c>
      <c r="L12" s="250">
        <v>4.54</v>
      </c>
      <c r="M12" s="250">
        <v>4.62</v>
      </c>
      <c r="N12" s="250">
        <v>4.66</v>
      </c>
      <c r="O12" s="250">
        <v>4.54</v>
      </c>
      <c r="P12" s="250">
        <v>4.42</v>
      </c>
      <c r="Q12" s="250">
        <v>4.4050000000000002</v>
      </c>
      <c r="R12" s="250">
        <v>4.4000000000000004</v>
      </c>
      <c r="S12" s="250">
        <v>4.45</v>
      </c>
      <c r="T12" s="250">
        <v>4.4649999999999999</v>
      </c>
      <c r="U12" s="250">
        <v>4.4749999999999996</v>
      </c>
      <c r="V12" s="250">
        <v>4.5</v>
      </c>
      <c r="W12" s="250">
        <v>4.54</v>
      </c>
      <c r="X12" s="250">
        <v>4.3899999999999997</v>
      </c>
      <c r="Y12" s="250">
        <v>4.32</v>
      </c>
      <c r="Z12" s="250">
        <v>4.38</v>
      </c>
      <c r="AA12" s="250">
        <v>4.43</v>
      </c>
      <c r="AB12" s="250">
        <v>4.47</v>
      </c>
      <c r="AC12" s="250">
        <v>4.4800000000000004</v>
      </c>
      <c r="AD12" s="250">
        <v>4.4400000000000004</v>
      </c>
      <c r="AE12" s="250">
        <v>4.49</v>
      </c>
      <c r="AF12" s="250">
        <v>4.5739999999999998</v>
      </c>
      <c r="AG12" s="250">
        <v>4.6040000000000001</v>
      </c>
      <c r="AH12" s="250">
        <v>4.6749999999999998</v>
      </c>
      <c r="AI12" s="250">
        <v>4.7</v>
      </c>
      <c r="AJ12" s="250">
        <v>4.7300000000000004</v>
      </c>
      <c r="AK12" s="250">
        <v>4.7699999999999996</v>
      </c>
      <c r="AL12" s="250">
        <v>4.8</v>
      </c>
      <c r="AM12" s="250">
        <v>4.8499999999999996</v>
      </c>
      <c r="AN12" s="250">
        <v>4.78</v>
      </c>
      <c r="AO12" s="250">
        <v>4.62</v>
      </c>
      <c r="AP12" s="250">
        <v>4.7</v>
      </c>
      <c r="AQ12" s="250">
        <v>4.7</v>
      </c>
      <c r="AR12" s="250">
        <v>4.7</v>
      </c>
      <c r="AS12" s="250">
        <v>4.7</v>
      </c>
      <c r="AT12" s="250">
        <v>4.75</v>
      </c>
      <c r="AU12" s="250">
        <v>4.6500000000000004</v>
      </c>
      <c r="AV12" s="250">
        <v>4.75</v>
      </c>
      <c r="AW12" s="250">
        <v>4.6500000000000004</v>
      </c>
      <c r="AX12" s="250">
        <v>4.55</v>
      </c>
      <c r="AY12" s="250">
        <v>4.55</v>
      </c>
      <c r="AZ12" s="250">
        <v>4.6500000000000004</v>
      </c>
      <c r="BA12" s="250">
        <v>4.5</v>
      </c>
      <c r="BB12" s="250">
        <v>4.5</v>
      </c>
      <c r="BC12" s="250">
        <v>4.22</v>
      </c>
      <c r="BD12" s="250">
        <v>3.75</v>
      </c>
      <c r="BE12" s="250">
        <v>3.7</v>
      </c>
      <c r="BF12" s="250">
        <v>3.69</v>
      </c>
      <c r="BG12" s="250">
        <v>3.71</v>
      </c>
      <c r="BH12" s="250" t="s">
        <v>1430</v>
      </c>
      <c r="BI12" s="250" t="s">
        <v>1430</v>
      </c>
      <c r="BJ12" s="250" t="s">
        <v>1430</v>
      </c>
      <c r="BK12" s="250" t="s">
        <v>1430</v>
      </c>
      <c r="BL12" s="250" t="s">
        <v>1430</v>
      </c>
      <c r="BM12" s="250" t="s">
        <v>1430</v>
      </c>
      <c r="BN12" s="250" t="s">
        <v>1430</v>
      </c>
      <c r="BO12" s="250" t="s">
        <v>1430</v>
      </c>
      <c r="BP12" s="250" t="s">
        <v>1430</v>
      </c>
      <c r="BQ12" s="250" t="s">
        <v>1430</v>
      </c>
      <c r="BR12" s="250" t="s">
        <v>1430</v>
      </c>
      <c r="BS12" s="250" t="s">
        <v>1430</v>
      </c>
      <c r="BT12" s="250" t="s">
        <v>1430</v>
      </c>
      <c r="BU12" s="250" t="s">
        <v>1430</v>
      </c>
      <c r="BV12" s="250" t="s">
        <v>1430</v>
      </c>
    </row>
    <row r="13" spans="1:74" ht="11.1" customHeight="1" x14ac:dyDescent="0.2">
      <c r="A13" s="162" t="s">
        <v>330</v>
      </c>
      <c r="B13" s="173" t="s">
        <v>321</v>
      </c>
      <c r="C13" s="250">
        <v>2.9</v>
      </c>
      <c r="D13" s="250">
        <v>2.86</v>
      </c>
      <c r="E13" s="250">
        <v>2.88</v>
      </c>
      <c r="F13" s="250">
        <v>2.65</v>
      </c>
      <c r="G13" s="250">
        <v>2.86</v>
      </c>
      <c r="H13" s="250">
        <v>2.86</v>
      </c>
      <c r="I13" s="250">
        <v>2.9</v>
      </c>
      <c r="J13" s="250">
        <v>2.91</v>
      </c>
      <c r="K13" s="250">
        <v>2.91</v>
      </c>
      <c r="L13" s="250">
        <v>2.91</v>
      </c>
      <c r="M13" s="250">
        <v>2.92</v>
      </c>
      <c r="N13" s="250">
        <v>2.92</v>
      </c>
      <c r="O13" s="250">
        <v>2.78</v>
      </c>
      <c r="P13" s="250">
        <v>2.72</v>
      </c>
      <c r="Q13" s="250">
        <v>2.71</v>
      </c>
      <c r="R13" s="250">
        <v>2.71</v>
      </c>
      <c r="S13" s="250">
        <v>2.71</v>
      </c>
      <c r="T13" s="250">
        <v>2.72</v>
      </c>
      <c r="U13" s="250">
        <v>2.71</v>
      </c>
      <c r="V13" s="250">
        <v>2.71</v>
      </c>
      <c r="W13" s="250">
        <v>2.73</v>
      </c>
      <c r="X13" s="250">
        <v>2.74</v>
      </c>
      <c r="Y13" s="250">
        <v>2.71</v>
      </c>
      <c r="Z13" s="250">
        <v>2.7</v>
      </c>
      <c r="AA13" s="250">
        <v>2.71</v>
      </c>
      <c r="AB13" s="250">
        <v>2.71</v>
      </c>
      <c r="AC13" s="250">
        <v>2.72</v>
      </c>
      <c r="AD13" s="250">
        <v>2.71</v>
      </c>
      <c r="AE13" s="250">
        <v>2.71</v>
      </c>
      <c r="AF13" s="250">
        <v>2.72</v>
      </c>
      <c r="AG13" s="250">
        <v>2.8</v>
      </c>
      <c r="AH13" s="250">
        <v>2.8</v>
      </c>
      <c r="AI13" s="250">
        <v>2.8</v>
      </c>
      <c r="AJ13" s="250">
        <v>2.8</v>
      </c>
      <c r="AK13" s="250">
        <v>2.8</v>
      </c>
      <c r="AL13" s="250">
        <v>2.8</v>
      </c>
      <c r="AM13" s="250">
        <v>2.75</v>
      </c>
      <c r="AN13" s="250">
        <v>2.75</v>
      </c>
      <c r="AO13" s="250">
        <v>2.72</v>
      </c>
      <c r="AP13" s="250">
        <v>2.72</v>
      </c>
      <c r="AQ13" s="250">
        <v>2.72</v>
      </c>
      <c r="AR13" s="250">
        <v>2.72</v>
      </c>
      <c r="AS13" s="250">
        <v>2.7</v>
      </c>
      <c r="AT13" s="250">
        <v>2.7</v>
      </c>
      <c r="AU13" s="250">
        <v>2.7</v>
      </c>
      <c r="AV13" s="250">
        <v>2.7</v>
      </c>
      <c r="AW13" s="250">
        <v>2.7</v>
      </c>
      <c r="AX13" s="250">
        <v>2.71</v>
      </c>
      <c r="AY13" s="250">
        <v>2.71</v>
      </c>
      <c r="AZ13" s="250">
        <v>2.71</v>
      </c>
      <c r="BA13" s="250">
        <v>2.9</v>
      </c>
      <c r="BB13" s="250">
        <v>3.15</v>
      </c>
      <c r="BC13" s="250">
        <v>2.2000000000000002</v>
      </c>
      <c r="BD13" s="250">
        <v>2.09</v>
      </c>
      <c r="BE13" s="250">
        <v>2.16</v>
      </c>
      <c r="BF13" s="250">
        <v>2.29</v>
      </c>
      <c r="BG13" s="250">
        <v>2.29</v>
      </c>
      <c r="BH13" s="250" t="s">
        <v>1430</v>
      </c>
      <c r="BI13" s="250" t="s">
        <v>1430</v>
      </c>
      <c r="BJ13" s="250" t="s">
        <v>1430</v>
      </c>
      <c r="BK13" s="250" t="s">
        <v>1430</v>
      </c>
      <c r="BL13" s="250" t="s">
        <v>1430</v>
      </c>
      <c r="BM13" s="250" t="s">
        <v>1430</v>
      </c>
      <c r="BN13" s="250" t="s">
        <v>1430</v>
      </c>
      <c r="BO13" s="250" t="s">
        <v>1430</v>
      </c>
      <c r="BP13" s="250" t="s">
        <v>1430</v>
      </c>
      <c r="BQ13" s="250" t="s">
        <v>1430</v>
      </c>
      <c r="BR13" s="250" t="s">
        <v>1430</v>
      </c>
      <c r="BS13" s="250" t="s">
        <v>1430</v>
      </c>
      <c r="BT13" s="250" t="s">
        <v>1430</v>
      </c>
      <c r="BU13" s="250" t="s">
        <v>1430</v>
      </c>
      <c r="BV13" s="250" t="s">
        <v>1430</v>
      </c>
    </row>
    <row r="14" spans="1:74" ht="11.1" customHeight="1" x14ac:dyDescent="0.2">
      <c r="A14" s="162" t="s">
        <v>331</v>
      </c>
      <c r="B14" s="173" t="s">
        <v>322</v>
      </c>
      <c r="C14" s="250">
        <v>0.37</v>
      </c>
      <c r="D14" s="250">
        <v>0.36</v>
      </c>
      <c r="E14" s="250">
        <v>0.32</v>
      </c>
      <c r="F14" s="250">
        <v>0.33</v>
      </c>
      <c r="G14" s="250">
        <v>0.28499999999999998</v>
      </c>
      <c r="H14" s="250">
        <v>0.33</v>
      </c>
      <c r="I14" s="250">
        <v>0.31</v>
      </c>
      <c r="J14" s="250">
        <v>0.25</v>
      </c>
      <c r="K14" s="250">
        <v>0.31</v>
      </c>
      <c r="L14" s="250">
        <v>0.55000000000000004</v>
      </c>
      <c r="M14" s="250">
        <v>0.57999999999999996</v>
      </c>
      <c r="N14" s="250">
        <v>0.62</v>
      </c>
      <c r="O14" s="250">
        <v>0.68</v>
      </c>
      <c r="P14" s="250">
        <v>0.69</v>
      </c>
      <c r="Q14" s="250">
        <v>0.59</v>
      </c>
      <c r="R14" s="250">
        <v>0.53500000000000003</v>
      </c>
      <c r="S14" s="250">
        <v>0.78</v>
      </c>
      <c r="T14" s="250">
        <v>0.85</v>
      </c>
      <c r="U14" s="250">
        <v>1.0049999999999999</v>
      </c>
      <c r="V14" s="250">
        <v>0.89</v>
      </c>
      <c r="W14" s="250">
        <v>0.92500000000000004</v>
      </c>
      <c r="X14" s="250">
        <v>0.96</v>
      </c>
      <c r="Y14" s="250">
        <v>0.98</v>
      </c>
      <c r="Z14" s="250">
        <v>0.92</v>
      </c>
      <c r="AA14" s="250">
        <v>1.0149999999999999</v>
      </c>
      <c r="AB14" s="250">
        <v>0.99</v>
      </c>
      <c r="AC14" s="250">
        <v>0.98499999999999999</v>
      </c>
      <c r="AD14" s="250">
        <v>1.0049999999999999</v>
      </c>
      <c r="AE14" s="250">
        <v>0.99</v>
      </c>
      <c r="AF14" s="250">
        <v>0.75</v>
      </c>
      <c r="AG14" s="250">
        <v>0.65500000000000003</v>
      </c>
      <c r="AH14" s="250">
        <v>0.99</v>
      </c>
      <c r="AI14" s="250">
        <v>1.08</v>
      </c>
      <c r="AJ14" s="250">
        <v>1.08</v>
      </c>
      <c r="AK14" s="250">
        <v>1.1299999999999999</v>
      </c>
      <c r="AL14" s="250">
        <v>0.88</v>
      </c>
      <c r="AM14" s="250">
        <v>0.83</v>
      </c>
      <c r="AN14" s="250">
        <v>0.86</v>
      </c>
      <c r="AO14" s="250">
        <v>1.0900000000000001</v>
      </c>
      <c r="AP14" s="250">
        <v>1.17</v>
      </c>
      <c r="AQ14" s="250">
        <v>1.1599999999999999</v>
      </c>
      <c r="AR14" s="250">
        <v>1.1000000000000001</v>
      </c>
      <c r="AS14" s="250">
        <v>1.125</v>
      </c>
      <c r="AT14" s="250">
        <v>1.085</v>
      </c>
      <c r="AU14" s="250">
        <v>1.18</v>
      </c>
      <c r="AV14" s="250">
        <v>1.17</v>
      </c>
      <c r="AW14" s="250">
        <v>1.19</v>
      </c>
      <c r="AX14" s="250">
        <v>1.1499999999999999</v>
      </c>
      <c r="AY14" s="250">
        <v>0.78</v>
      </c>
      <c r="AZ14" s="250">
        <v>0.15</v>
      </c>
      <c r="BA14" s="250">
        <v>0.1</v>
      </c>
      <c r="BB14" s="250">
        <v>8.5000000000000006E-2</v>
      </c>
      <c r="BC14" s="250">
        <v>0.08</v>
      </c>
      <c r="BD14" s="250">
        <v>0.08</v>
      </c>
      <c r="BE14" s="250">
        <v>0.105</v>
      </c>
      <c r="BF14" s="250">
        <v>0.09</v>
      </c>
      <c r="BG14" s="250">
        <v>0.13</v>
      </c>
      <c r="BH14" s="250" t="s">
        <v>1430</v>
      </c>
      <c r="BI14" s="250" t="s">
        <v>1430</v>
      </c>
      <c r="BJ14" s="250" t="s">
        <v>1430</v>
      </c>
      <c r="BK14" s="250" t="s">
        <v>1430</v>
      </c>
      <c r="BL14" s="250" t="s">
        <v>1430</v>
      </c>
      <c r="BM14" s="250" t="s">
        <v>1430</v>
      </c>
      <c r="BN14" s="250" t="s">
        <v>1430</v>
      </c>
      <c r="BO14" s="250" t="s">
        <v>1430</v>
      </c>
      <c r="BP14" s="250" t="s">
        <v>1430</v>
      </c>
      <c r="BQ14" s="250" t="s">
        <v>1430</v>
      </c>
      <c r="BR14" s="250" t="s">
        <v>1430</v>
      </c>
      <c r="BS14" s="250" t="s">
        <v>1430</v>
      </c>
      <c r="BT14" s="250" t="s">
        <v>1430</v>
      </c>
      <c r="BU14" s="250" t="s">
        <v>1430</v>
      </c>
      <c r="BV14" s="250" t="s">
        <v>1430</v>
      </c>
    </row>
    <row r="15" spans="1:74" ht="11.1" customHeight="1" x14ac:dyDescent="0.2">
      <c r="A15" s="162" t="s">
        <v>332</v>
      </c>
      <c r="B15" s="173" t="s">
        <v>323</v>
      </c>
      <c r="C15" s="250">
        <v>1.825</v>
      </c>
      <c r="D15" s="250">
        <v>1.78</v>
      </c>
      <c r="E15" s="250">
        <v>1.579</v>
      </c>
      <c r="F15" s="250">
        <v>1.57</v>
      </c>
      <c r="G15" s="250">
        <v>1.3089999999999999</v>
      </c>
      <c r="H15" s="250">
        <v>1.4350000000000001</v>
      </c>
      <c r="I15" s="250">
        <v>1.34</v>
      </c>
      <c r="J15" s="250">
        <v>1.21</v>
      </c>
      <c r="K15" s="250">
        <v>1.27</v>
      </c>
      <c r="L15" s="250">
        <v>1.41</v>
      </c>
      <c r="M15" s="250">
        <v>1.5</v>
      </c>
      <c r="N15" s="250">
        <v>1.35</v>
      </c>
      <c r="O15" s="250">
        <v>1.39</v>
      </c>
      <c r="P15" s="250">
        <v>1.43</v>
      </c>
      <c r="Q15" s="250">
        <v>1.33</v>
      </c>
      <c r="R15" s="250">
        <v>1.38</v>
      </c>
      <c r="S15" s="250">
        <v>1.52</v>
      </c>
      <c r="T15" s="250">
        <v>1.56</v>
      </c>
      <c r="U15" s="250">
        <v>1.655</v>
      </c>
      <c r="V15" s="250">
        <v>1.68</v>
      </c>
      <c r="W15" s="250">
        <v>1.7050000000000001</v>
      </c>
      <c r="X15" s="250">
        <v>1.69</v>
      </c>
      <c r="Y15" s="250">
        <v>1.73</v>
      </c>
      <c r="Z15" s="250">
        <v>1.7549999999999999</v>
      </c>
      <c r="AA15" s="250">
        <v>1.75</v>
      </c>
      <c r="AB15" s="250">
        <v>1.72</v>
      </c>
      <c r="AC15" s="250">
        <v>1.69</v>
      </c>
      <c r="AD15" s="250">
        <v>1.67</v>
      </c>
      <c r="AE15" s="250">
        <v>1.49</v>
      </c>
      <c r="AF15" s="250">
        <v>1.42</v>
      </c>
      <c r="AG15" s="250">
        <v>1.47</v>
      </c>
      <c r="AH15" s="250">
        <v>1.54</v>
      </c>
      <c r="AI15" s="250">
        <v>1.64</v>
      </c>
      <c r="AJ15" s="250">
        <v>1.6</v>
      </c>
      <c r="AK15" s="250">
        <v>1.59</v>
      </c>
      <c r="AL15" s="250">
        <v>1.62</v>
      </c>
      <c r="AM15" s="250">
        <v>1.55</v>
      </c>
      <c r="AN15" s="250">
        <v>1.58</v>
      </c>
      <c r="AO15" s="250">
        <v>1.61</v>
      </c>
      <c r="AP15" s="250">
        <v>1.68</v>
      </c>
      <c r="AQ15" s="250">
        <v>1.58</v>
      </c>
      <c r="AR15" s="250">
        <v>1.7</v>
      </c>
      <c r="AS15" s="250">
        <v>1.67</v>
      </c>
      <c r="AT15" s="250">
        <v>1.75</v>
      </c>
      <c r="AU15" s="250">
        <v>1.7</v>
      </c>
      <c r="AV15" s="250">
        <v>1.68</v>
      </c>
      <c r="AW15" s="250">
        <v>1.67</v>
      </c>
      <c r="AX15" s="250">
        <v>1.65</v>
      </c>
      <c r="AY15" s="250">
        <v>1.75</v>
      </c>
      <c r="AZ15" s="250">
        <v>1.72</v>
      </c>
      <c r="BA15" s="250">
        <v>1.7</v>
      </c>
      <c r="BB15" s="250">
        <v>1.65</v>
      </c>
      <c r="BC15" s="250">
        <v>1.57</v>
      </c>
      <c r="BD15" s="250">
        <v>1.42</v>
      </c>
      <c r="BE15" s="250">
        <v>1.4</v>
      </c>
      <c r="BF15" s="250">
        <v>1.45</v>
      </c>
      <c r="BG15" s="250">
        <v>1.47</v>
      </c>
      <c r="BH15" s="250" t="s">
        <v>1430</v>
      </c>
      <c r="BI15" s="250" t="s">
        <v>1430</v>
      </c>
      <c r="BJ15" s="250" t="s">
        <v>1430</v>
      </c>
      <c r="BK15" s="250" t="s">
        <v>1430</v>
      </c>
      <c r="BL15" s="250" t="s">
        <v>1430</v>
      </c>
      <c r="BM15" s="250" t="s">
        <v>1430</v>
      </c>
      <c r="BN15" s="250" t="s">
        <v>1430</v>
      </c>
      <c r="BO15" s="250" t="s">
        <v>1430</v>
      </c>
      <c r="BP15" s="250" t="s">
        <v>1430</v>
      </c>
      <c r="BQ15" s="250" t="s">
        <v>1430</v>
      </c>
      <c r="BR15" s="250" t="s">
        <v>1430</v>
      </c>
      <c r="BS15" s="250" t="s">
        <v>1430</v>
      </c>
      <c r="BT15" s="250" t="s">
        <v>1430</v>
      </c>
      <c r="BU15" s="250" t="s">
        <v>1430</v>
      </c>
      <c r="BV15" s="250" t="s">
        <v>1430</v>
      </c>
    </row>
    <row r="16" spans="1:74" ht="11.1" customHeight="1" x14ac:dyDescent="0.2">
      <c r="A16" s="162" t="s">
        <v>333</v>
      </c>
      <c r="B16" s="173" t="s">
        <v>324</v>
      </c>
      <c r="C16" s="250">
        <v>10.199999999999999</v>
      </c>
      <c r="D16" s="250">
        <v>10.199999999999999</v>
      </c>
      <c r="E16" s="250">
        <v>10.199999999999999</v>
      </c>
      <c r="F16" s="250">
        <v>10.199999999999999</v>
      </c>
      <c r="G16" s="250">
        <v>10.3</v>
      </c>
      <c r="H16" s="250">
        <v>10.5</v>
      </c>
      <c r="I16" s="250">
        <v>10.63</v>
      </c>
      <c r="J16" s="250">
        <v>10.6</v>
      </c>
      <c r="K16" s="250">
        <v>10.56</v>
      </c>
      <c r="L16" s="250">
        <v>10.55</v>
      </c>
      <c r="M16" s="250">
        <v>10.6</v>
      </c>
      <c r="N16" s="250">
        <v>10.5</v>
      </c>
      <c r="O16" s="250">
        <v>9.98</v>
      </c>
      <c r="P16" s="250">
        <v>10</v>
      </c>
      <c r="Q16" s="250">
        <v>9.9499999999999993</v>
      </c>
      <c r="R16" s="250">
        <v>9.98</v>
      </c>
      <c r="S16" s="250">
        <v>10.050000000000001</v>
      </c>
      <c r="T16" s="250">
        <v>10.25</v>
      </c>
      <c r="U16" s="250">
        <v>10.199999999999999</v>
      </c>
      <c r="V16" s="250">
        <v>10.14</v>
      </c>
      <c r="W16" s="250">
        <v>10.19</v>
      </c>
      <c r="X16" s="250">
        <v>10.16</v>
      </c>
      <c r="Y16" s="250">
        <v>10.130000000000001</v>
      </c>
      <c r="Z16" s="250">
        <v>10.06</v>
      </c>
      <c r="AA16" s="250">
        <v>10.16</v>
      </c>
      <c r="AB16" s="250">
        <v>10.1</v>
      </c>
      <c r="AC16" s="250">
        <v>10.050000000000001</v>
      </c>
      <c r="AD16" s="250">
        <v>10.06</v>
      </c>
      <c r="AE16" s="250">
        <v>10.119999999999999</v>
      </c>
      <c r="AF16" s="250">
        <v>10.42</v>
      </c>
      <c r="AG16" s="250">
        <v>10.48</v>
      </c>
      <c r="AH16" s="250">
        <v>10.42</v>
      </c>
      <c r="AI16" s="250">
        <v>10.52</v>
      </c>
      <c r="AJ16" s="250">
        <v>10.72</v>
      </c>
      <c r="AK16" s="250">
        <v>11</v>
      </c>
      <c r="AL16" s="250">
        <v>10.5</v>
      </c>
      <c r="AM16" s="250">
        <v>10.050000000000001</v>
      </c>
      <c r="AN16" s="250">
        <v>10.1</v>
      </c>
      <c r="AO16" s="250">
        <v>9.85</v>
      </c>
      <c r="AP16" s="250">
        <v>9.85</v>
      </c>
      <c r="AQ16" s="250">
        <v>9.9</v>
      </c>
      <c r="AR16" s="250">
        <v>10</v>
      </c>
      <c r="AS16" s="250">
        <v>9.75</v>
      </c>
      <c r="AT16" s="250">
        <v>9.85</v>
      </c>
      <c r="AU16" s="250">
        <v>8.5</v>
      </c>
      <c r="AV16" s="250">
        <v>9.85</v>
      </c>
      <c r="AW16" s="250">
        <v>9.9</v>
      </c>
      <c r="AX16" s="250">
        <v>9.75</v>
      </c>
      <c r="AY16" s="250">
        <v>9.85</v>
      </c>
      <c r="AZ16" s="250">
        <v>9.75</v>
      </c>
      <c r="BA16" s="250">
        <v>9.8000000000000007</v>
      </c>
      <c r="BB16" s="250">
        <v>11.6</v>
      </c>
      <c r="BC16" s="250">
        <v>8.5500000000000007</v>
      </c>
      <c r="BD16" s="250">
        <v>7.7</v>
      </c>
      <c r="BE16" s="250">
        <v>8.4</v>
      </c>
      <c r="BF16" s="250">
        <v>8.9</v>
      </c>
      <c r="BG16" s="250">
        <v>9.01</v>
      </c>
      <c r="BH16" s="250" t="s">
        <v>1430</v>
      </c>
      <c r="BI16" s="250" t="s">
        <v>1430</v>
      </c>
      <c r="BJ16" s="250" t="s">
        <v>1430</v>
      </c>
      <c r="BK16" s="250" t="s">
        <v>1430</v>
      </c>
      <c r="BL16" s="250" t="s">
        <v>1430</v>
      </c>
      <c r="BM16" s="250" t="s">
        <v>1430</v>
      </c>
      <c r="BN16" s="250" t="s">
        <v>1430</v>
      </c>
      <c r="BO16" s="250" t="s">
        <v>1430</v>
      </c>
      <c r="BP16" s="250" t="s">
        <v>1430</v>
      </c>
      <c r="BQ16" s="250" t="s">
        <v>1430</v>
      </c>
      <c r="BR16" s="250" t="s">
        <v>1430</v>
      </c>
      <c r="BS16" s="250" t="s">
        <v>1430</v>
      </c>
      <c r="BT16" s="250" t="s">
        <v>1430</v>
      </c>
      <c r="BU16" s="250" t="s">
        <v>1430</v>
      </c>
      <c r="BV16" s="250" t="s">
        <v>1430</v>
      </c>
    </row>
    <row r="17" spans="1:74" ht="11.1" customHeight="1" x14ac:dyDescent="0.2">
      <c r="A17" s="162" t="s">
        <v>334</v>
      </c>
      <c r="B17" s="173" t="s">
        <v>325</v>
      </c>
      <c r="C17" s="250">
        <v>2.9849999999999999</v>
      </c>
      <c r="D17" s="250">
        <v>2.7650000000000001</v>
      </c>
      <c r="E17" s="250">
        <v>2.79</v>
      </c>
      <c r="F17" s="250">
        <v>2.8</v>
      </c>
      <c r="G17" s="250">
        <v>2.98</v>
      </c>
      <c r="H17" s="250">
        <v>3.01</v>
      </c>
      <c r="I17" s="250">
        <v>3.03</v>
      </c>
      <c r="J17" s="250">
        <v>3.06</v>
      </c>
      <c r="K17" s="250">
        <v>3.09</v>
      </c>
      <c r="L17" s="250">
        <v>3.07</v>
      </c>
      <c r="M17" s="250">
        <v>3.1</v>
      </c>
      <c r="N17" s="250">
        <v>3.1</v>
      </c>
      <c r="O17" s="250">
        <v>2.94</v>
      </c>
      <c r="P17" s="250">
        <v>2.92</v>
      </c>
      <c r="Q17" s="250">
        <v>2.9</v>
      </c>
      <c r="R17" s="250">
        <v>2.88</v>
      </c>
      <c r="S17" s="250">
        <v>2.9</v>
      </c>
      <c r="T17" s="250">
        <v>2.92</v>
      </c>
      <c r="U17" s="250">
        <v>2.92</v>
      </c>
      <c r="V17" s="250">
        <v>2.92</v>
      </c>
      <c r="W17" s="250">
        <v>2.92</v>
      </c>
      <c r="X17" s="250">
        <v>2.91</v>
      </c>
      <c r="Y17" s="250">
        <v>2.88</v>
      </c>
      <c r="Z17" s="250">
        <v>2.9</v>
      </c>
      <c r="AA17" s="250">
        <v>2.91</v>
      </c>
      <c r="AB17" s="250">
        <v>2.87</v>
      </c>
      <c r="AC17" s="250">
        <v>2.85</v>
      </c>
      <c r="AD17" s="250">
        <v>2.86</v>
      </c>
      <c r="AE17" s="250">
        <v>2.84</v>
      </c>
      <c r="AF17" s="250">
        <v>2.88</v>
      </c>
      <c r="AG17" s="250">
        <v>2.91</v>
      </c>
      <c r="AH17" s="250">
        <v>2.95</v>
      </c>
      <c r="AI17" s="250">
        <v>2.95</v>
      </c>
      <c r="AJ17" s="250">
        <v>3</v>
      </c>
      <c r="AK17" s="250">
        <v>3.14</v>
      </c>
      <c r="AL17" s="250">
        <v>3.18</v>
      </c>
      <c r="AM17" s="250">
        <v>3.1</v>
      </c>
      <c r="AN17" s="250">
        <v>3.15</v>
      </c>
      <c r="AO17" s="250">
        <v>3.1</v>
      </c>
      <c r="AP17" s="250">
        <v>3.1</v>
      </c>
      <c r="AQ17" s="250">
        <v>3.1</v>
      </c>
      <c r="AR17" s="250">
        <v>3.15</v>
      </c>
      <c r="AS17" s="250">
        <v>3.1</v>
      </c>
      <c r="AT17" s="250">
        <v>3.15</v>
      </c>
      <c r="AU17" s="250">
        <v>3.15</v>
      </c>
      <c r="AV17" s="250">
        <v>3.2</v>
      </c>
      <c r="AW17" s="250">
        <v>3.25</v>
      </c>
      <c r="AX17" s="250">
        <v>3.15</v>
      </c>
      <c r="AY17" s="250">
        <v>3.2</v>
      </c>
      <c r="AZ17" s="250">
        <v>3.2</v>
      </c>
      <c r="BA17" s="250">
        <v>3.5</v>
      </c>
      <c r="BB17" s="250">
        <v>3.8</v>
      </c>
      <c r="BC17" s="250">
        <v>2.5</v>
      </c>
      <c r="BD17" s="250">
        <v>2.35</v>
      </c>
      <c r="BE17" s="250">
        <v>2.4500000000000002</v>
      </c>
      <c r="BF17" s="250">
        <v>2.7</v>
      </c>
      <c r="BG17" s="250">
        <v>2.6</v>
      </c>
      <c r="BH17" s="250" t="s">
        <v>1430</v>
      </c>
      <c r="BI17" s="250" t="s">
        <v>1430</v>
      </c>
      <c r="BJ17" s="250" t="s">
        <v>1430</v>
      </c>
      <c r="BK17" s="250" t="s">
        <v>1430</v>
      </c>
      <c r="BL17" s="250" t="s">
        <v>1430</v>
      </c>
      <c r="BM17" s="250" t="s">
        <v>1430</v>
      </c>
      <c r="BN17" s="250" t="s">
        <v>1430</v>
      </c>
      <c r="BO17" s="250" t="s">
        <v>1430</v>
      </c>
      <c r="BP17" s="250" t="s">
        <v>1430</v>
      </c>
      <c r="BQ17" s="250" t="s">
        <v>1430</v>
      </c>
      <c r="BR17" s="250" t="s">
        <v>1430</v>
      </c>
      <c r="BS17" s="250" t="s">
        <v>1430</v>
      </c>
      <c r="BT17" s="250" t="s">
        <v>1430</v>
      </c>
      <c r="BU17" s="250" t="s">
        <v>1430</v>
      </c>
      <c r="BV17" s="250" t="s">
        <v>1430</v>
      </c>
    </row>
    <row r="18" spans="1:74" ht="11.1" customHeight="1" x14ac:dyDescent="0.2">
      <c r="A18" s="162" t="s">
        <v>335</v>
      </c>
      <c r="B18" s="173" t="s">
        <v>326</v>
      </c>
      <c r="C18" s="250">
        <v>2.2999999999999998</v>
      </c>
      <c r="D18" s="250">
        <v>2.2999999999999998</v>
      </c>
      <c r="E18" s="250">
        <v>2.2999999999999998</v>
      </c>
      <c r="F18" s="250">
        <v>2.2999999999999998</v>
      </c>
      <c r="G18" s="250">
        <v>2.2000000000000002</v>
      </c>
      <c r="H18" s="250">
        <v>2.1800000000000002</v>
      </c>
      <c r="I18" s="250">
        <v>2.12</v>
      </c>
      <c r="J18" s="250">
        <v>2.11</v>
      </c>
      <c r="K18" s="250">
        <v>2.1</v>
      </c>
      <c r="L18" s="250">
        <v>2.09</v>
      </c>
      <c r="M18" s="250">
        <v>2.08</v>
      </c>
      <c r="N18" s="250">
        <v>2.0499999999999998</v>
      </c>
      <c r="O18" s="250">
        <v>2</v>
      </c>
      <c r="P18" s="250">
        <v>1.99</v>
      </c>
      <c r="Q18" s="250">
        <v>1.99</v>
      </c>
      <c r="R18" s="250">
        <v>1.98</v>
      </c>
      <c r="S18" s="250">
        <v>1.98</v>
      </c>
      <c r="T18" s="250">
        <v>1.96</v>
      </c>
      <c r="U18" s="250">
        <v>1.96</v>
      </c>
      <c r="V18" s="250">
        <v>1.9550000000000001</v>
      </c>
      <c r="W18" s="250">
        <v>1.94</v>
      </c>
      <c r="X18" s="250">
        <v>1.89</v>
      </c>
      <c r="Y18" s="250">
        <v>1.82</v>
      </c>
      <c r="Z18" s="250">
        <v>1.64</v>
      </c>
      <c r="AA18" s="250">
        <v>1.64</v>
      </c>
      <c r="AB18" s="250">
        <v>1.6</v>
      </c>
      <c r="AC18" s="250">
        <v>1.56</v>
      </c>
      <c r="AD18" s="250">
        <v>1.53</v>
      </c>
      <c r="AE18" s="250">
        <v>1.5</v>
      </c>
      <c r="AF18" s="250">
        <v>1.44</v>
      </c>
      <c r="AG18" s="250">
        <v>1.405</v>
      </c>
      <c r="AH18" s="250">
        <v>1.36</v>
      </c>
      <c r="AI18" s="250">
        <v>1.3260000000000001</v>
      </c>
      <c r="AJ18" s="250">
        <v>1.296</v>
      </c>
      <c r="AK18" s="250">
        <v>1.276</v>
      </c>
      <c r="AL18" s="250">
        <v>1.246</v>
      </c>
      <c r="AM18" s="250">
        <v>1.216</v>
      </c>
      <c r="AN18" s="250">
        <v>1.0860000000000001</v>
      </c>
      <c r="AO18" s="250">
        <v>0.84</v>
      </c>
      <c r="AP18" s="250">
        <v>0.83</v>
      </c>
      <c r="AQ18" s="250">
        <v>0.75</v>
      </c>
      <c r="AR18" s="250">
        <v>0.8</v>
      </c>
      <c r="AS18" s="250">
        <v>0.8</v>
      </c>
      <c r="AT18" s="250">
        <v>0.75</v>
      </c>
      <c r="AU18" s="250">
        <v>0.65</v>
      </c>
      <c r="AV18" s="250">
        <v>0.65</v>
      </c>
      <c r="AW18" s="250">
        <v>0.7</v>
      </c>
      <c r="AX18" s="250">
        <v>0.85</v>
      </c>
      <c r="AY18" s="250">
        <v>0.85</v>
      </c>
      <c r="AZ18" s="250">
        <v>0.8</v>
      </c>
      <c r="BA18" s="250">
        <v>0.65</v>
      </c>
      <c r="BB18" s="250">
        <v>0.6</v>
      </c>
      <c r="BC18" s="250">
        <v>0.52500000000000002</v>
      </c>
      <c r="BD18" s="250">
        <v>0.38</v>
      </c>
      <c r="BE18" s="250">
        <v>0.36</v>
      </c>
      <c r="BF18" s="250">
        <v>0.36</v>
      </c>
      <c r="BG18" s="250">
        <v>0.34</v>
      </c>
      <c r="BH18" s="250" t="s">
        <v>1430</v>
      </c>
      <c r="BI18" s="250" t="s">
        <v>1430</v>
      </c>
      <c r="BJ18" s="250" t="s">
        <v>1430</v>
      </c>
      <c r="BK18" s="250" t="s">
        <v>1430</v>
      </c>
      <c r="BL18" s="250" t="s">
        <v>1430</v>
      </c>
      <c r="BM18" s="250" t="s">
        <v>1430</v>
      </c>
      <c r="BN18" s="250" t="s">
        <v>1430</v>
      </c>
      <c r="BO18" s="250" t="s">
        <v>1430</v>
      </c>
      <c r="BP18" s="250" t="s">
        <v>1430</v>
      </c>
      <c r="BQ18" s="250" t="s">
        <v>1430</v>
      </c>
      <c r="BR18" s="250" t="s">
        <v>1430</v>
      </c>
      <c r="BS18" s="250" t="s">
        <v>1430</v>
      </c>
      <c r="BT18" s="250" t="s">
        <v>1430</v>
      </c>
      <c r="BU18" s="250" t="s">
        <v>1430</v>
      </c>
      <c r="BV18" s="250" t="s">
        <v>1430</v>
      </c>
    </row>
    <row r="19" spans="1:74" ht="11.1" customHeight="1" x14ac:dyDescent="0.2">
      <c r="A19" s="162" t="s">
        <v>304</v>
      </c>
      <c r="B19" s="173" t="s">
        <v>83</v>
      </c>
      <c r="C19" s="250">
        <v>31.489542</v>
      </c>
      <c r="D19" s="250">
        <v>31.065529999999999</v>
      </c>
      <c r="E19" s="250">
        <v>31.159545000000001</v>
      </c>
      <c r="F19" s="250">
        <v>31.266058000000001</v>
      </c>
      <c r="G19" s="250">
        <v>31.291350999999999</v>
      </c>
      <c r="H19" s="250">
        <v>31.725463000000001</v>
      </c>
      <c r="I19" s="250">
        <v>31.809995000000001</v>
      </c>
      <c r="J19" s="250">
        <v>31.683743</v>
      </c>
      <c r="K19" s="250">
        <v>31.735520000000001</v>
      </c>
      <c r="L19" s="250">
        <v>31.999327000000001</v>
      </c>
      <c r="M19" s="250">
        <v>32.391314999999999</v>
      </c>
      <c r="N19" s="250">
        <v>32.249707999999998</v>
      </c>
      <c r="O19" s="250">
        <v>31.31</v>
      </c>
      <c r="P19" s="250">
        <v>31.192</v>
      </c>
      <c r="Q19" s="250">
        <v>30.815000000000001</v>
      </c>
      <c r="R19" s="250">
        <v>30.896000000000001</v>
      </c>
      <c r="S19" s="250">
        <v>31.399000000000001</v>
      </c>
      <c r="T19" s="250">
        <v>31.83</v>
      </c>
      <c r="U19" s="250">
        <v>32.049999999999997</v>
      </c>
      <c r="V19" s="250">
        <v>31.917000000000002</v>
      </c>
      <c r="W19" s="250">
        <v>32.064999999999998</v>
      </c>
      <c r="X19" s="250">
        <v>31.87</v>
      </c>
      <c r="Y19" s="250">
        <v>31.611000000000001</v>
      </c>
      <c r="Z19" s="250">
        <v>31.477</v>
      </c>
      <c r="AA19" s="250">
        <v>31.756</v>
      </c>
      <c r="AB19" s="250">
        <v>31.585999999999999</v>
      </c>
      <c r="AC19" s="250">
        <v>31.408999999999999</v>
      </c>
      <c r="AD19" s="250">
        <v>31.343</v>
      </c>
      <c r="AE19" s="250">
        <v>31.228000000000002</v>
      </c>
      <c r="AF19" s="250">
        <v>31.228999999999999</v>
      </c>
      <c r="AG19" s="250">
        <v>31.286000000000001</v>
      </c>
      <c r="AH19" s="250">
        <v>31.53</v>
      </c>
      <c r="AI19" s="250">
        <v>31.666</v>
      </c>
      <c r="AJ19" s="250">
        <v>31.841000000000001</v>
      </c>
      <c r="AK19" s="250">
        <v>31.596</v>
      </c>
      <c r="AL19" s="250">
        <v>30.815999999999999</v>
      </c>
      <c r="AM19" s="250">
        <v>30.155999999999999</v>
      </c>
      <c r="AN19" s="250">
        <v>30.091000000000001</v>
      </c>
      <c r="AO19" s="250">
        <v>29.594999999999999</v>
      </c>
      <c r="AP19" s="250">
        <v>29.655000000000001</v>
      </c>
      <c r="AQ19" s="250">
        <v>29.335000000000001</v>
      </c>
      <c r="AR19" s="250">
        <v>29.425000000000001</v>
      </c>
      <c r="AS19" s="250">
        <v>29.004999999999999</v>
      </c>
      <c r="AT19" s="250">
        <v>29.245000000000001</v>
      </c>
      <c r="AU19" s="250">
        <v>27.684999999999999</v>
      </c>
      <c r="AV19" s="250">
        <v>29.145</v>
      </c>
      <c r="AW19" s="250">
        <v>29.004999999999999</v>
      </c>
      <c r="AX19" s="250">
        <v>28.905000000000001</v>
      </c>
      <c r="AY19" s="250">
        <v>28.67</v>
      </c>
      <c r="AZ19" s="250">
        <v>28.02</v>
      </c>
      <c r="BA19" s="250">
        <v>28.14</v>
      </c>
      <c r="BB19" s="250">
        <v>30.324999999999999</v>
      </c>
      <c r="BC19" s="250">
        <v>24.28</v>
      </c>
      <c r="BD19" s="250">
        <v>22.35</v>
      </c>
      <c r="BE19" s="250">
        <v>22.975000000000001</v>
      </c>
      <c r="BF19" s="250">
        <v>23.94</v>
      </c>
      <c r="BG19" s="250">
        <v>24.015000000000001</v>
      </c>
      <c r="BH19" s="403">
        <v>24.75</v>
      </c>
      <c r="BI19" s="403">
        <v>25.79</v>
      </c>
      <c r="BJ19" s="403">
        <v>26.504999999999999</v>
      </c>
      <c r="BK19" s="403">
        <v>27.56</v>
      </c>
      <c r="BL19" s="403">
        <v>27.86</v>
      </c>
      <c r="BM19" s="403">
        <v>27.96</v>
      </c>
      <c r="BN19" s="403">
        <v>28.875</v>
      </c>
      <c r="BO19" s="403">
        <v>28.961825999999999</v>
      </c>
      <c r="BP19" s="403">
        <v>29.050485999999999</v>
      </c>
      <c r="BQ19" s="403">
        <v>29.099146000000001</v>
      </c>
      <c r="BR19" s="403">
        <v>29.107806</v>
      </c>
      <c r="BS19" s="403">
        <v>29.116465000000002</v>
      </c>
      <c r="BT19" s="403">
        <v>29.125125000000001</v>
      </c>
      <c r="BU19" s="403">
        <v>29.133785</v>
      </c>
      <c r="BV19" s="403">
        <v>29.122444000000002</v>
      </c>
    </row>
    <row r="20" spans="1:74" ht="11.1" customHeight="1" x14ac:dyDescent="0.2">
      <c r="C20" s="473"/>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485"/>
      <c r="BI20" s="485"/>
      <c r="BJ20" s="485"/>
      <c r="BK20" s="485"/>
      <c r="BL20" s="485"/>
      <c r="BM20" s="485"/>
      <c r="BN20" s="485"/>
      <c r="BO20" s="485"/>
      <c r="BP20" s="485"/>
      <c r="BQ20" s="485"/>
      <c r="BR20" s="485"/>
      <c r="BS20" s="485"/>
      <c r="BT20" s="485"/>
      <c r="BU20" s="485"/>
      <c r="BV20" s="485"/>
    </row>
    <row r="21" spans="1:74" ht="11.1" customHeight="1" x14ac:dyDescent="0.2">
      <c r="A21" s="162" t="s">
        <v>385</v>
      </c>
      <c r="B21" s="172" t="s">
        <v>1024</v>
      </c>
      <c r="C21" s="250">
        <v>5.2322679292999998</v>
      </c>
      <c r="D21" s="250">
        <v>5.1812942231000001</v>
      </c>
      <c r="E21" s="250">
        <v>5.3270877905000003</v>
      </c>
      <c r="F21" s="250">
        <v>5.3081358289000002</v>
      </c>
      <c r="G21" s="250">
        <v>5.1558964726000003</v>
      </c>
      <c r="H21" s="250">
        <v>5.1544573673</v>
      </c>
      <c r="I21" s="250">
        <v>5.2734352818000003</v>
      </c>
      <c r="J21" s="250">
        <v>5.2710547582</v>
      </c>
      <c r="K21" s="250">
        <v>5.2226228460000002</v>
      </c>
      <c r="L21" s="250">
        <v>5.2860927522000001</v>
      </c>
      <c r="M21" s="250">
        <v>5.3722380945000001</v>
      </c>
      <c r="N21" s="250">
        <v>5.2553303384000003</v>
      </c>
      <c r="O21" s="250">
        <v>5.4156663730999997</v>
      </c>
      <c r="P21" s="250">
        <v>5.3337478620000001</v>
      </c>
      <c r="Q21" s="250">
        <v>5.2238343589999996</v>
      </c>
      <c r="R21" s="250">
        <v>5.3567853429000003</v>
      </c>
      <c r="S21" s="250">
        <v>5.3319587780999997</v>
      </c>
      <c r="T21" s="250">
        <v>5.2899539275</v>
      </c>
      <c r="U21" s="250">
        <v>5.3044041030000004</v>
      </c>
      <c r="V21" s="250">
        <v>5.2352452238999998</v>
      </c>
      <c r="W21" s="250">
        <v>5.2540864887999996</v>
      </c>
      <c r="X21" s="250">
        <v>5.1861490206000003</v>
      </c>
      <c r="Y21" s="250">
        <v>5.2899525972000001</v>
      </c>
      <c r="Z21" s="250">
        <v>5.3494408478000004</v>
      </c>
      <c r="AA21" s="250">
        <v>5.3625146775000001</v>
      </c>
      <c r="AB21" s="250">
        <v>5.3745710431999996</v>
      </c>
      <c r="AC21" s="250">
        <v>5.3049381048999997</v>
      </c>
      <c r="AD21" s="250">
        <v>5.2646136694000001</v>
      </c>
      <c r="AE21" s="250">
        <v>5.2501324999000003</v>
      </c>
      <c r="AF21" s="250">
        <v>5.2994501010999997</v>
      </c>
      <c r="AG21" s="250">
        <v>5.2892842677000003</v>
      </c>
      <c r="AH21" s="250">
        <v>5.3028128678000002</v>
      </c>
      <c r="AI21" s="250">
        <v>5.3555109999999999</v>
      </c>
      <c r="AJ21" s="250">
        <v>5.3225110000000004</v>
      </c>
      <c r="AK21" s="250">
        <v>5.3325110000000002</v>
      </c>
      <c r="AL21" s="250">
        <v>5.3175109999999997</v>
      </c>
      <c r="AM21" s="250">
        <v>5.4485099999999997</v>
      </c>
      <c r="AN21" s="250">
        <v>5.4695099999999996</v>
      </c>
      <c r="AO21" s="250">
        <v>5.4975100000000001</v>
      </c>
      <c r="AP21" s="250">
        <v>5.4805099999999998</v>
      </c>
      <c r="AQ21" s="250">
        <v>5.4335100000000001</v>
      </c>
      <c r="AR21" s="250">
        <v>5.49451</v>
      </c>
      <c r="AS21" s="250">
        <v>5.4055099999999996</v>
      </c>
      <c r="AT21" s="250">
        <v>5.3705100000000003</v>
      </c>
      <c r="AU21" s="250">
        <v>4.9475100000000003</v>
      </c>
      <c r="AV21" s="250">
        <v>5.3285099999999996</v>
      </c>
      <c r="AW21" s="250">
        <v>5.3095100000000004</v>
      </c>
      <c r="AX21" s="250">
        <v>5.3825099999999999</v>
      </c>
      <c r="AY21" s="250">
        <v>5.2735099999999999</v>
      </c>
      <c r="AZ21" s="250">
        <v>5.2835099999999997</v>
      </c>
      <c r="BA21" s="250">
        <v>5.2745100000000003</v>
      </c>
      <c r="BB21" s="250">
        <v>5.2165100000000004</v>
      </c>
      <c r="BC21" s="250">
        <v>4.6325099999999999</v>
      </c>
      <c r="BD21" s="250">
        <v>4.8131731978000003</v>
      </c>
      <c r="BE21" s="250">
        <v>4.7825898979000003</v>
      </c>
      <c r="BF21" s="250">
        <v>4.8387270376</v>
      </c>
      <c r="BG21" s="250">
        <v>4.8595247769999999</v>
      </c>
      <c r="BH21" s="403">
        <v>4.8252709329999997</v>
      </c>
      <c r="BI21" s="403">
        <v>4.8915627435999998</v>
      </c>
      <c r="BJ21" s="403">
        <v>4.9864481211999996</v>
      </c>
      <c r="BK21" s="403">
        <v>5.0690488568000003</v>
      </c>
      <c r="BL21" s="403">
        <v>5.0409933041999997</v>
      </c>
      <c r="BM21" s="403">
        <v>5.0110215342000002</v>
      </c>
      <c r="BN21" s="403">
        <v>4.9811763512000002</v>
      </c>
      <c r="BO21" s="403">
        <v>4.9616569866000004</v>
      </c>
      <c r="BP21" s="403">
        <v>4.9626091948999997</v>
      </c>
      <c r="BQ21" s="403">
        <v>4.9630373011</v>
      </c>
      <c r="BR21" s="403">
        <v>4.9632039919000004</v>
      </c>
      <c r="BS21" s="403">
        <v>4.9634821678999996</v>
      </c>
      <c r="BT21" s="403">
        <v>4.9633083170000001</v>
      </c>
      <c r="BU21" s="403">
        <v>4.9642287031999999</v>
      </c>
      <c r="BV21" s="403">
        <v>4.9650623313000004</v>
      </c>
    </row>
    <row r="22" spans="1:74" ht="11.1" customHeight="1" x14ac:dyDescent="0.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485"/>
      <c r="BI22" s="485"/>
      <c r="BJ22" s="485"/>
      <c r="BK22" s="485"/>
      <c r="BL22" s="485"/>
      <c r="BM22" s="485"/>
      <c r="BN22" s="485"/>
      <c r="BO22" s="485"/>
      <c r="BP22" s="485"/>
      <c r="BQ22" s="485"/>
      <c r="BR22" s="485"/>
      <c r="BS22" s="485"/>
      <c r="BT22" s="485"/>
      <c r="BU22" s="485"/>
      <c r="BV22" s="485"/>
    </row>
    <row r="23" spans="1:74" ht="11.1" customHeight="1" x14ac:dyDescent="0.2">
      <c r="A23" s="162" t="s">
        <v>303</v>
      </c>
      <c r="B23" s="172" t="s">
        <v>84</v>
      </c>
      <c r="C23" s="250">
        <v>36.721809929000003</v>
      </c>
      <c r="D23" s="250">
        <v>36.246824222999997</v>
      </c>
      <c r="E23" s="250">
        <v>36.486632790999998</v>
      </c>
      <c r="F23" s="250">
        <v>36.574193829000002</v>
      </c>
      <c r="G23" s="250">
        <v>36.447247472999997</v>
      </c>
      <c r="H23" s="250">
        <v>36.879920366999997</v>
      </c>
      <c r="I23" s="250">
        <v>37.083430282000002</v>
      </c>
      <c r="J23" s="250">
        <v>36.954797757999998</v>
      </c>
      <c r="K23" s="250">
        <v>36.958142846000001</v>
      </c>
      <c r="L23" s="250">
        <v>37.285419752000003</v>
      </c>
      <c r="M23" s="250">
        <v>37.763553094000002</v>
      </c>
      <c r="N23" s="250">
        <v>37.505038337999999</v>
      </c>
      <c r="O23" s="250">
        <v>36.725666373000003</v>
      </c>
      <c r="P23" s="250">
        <v>36.525747862000003</v>
      </c>
      <c r="Q23" s="250">
        <v>36.038834358999999</v>
      </c>
      <c r="R23" s="250">
        <v>36.252785342999999</v>
      </c>
      <c r="S23" s="250">
        <v>36.730958778000002</v>
      </c>
      <c r="T23" s="250">
        <v>37.119953928000001</v>
      </c>
      <c r="U23" s="250">
        <v>37.354404103</v>
      </c>
      <c r="V23" s="250">
        <v>37.152245223999998</v>
      </c>
      <c r="W23" s="250">
        <v>37.319086489</v>
      </c>
      <c r="X23" s="250">
        <v>37.056149021000003</v>
      </c>
      <c r="Y23" s="250">
        <v>36.900952597</v>
      </c>
      <c r="Z23" s="250">
        <v>36.826440847999997</v>
      </c>
      <c r="AA23" s="250">
        <v>37.118514677999997</v>
      </c>
      <c r="AB23" s="250">
        <v>36.960571043000002</v>
      </c>
      <c r="AC23" s="250">
        <v>36.713938104999997</v>
      </c>
      <c r="AD23" s="250">
        <v>36.607613669000003</v>
      </c>
      <c r="AE23" s="250">
        <v>36.478132500000001</v>
      </c>
      <c r="AF23" s="250">
        <v>36.528450100999997</v>
      </c>
      <c r="AG23" s="250">
        <v>36.575284267999997</v>
      </c>
      <c r="AH23" s="250">
        <v>36.832812867999998</v>
      </c>
      <c r="AI23" s="250">
        <v>37.021510999999997</v>
      </c>
      <c r="AJ23" s="250">
        <v>37.163511</v>
      </c>
      <c r="AK23" s="250">
        <v>36.928511</v>
      </c>
      <c r="AL23" s="250">
        <v>36.133510999999999</v>
      </c>
      <c r="AM23" s="250">
        <v>35.604509999999998</v>
      </c>
      <c r="AN23" s="250">
        <v>35.560510000000001</v>
      </c>
      <c r="AO23" s="250">
        <v>35.092509999999997</v>
      </c>
      <c r="AP23" s="250">
        <v>35.135509999999996</v>
      </c>
      <c r="AQ23" s="250">
        <v>34.768509999999999</v>
      </c>
      <c r="AR23" s="250">
        <v>34.919510000000002</v>
      </c>
      <c r="AS23" s="250">
        <v>34.410510000000002</v>
      </c>
      <c r="AT23" s="250">
        <v>34.61551</v>
      </c>
      <c r="AU23" s="250">
        <v>32.632510000000003</v>
      </c>
      <c r="AV23" s="250">
        <v>34.473509999999997</v>
      </c>
      <c r="AW23" s="250">
        <v>34.314509999999999</v>
      </c>
      <c r="AX23" s="250">
        <v>34.287509999999997</v>
      </c>
      <c r="AY23" s="250">
        <v>33.943510000000003</v>
      </c>
      <c r="AZ23" s="250">
        <v>33.303510000000003</v>
      </c>
      <c r="BA23" s="250">
        <v>33.41451</v>
      </c>
      <c r="BB23" s="250">
        <v>35.541510000000002</v>
      </c>
      <c r="BC23" s="250">
        <v>28.912510000000001</v>
      </c>
      <c r="BD23" s="250">
        <v>27.163173197999999</v>
      </c>
      <c r="BE23" s="250">
        <v>27.757589897999999</v>
      </c>
      <c r="BF23" s="250">
        <v>28.778727038</v>
      </c>
      <c r="BG23" s="250">
        <v>28.874524777000001</v>
      </c>
      <c r="BH23" s="403">
        <v>29.575270932999999</v>
      </c>
      <c r="BI23" s="403">
        <v>30.681562744000001</v>
      </c>
      <c r="BJ23" s="403">
        <v>31.491448121000001</v>
      </c>
      <c r="BK23" s="403">
        <v>32.629048857000001</v>
      </c>
      <c r="BL23" s="403">
        <v>32.900993304000004</v>
      </c>
      <c r="BM23" s="403">
        <v>32.971021534000002</v>
      </c>
      <c r="BN23" s="403">
        <v>33.856176351000002</v>
      </c>
      <c r="BO23" s="403">
        <v>33.923482987</v>
      </c>
      <c r="BP23" s="403">
        <v>34.013095194999998</v>
      </c>
      <c r="BQ23" s="403">
        <v>34.062183300999997</v>
      </c>
      <c r="BR23" s="403">
        <v>34.071009992</v>
      </c>
      <c r="BS23" s="403">
        <v>34.079947167999997</v>
      </c>
      <c r="BT23" s="403">
        <v>34.088433317000003</v>
      </c>
      <c r="BU23" s="403">
        <v>34.098013702999999</v>
      </c>
      <c r="BV23" s="403">
        <v>34.087506331</v>
      </c>
    </row>
    <row r="24" spans="1:74" ht="11.1" customHeight="1" x14ac:dyDescent="0.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485"/>
      <c r="BI24" s="485"/>
      <c r="BJ24" s="485"/>
      <c r="BK24" s="485"/>
      <c r="BL24" s="485"/>
      <c r="BM24" s="485"/>
      <c r="BN24" s="485"/>
      <c r="BO24" s="485"/>
      <c r="BP24" s="485"/>
      <c r="BQ24" s="485"/>
      <c r="BR24" s="485"/>
      <c r="BS24" s="485"/>
      <c r="BT24" s="485"/>
      <c r="BU24" s="485"/>
      <c r="BV24" s="485"/>
    </row>
    <row r="25" spans="1:74" ht="11.1" customHeight="1" x14ac:dyDescent="0.2">
      <c r="B25" s="252" t="s">
        <v>329</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403"/>
      <c r="BI25" s="403"/>
      <c r="BJ25" s="403"/>
      <c r="BK25" s="403"/>
      <c r="BL25" s="403"/>
      <c r="BM25" s="403"/>
      <c r="BN25" s="403"/>
      <c r="BO25" s="403"/>
      <c r="BP25" s="403"/>
      <c r="BQ25" s="403"/>
      <c r="BR25" s="403"/>
      <c r="BS25" s="403"/>
      <c r="BT25" s="403"/>
      <c r="BU25" s="403"/>
      <c r="BV25" s="403"/>
    </row>
    <row r="26" spans="1:74" ht="11.1" customHeight="1" x14ac:dyDescent="0.2">
      <c r="A26" s="162" t="s">
        <v>562</v>
      </c>
      <c r="B26" s="173" t="s">
        <v>563</v>
      </c>
      <c r="C26" s="250">
        <v>24.934999999999999</v>
      </c>
      <c r="D26" s="250">
        <v>24.675000000000001</v>
      </c>
      <c r="E26" s="250">
        <v>25.02</v>
      </c>
      <c r="F26" s="250">
        <v>25.05</v>
      </c>
      <c r="G26" s="250">
        <v>25.34</v>
      </c>
      <c r="H26" s="250">
        <v>25.43</v>
      </c>
      <c r="I26" s="250">
        <v>25.52</v>
      </c>
      <c r="J26" s="250">
        <v>25.625</v>
      </c>
      <c r="K26" s="250">
        <v>25.695</v>
      </c>
      <c r="L26" s="250">
        <v>25.77</v>
      </c>
      <c r="M26" s="250">
        <v>25.91</v>
      </c>
      <c r="N26" s="250">
        <v>26.01</v>
      </c>
      <c r="O26" s="250">
        <v>26.03</v>
      </c>
      <c r="P26" s="250">
        <v>26.03</v>
      </c>
      <c r="Q26" s="250">
        <v>26.04</v>
      </c>
      <c r="R26" s="250">
        <v>26.02</v>
      </c>
      <c r="S26" s="250">
        <v>26.02</v>
      </c>
      <c r="T26" s="250">
        <v>26.03</v>
      </c>
      <c r="U26" s="250">
        <v>26.04</v>
      </c>
      <c r="V26" s="250">
        <v>26.04</v>
      </c>
      <c r="W26" s="250">
        <v>26.05</v>
      </c>
      <c r="X26" s="250">
        <v>26.06</v>
      </c>
      <c r="Y26" s="250">
        <v>25.93</v>
      </c>
      <c r="Z26" s="250">
        <v>25.92</v>
      </c>
      <c r="AA26" s="250">
        <v>25.86</v>
      </c>
      <c r="AB26" s="250">
        <v>25.855</v>
      </c>
      <c r="AC26" s="250">
        <v>25.914999999999999</v>
      </c>
      <c r="AD26" s="250">
        <v>25.905000000000001</v>
      </c>
      <c r="AE26" s="250">
        <v>25.925000000000001</v>
      </c>
      <c r="AF26" s="250">
        <v>26</v>
      </c>
      <c r="AG26" s="250">
        <v>25.952000000000002</v>
      </c>
      <c r="AH26" s="250">
        <v>25.78</v>
      </c>
      <c r="AI26" s="250">
        <v>25.71</v>
      </c>
      <c r="AJ26" s="250">
        <v>25.774999999999999</v>
      </c>
      <c r="AK26" s="250">
        <v>25.19</v>
      </c>
      <c r="AL26" s="250">
        <v>25.204999999999998</v>
      </c>
      <c r="AM26" s="250">
        <v>25.655000000000001</v>
      </c>
      <c r="AN26" s="250">
        <v>25.704999999999998</v>
      </c>
      <c r="AO26" s="250">
        <v>25.625</v>
      </c>
      <c r="AP26" s="250">
        <v>25.655000000000001</v>
      </c>
      <c r="AQ26" s="250">
        <v>25.504999999999999</v>
      </c>
      <c r="AR26" s="250">
        <v>25.445</v>
      </c>
      <c r="AS26" s="250">
        <v>25.344999999999999</v>
      </c>
      <c r="AT26" s="250">
        <v>25.344999999999999</v>
      </c>
      <c r="AU26" s="250">
        <v>22.995000000000001</v>
      </c>
      <c r="AV26" s="250">
        <v>24.594999999999999</v>
      </c>
      <c r="AW26" s="250">
        <v>24.734999999999999</v>
      </c>
      <c r="AX26" s="250">
        <v>24.885999999999999</v>
      </c>
      <c r="AY26" s="250">
        <v>25.481999999999999</v>
      </c>
      <c r="AZ26" s="250">
        <v>25.545000000000002</v>
      </c>
      <c r="BA26" s="250">
        <v>25.79</v>
      </c>
      <c r="BB26" s="250">
        <v>25.995000000000001</v>
      </c>
      <c r="BC26" s="250">
        <v>26.030833999999999</v>
      </c>
      <c r="BD26" s="250">
        <v>26.041665999999999</v>
      </c>
      <c r="BE26" s="250">
        <v>26.0275</v>
      </c>
      <c r="BF26" s="250">
        <v>26.063334000000001</v>
      </c>
      <c r="BG26" s="250">
        <v>26.099166</v>
      </c>
      <c r="BH26" s="486">
        <v>26.135000000000002</v>
      </c>
      <c r="BI26" s="486">
        <v>26.170833999999999</v>
      </c>
      <c r="BJ26" s="486">
        <v>26.206665999999998</v>
      </c>
      <c r="BK26" s="486">
        <v>26.2425</v>
      </c>
      <c r="BL26" s="486">
        <v>26.278334000000001</v>
      </c>
      <c r="BM26" s="486">
        <v>26.28</v>
      </c>
      <c r="BN26" s="486">
        <v>26.286110999999998</v>
      </c>
      <c r="BO26" s="486">
        <v>26.292221999999999</v>
      </c>
      <c r="BP26" s="486">
        <v>26.28</v>
      </c>
      <c r="BQ26" s="486">
        <v>26.28</v>
      </c>
      <c r="BR26" s="486">
        <v>26.28</v>
      </c>
      <c r="BS26" s="486">
        <v>26.28</v>
      </c>
      <c r="BT26" s="486">
        <v>26.28</v>
      </c>
      <c r="BU26" s="486">
        <v>26.28</v>
      </c>
      <c r="BV26" s="486">
        <v>26.28</v>
      </c>
    </row>
    <row r="27" spans="1:74" ht="11.1" customHeight="1" x14ac:dyDescent="0.2">
      <c r="A27" s="162" t="s">
        <v>1048</v>
      </c>
      <c r="B27" s="173" t="s">
        <v>1410</v>
      </c>
      <c r="C27" s="250">
        <v>7.9050000000000002</v>
      </c>
      <c r="D27" s="250">
        <v>7.8410000000000002</v>
      </c>
      <c r="E27" s="250">
        <v>7.59</v>
      </c>
      <c r="F27" s="250">
        <v>7.576403</v>
      </c>
      <c r="G27" s="250">
        <v>7.2013509999999998</v>
      </c>
      <c r="H27" s="250">
        <v>7.3454629999999996</v>
      </c>
      <c r="I27" s="250">
        <v>7.21</v>
      </c>
      <c r="J27" s="250">
        <v>7.0090000000000003</v>
      </c>
      <c r="K27" s="250">
        <v>7.0309999999999997</v>
      </c>
      <c r="L27" s="250">
        <v>7.2293269999999996</v>
      </c>
      <c r="M27" s="250">
        <v>7.4316599999999999</v>
      </c>
      <c r="N27" s="250">
        <v>7.29</v>
      </c>
      <c r="O27" s="250">
        <v>7.27</v>
      </c>
      <c r="P27" s="250">
        <v>7.3319999999999999</v>
      </c>
      <c r="Q27" s="250">
        <v>7.04</v>
      </c>
      <c r="R27" s="250">
        <v>7.1159999999999997</v>
      </c>
      <c r="S27" s="250">
        <v>7.4790000000000001</v>
      </c>
      <c r="T27" s="250">
        <v>7.6550000000000002</v>
      </c>
      <c r="U27" s="250">
        <v>7.915</v>
      </c>
      <c r="V27" s="250">
        <v>7.8170000000000002</v>
      </c>
      <c r="W27" s="250">
        <v>7.8449999999999998</v>
      </c>
      <c r="X27" s="250">
        <v>7.82</v>
      </c>
      <c r="Y27" s="250">
        <v>7.7309999999999999</v>
      </c>
      <c r="Z27" s="250">
        <v>7.6070000000000002</v>
      </c>
      <c r="AA27" s="250">
        <v>7.7060000000000004</v>
      </c>
      <c r="AB27" s="250">
        <v>7.601</v>
      </c>
      <c r="AC27" s="250">
        <v>7.4939999999999998</v>
      </c>
      <c r="AD27" s="250">
        <v>7.4480000000000004</v>
      </c>
      <c r="AE27" s="250">
        <v>7.2629999999999999</v>
      </c>
      <c r="AF27" s="250">
        <v>6.8550000000000004</v>
      </c>
      <c r="AG27" s="250">
        <v>6.77</v>
      </c>
      <c r="AH27" s="250">
        <v>7.165</v>
      </c>
      <c r="AI27" s="250">
        <v>7.2960000000000003</v>
      </c>
      <c r="AJ27" s="250">
        <v>7.1909999999999998</v>
      </c>
      <c r="AK27" s="250">
        <v>7.1859999999999999</v>
      </c>
      <c r="AL27" s="250">
        <v>6.9359999999999999</v>
      </c>
      <c r="AM27" s="250">
        <v>6.7560000000000002</v>
      </c>
      <c r="AN27" s="250">
        <v>6.6609999999999996</v>
      </c>
      <c r="AO27" s="250">
        <v>6.7050000000000001</v>
      </c>
      <c r="AP27" s="250">
        <v>6.7850000000000001</v>
      </c>
      <c r="AQ27" s="250">
        <v>6.6150000000000002</v>
      </c>
      <c r="AR27" s="250">
        <v>6.6550000000000002</v>
      </c>
      <c r="AS27" s="250">
        <v>6.6550000000000002</v>
      </c>
      <c r="AT27" s="250">
        <v>6.6950000000000003</v>
      </c>
      <c r="AU27" s="250">
        <v>6.585</v>
      </c>
      <c r="AV27" s="250">
        <v>6.5449999999999999</v>
      </c>
      <c r="AW27" s="250">
        <v>6.5049999999999999</v>
      </c>
      <c r="AX27" s="250">
        <v>6.7450000000000001</v>
      </c>
      <c r="AY27" s="250">
        <v>6.36</v>
      </c>
      <c r="AZ27" s="250">
        <v>5.66</v>
      </c>
      <c r="BA27" s="250">
        <v>5.44</v>
      </c>
      <c r="BB27" s="250">
        <v>5.7050000000000001</v>
      </c>
      <c r="BC27" s="250">
        <v>5.625</v>
      </c>
      <c r="BD27" s="250">
        <v>5.48</v>
      </c>
      <c r="BE27" s="250">
        <v>5.4850000000000003</v>
      </c>
      <c r="BF27" s="250">
        <v>5.47</v>
      </c>
      <c r="BG27" s="250">
        <v>5.49</v>
      </c>
      <c r="BH27" s="486">
        <v>5.59</v>
      </c>
      <c r="BI27" s="486">
        <v>5.62</v>
      </c>
      <c r="BJ27" s="486">
        <v>5.72</v>
      </c>
      <c r="BK27" s="486">
        <v>5.4749999999999996</v>
      </c>
      <c r="BL27" s="486">
        <v>5.5750000000000002</v>
      </c>
      <c r="BM27" s="486">
        <v>5.6749999999999998</v>
      </c>
      <c r="BN27" s="486">
        <v>5.7750000000000004</v>
      </c>
      <c r="BO27" s="486">
        <v>5.8618259999999998</v>
      </c>
      <c r="BP27" s="486">
        <v>5.9504859999999997</v>
      </c>
      <c r="BQ27" s="486">
        <v>5.9891459999999999</v>
      </c>
      <c r="BR27" s="486">
        <v>5.9978059999999997</v>
      </c>
      <c r="BS27" s="486">
        <v>6.0064650000000004</v>
      </c>
      <c r="BT27" s="486">
        <v>6.0151250000000003</v>
      </c>
      <c r="BU27" s="486">
        <v>6.0237850000000002</v>
      </c>
      <c r="BV27" s="486">
        <v>6.0124440000000003</v>
      </c>
    </row>
    <row r="28" spans="1:74" ht="11.1" customHeight="1" x14ac:dyDescent="0.2">
      <c r="A28" s="162" t="s">
        <v>575</v>
      </c>
      <c r="B28" s="173" t="s">
        <v>83</v>
      </c>
      <c r="C28" s="250">
        <v>32.840000000000003</v>
      </c>
      <c r="D28" s="250">
        <v>32.515999999999998</v>
      </c>
      <c r="E28" s="250">
        <v>32.61</v>
      </c>
      <c r="F28" s="250">
        <v>32.626403000000003</v>
      </c>
      <c r="G28" s="250">
        <v>32.541350999999999</v>
      </c>
      <c r="H28" s="250">
        <v>32.775463000000002</v>
      </c>
      <c r="I28" s="250">
        <v>32.729999999999997</v>
      </c>
      <c r="J28" s="250">
        <v>32.634</v>
      </c>
      <c r="K28" s="250">
        <v>32.725999999999999</v>
      </c>
      <c r="L28" s="250">
        <v>32.999327000000001</v>
      </c>
      <c r="M28" s="250">
        <v>33.341659999999997</v>
      </c>
      <c r="N28" s="250">
        <v>33.299999999999997</v>
      </c>
      <c r="O28" s="250">
        <v>33.299999999999997</v>
      </c>
      <c r="P28" s="250">
        <v>33.362000000000002</v>
      </c>
      <c r="Q28" s="250">
        <v>33.08</v>
      </c>
      <c r="R28" s="250">
        <v>33.136000000000003</v>
      </c>
      <c r="S28" s="250">
        <v>33.499000000000002</v>
      </c>
      <c r="T28" s="250">
        <v>33.685000000000002</v>
      </c>
      <c r="U28" s="250">
        <v>33.954999999999998</v>
      </c>
      <c r="V28" s="250">
        <v>33.856999999999999</v>
      </c>
      <c r="W28" s="250">
        <v>33.895000000000003</v>
      </c>
      <c r="X28" s="250">
        <v>33.880000000000003</v>
      </c>
      <c r="Y28" s="250">
        <v>33.661000000000001</v>
      </c>
      <c r="Z28" s="250">
        <v>33.527000000000001</v>
      </c>
      <c r="AA28" s="250">
        <v>33.566000000000003</v>
      </c>
      <c r="AB28" s="250">
        <v>33.456000000000003</v>
      </c>
      <c r="AC28" s="250">
        <v>33.408999999999999</v>
      </c>
      <c r="AD28" s="250">
        <v>33.353000000000002</v>
      </c>
      <c r="AE28" s="250">
        <v>33.188000000000002</v>
      </c>
      <c r="AF28" s="250">
        <v>32.854999999999997</v>
      </c>
      <c r="AG28" s="250">
        <v>32.722000000000001</v>
      </c>
      <c r="AH28" s="250">
        <v>32.945</v>
      </c>
      <c r="AI28" s="250">
        <v>33.006</v>
      </c>
      <c r="AJ28" s="250">
        <v>32.966000000000001</v>
      </c>
      <c r="AK28" s="250">
        <v>32.375999999999998</v>
      </c>
      <c r="AL28" s="250">
        <v>32.140999999999998</v>
      </c>
      <c r="AM28" s="250">
        <v>32.411000000000001</v>
      </c>
      <c r="AN28" s="250">
        <v>32.366</v>
      </c>
      <c r="AO28" s="250">
        <v>32.33</v>
      </c>
      <c r="AP28" s="250">
        <v>32.44</v>
      </c>
      <c r="AQ28" s="250">
        <v>32.119999999999997</v>
      </c>
      <c r="AR28" s="250">
        <v>32.1</v>
      </c>
      <c r="AS28" s="250">
        <v>32</v>
      </c>
      <c r="AT28" s="250">
        <v>32.04</v>
      </c>
      <c r="AU28" s="250">
        <v>29.58</v>
      </c>
      <c r="AV28" s="250">
        <v>31.14</v>
      </c>
      <c r="AW28" s="250">
        <v>31.24</v>
      </c>
      <c r="AX28" s="250">
        <v>31.631</v>
      </c>
      <c r="AY28" s="250">
        <v>31.841999999999999</v>
      </c>
      <c r="AZ28" s="250">
        <v>31.204999999999998</v>
      </c>
      <c r="BA28" s="250">
        <v>31.23</v>
      </c>
      <c r="BB28" s="250">
        <v>31.7</v>
      </c>
      <c r="BC28" s="250">
        <v>31.655833999999999</v>
      </c>
      <c r="BD28" s="250">
        <v>31.521666</v>
      </c>
      <c r="BE28" s="250">
        <v>31.512499999999999</v>
      </c>
      <c r="BF28" s="250">
        <v>31.533334</v>
      </c>
      <c r="BG28" s="250">
        <v>31.589165999999999</v>
      </c>
      <c r="BH28" s="403">
        <v>31.725000000000001</v>
      </c>
      <c r="BI28" s="403">
        <v>31.790834</v>
      </c>
      <c r="BJ28" s="403">
        <v>31.926666000000001</v>
      </c>
      <c r="BK28" s="403">
        <v>31.717500000000001</v>
      </c>
      <c r="BL28" s="403">
        <v>31.853334</v>
      </c>
      <c r="BM28" s="403">
        <v>31.954999999999998</v>
      </c>
      <c r="BN28" s="403">
        <v>32.061110999999997</v>
      </c>
      <c r="BO28" s="403">
        <v>32.154048000000003</v>
      </c>
      <c r="BP28" s="403">
        <v>32.230485999999999</v>
      </c>
      <c r="BQ28" s="403">
        <v>32.269145999999999</v>
      </c>
      <c r="BR28" s="403">
        <v>32.277805999999998</v>
      </c>
      <c r="BS28" s="403">
        <v>32.286465</v>
      </c>
      <c r="BT28" s="403">
        <v>32.295124999999999</v>
      </c>
      <c r="BU28" s="403">
        <v>32.303784999999998</v>
      </c>
      <c r="BV28" s="403">
        <v>32.292444000000003</v>
      </c>
    </row>
    <row r="29" spans="1:74" ht="11.1" customHeight="1" x14ac:dyDescent="0.2">
      <c r="B29" s="172"/>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403"/>
      <c r="BI29" s="403"/>
      <c r="BJ29" s="403"/>
      <c r="BK29" s="403"/>
      <c r="BL29" s="403"/>
      <c r="BM29" s="403"/>
      <c r="BN29" s="403"/>
      <c r="BO29" s="403"/>
      <c r="BP29" s="403"/>
      <c r="BQ29" s="403"/>
      <c r="BR29" s="403"/>
      <c r="BS29" s="403"/>
      <c r="BT29" s="403"/>
      <c r="BU29" s="403"/>
      <c r="BV29" s="403"/>
    </row>
    <row r="30" spans="1:74" ht="11.1" customHeight="1" x14ac:dyDescent="0.2">
      <c r="B30" s="252" t="s">
        <v>16</v>
      </c>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403"/>
      <c r="BI30" s="403"/>
      <c r="BJ30" s="403"/>
      <c r="BK30" s="403"/>
      <c r="BL30" s="403"/>
      <c r="BM30" s="403"/>
      <c r="BN30" s="403"/>
      <c r="BO30" s="403"/>
      <c r="BP30" s="403"/>
      <c r="BQ30" s="403"/>
      <c r="BR30" s="403"/>
      <c r="BS30" s="403"/>
      <c r="BT30" s="403"/>
      <c r="BU30" s="403"/>
      <c r="BV30" s="403"/>
    </row>
    <row r="31" spans="1:74" ht="11.1" customHeight="1" x14ac:dyDescent="0.2">
      <c r="A31" s="162" t="s">
        <v>564</v>
      </c>
      <c r="B31" s="173" t="s">
        <v>563</v>
      </c>
      <c r="C31" s="250">
        <v>1.35</v>
      </c>
      <c r="D31" s="250">
        <v>1.45</v>
      </c>
      <c r="E31" s="250">
        <v>1.45</v>
      </c>
      <c r="F31" s="250">
        <v>1.36</v>
      </c>
      <c r="G31" s="250">
        <v>1.25</v>
      </c>
      <c r="H31" s="250">
        <v>1.05</v>
      </c>
      <c r="I31" s="250">
        <v>0.92</v>
      </c>
      <c r="J31" s="250">
        <v>0.95</v>
      </c>
      <c r="K31" s="250">
        <v>0.99</v>
      </c>
      <c r="L31" s="250">
        <v>1</v>
      </c>
      <c r="M31" s="250">
        <v>0.95</v>
      </c>
      <c r="N31" s="250">
        <v>1.05</v>
      </c>
      <c r="O31" s="250">
        <v>1.99</v>
      </c>
      <c r="P31" s="250">
        <v>2.17</v>
      </c>
      <c r="Q31" s="250">
        <v>2.2650000000000001</v>
      </c>
      <c r="R31" s="250">
        <v>2.2400000000000002</v>
      </c>
      <c r="S31" s="250">
        <v>2.1</v>
      </c>
      <c r="T31" s="250">
        <v>1.855</v>
      </c>
      <c r="U31" s="250">
        <v>1.905</v>
      </c>
      <c r="V31" s="250">
        <v>1.94</v>
      </c>
      <c r="W31" s="250">
        <v>1.83</v>
      </c>
      <c r="X31" s="250">
        <v>2.0099999999999998</v>
      </c>
      <c r="Y31" s="250">
        <v>2.0499999999999998</v>
      </c>
      <c r="Z31" s="250">
        <v>2.0499999999999998</v>
      </c>
      <c r="AA31" s="250">
        <v>1.81</v>
      </c>
      <c r="AB31" s="250">
        <v>1.87</v>
      </c>
      <c r="AC31" s="250">
        <v>2</v>
      </c>
      <c r="AD31" s="250">
        <v>2.0099999999999998</v>
      </c>
      <c r="AE31" s="250">
        <v>1.96</v>
      </c>
      <c r="AF31" s="250">
        <v>1.6259999999999999</v>
      </c>
      <c r="AG31" s="250">
        <v>1.4359999999999999</v>
      </c>
      <c r="AH31" s="250">
        <v>1.415</v>
      </c>
      <c r="AI31" s="250">
        <v>1.34</v>
      </c>
      <c r="AJ31" s="250">
        <v>1.125</v>
      </c>
      <c r="AK31" s="250">
        <v>0.78</v>
      </c>
      <c r="AL31" s="250">
        <v>1.325</v>
      </c>
      <c r="AM31" s="250">
        <v>2.2549999999999999</v>
      </c>
      <c r="AN31" s="250">
        <v>2.2749999999999999</v>
      </c>
      <c r="AO31" s="250">
        <v>2.7349999999999999</v>
      </c>
      <c r="AP31" s="250">
        <v>2.7850000000000001</v>
      </c>
      <c r="AQ31" s="250">
        <v>2.7850000000000001</v>
      </c>
      <c r="AR31" s="250">
        <v>2.6749999999999998</v>
      </c>
      <c r="AS31" s="250">
        <v>2.9950000000000001</v>
      </c>
      <c r="AT31" s="250">
        <v>2.7949999999999999</v>
      </c>
      <c r="AU31" s="250">
        <v>1.895</v>
      </c>
      <c r="AV31" s="250">
        <v>1.9950000000000001</v>
      </c>
      <c r="AW31" s="250">
        <v>2.2349999999999999</v>
      </c>
      <c r="AX31" s="250">
        <v>2.726</v>
      </c>
      <c r="AY31" s="250">
        <v>3.1720000000000002</v>
      </c>
      <c r="AZ31" s="250">
        <v>3.1850000000000001</v>
      </c>
      <c r="BA31" s="250">
        <v>3.09</v>
      </c>
      <c r="BB31" s="250">
        <v>0.97</v>
      </c>
      <c r="BC31" s="250">
        <v>6.5858340000000002</v>
      </c>
      <c r="BD31" s="250">
        <v>8.2016659999999995</v>
      </c>
      <c r="BE31" s="250">
        <v>7.4175000000000004</v>
      </c>
      <c r="BF31" s="250">
        <v>6.5833339999999998</v>
      </c>
      <c r="BG31" s="250">
        <v>6.5891659999999996</v>
      </c>
      <c r="BH31" s="486">
        <v>6.125</v>
      </c>
      <c r="BI31" s="486">
        <v>5.3608339999999997</v>
      </c>
      <c r="BJ31" s="486">
        <v>4.7966660000000001</v>
      </c>
      <c r="BK31" s="486">
        <v>4.0425000000000004</v>
      </c>
      <c r="BL31" s="486">
        <v>3.8783340000000002</v>
      </c>
      <c r="BM31" s="486">
        <v>3.88</v>
      </c>
      <c r="BN31" s="486">
        <v>3.0861109999999998</v>
      </c>
      <c r="BO31" s="486">
        <v>3.092222</v>
      </c>
      <c r="BP31" s="486">
        <v>3.08</v>
      </c>
      <c r="BQ31" s="486">
        <v>3.08</v>
      </c>
      <c r="BR31" s="486">
        <v>3.08</v>
      </c>
      <c r="BS31" s="486">
        <v>3.08</v>
      </c>
      <c r="BT31" s="486">
        <v>3.08</v>
      </c>
      <c r="BU31" s="486">
        <v>3.08</v>
      </c>
      <c r="BV31" s="486">
        <v>3.08</v>
      </c>
    </row>
    <row r="32" spans="1:74" ht="11.1" customHeight="1" x14ac:dyDescent="0.2">
      <c r="A32" s="162" t="s">
        <v>1049</v>
      </c>
      <c r="B32" s="173" t="s">
        <v>1410</v>
      </c>
      <c r="C32" s="250">
        <v>4.5800000000000002E-4</v>
      </c>
      <c r="D32" s="250">
        <v>4.6999999999999999E-4</v>
      </c>
      <c r="E32" s="250">
        <v>4.55E-4</v>
      </c>
      <c r="F32" s="250">
        <v>3.4499999999999998E-4</v>
      </c>
      <c r="G32" s="250">
        <v>0</v>
      </c>
      <c r="H32" s="250">
        <v>0</v>
      </c>
      <c r="I32" s="250">
        <v>5.0000000000000004E-6</v>
      </c>
      <c r="J32" s="250">
        <v>2.5700000000000001E-4</v>
      </c>
      <c r="K32" s="250">
        <v>4.8000000000000001E-4</v>
      </c>
      <c r="L32" s="250">
        <v>0</v>
      </c>
      <c r="M32" s="250">
        <v>3.4499999999999998E-4</v>
      </c>
      <c r="N32" s="250">
        <v>2.92E-4</v>
      </c>
      <c r="O32" s="250">
        <v>0</v>
      </c>
      <c r="P32" s="250">
        <v>0</v>
      </c>
      <c r="Q32" s="250">
        <v>0</v>
      </c>
      <c r="R32" s="250">
        <v>0</v>
      </c>
      <c r="S32" s="250">
        <v>0</v>
      </c>
      <c r="T32" s="250">
        <v>0</v>
      </c>
      <c r="U32" s="250">
        <v>0</v>
      </c>
      <c r="V32" s="250">
        <v>0</v>
      </c>
      <c r="W32" s="250">
        <v>0</v>
      </c>
      <c r="X32" s="250">
        <v>0</v>
      </c>
      <c r="Y32" s="250">
        <v>0</v>
      </c>
      <c r="Z32" s="250">
        <v>0</v>
      </c>
      <c r="AA32" s="250">
        <v>0</v>
      </c>
      <c r="AB32" s="250">
        <v>0</v>
      </c>
      <c r="AC32" s="250">
        <v>0</v>
      </c>
      <c r="AD32" s="250">
        <v>0</v>
      </c>
      <c r="AE32" s="250">
        <v>0</v>
      </c>
      <c r="AF32" s="250">
        <v>0</v>
      </c>
      <c r="AG32" s="250">
        <v>0</v>
      </c>
      <c r="AH32" s="250">
        <v>0</v>
      </c>
      <c r="AI32" s="250">
        <v>0</v>
      </c>
      <c r="AJ32" s="250">
        <v>0</v>
      </c>
      <c r="AK32" s="250">
        <v>0</v>
      </c>
      <c r="AL32" s="250">
        <v>0</v>
      </c>
      <c r="AM32" s="250">
        <v>0</v>
      </c>
      <c r="AN32" s="250">
        <v>0</v>
      </c>
      <c r="AO32" s="250">
        <v>0</v>
      </c>
      <c r="AP32" s="250">
        <v>0</v>
      </c>
      <c r="AQ32" s="250">
        <v>0</v>
      </c>
      <c r="AR32" s="250">
        <v>0</v>
      </c>
      <c r="AS32" s="250">
        <v>0</v>
      </c>
      <c r="AT32" s="250">
        <v>0</v>
      </c>
      <c r="AU32" s="250">
        <v>0</v>
      </c>
      <c r="AV32" s="250">
        <v>0</v>
      </c>
      <c r="AW32" s="250">
        <v>0</v>
      </c>
      <c r="AX32" s="250">
        <v>0</v>
      </c>
      <c r="AY32" s="250">
        <v>0</v>
      </c>
      <c r="AZ32" s="250">
        <v>0</v>
      </c>
      <c r="BA32" s="250">
        <v>0</v>
      </c>
      <c r="BB32" s="250">
        <v>0.40500000000000003</v>
      </c>
      <c r="BC32" s="250">
        <v>0.79</v>
      </c>
      <c r="BD32" s="250">
        <v>0.97</v>
      </c>
      <c r="BE32" s="250">
        <v>1.1200000000000001</v>
      </c>
      <c r="BF32" s="250">
        <v>1.01</v>
      </c>
      <c r="BG32" s="250">
        <v>0.98499999999999999</v>
      </c>
      <c r="BH32" s="486">
        <v>0.85</v>
      </c>
      <c r="BI32" s="486">
        <v>0.64</v>
      </c>
      <c r="BJ32" s="486">
        <v>0.625</v>
      </c>
      <c r="BK32" s="486">
        <v>0.115</v>
      </c>
      <c r="BL32" s="486">
        <v>0.115</v>
      </c>
      <c r="BM32" s="486">
        <v>0.115</v>
      </c>
      <c r="BN32" s="486">
        <v>0.1</v>
      </c>
      <c r="BO32" s="486">
        <v>0.1</v>
      </c>
      <c r="BP32" s="486">
        <v>0.1</v>
      </c>
      <c r="BQ32" s="486">
        <v>0.09</v>
      </c>
      <c r="BR32" s="486">
        <v>0.09</v>
      </c>
      <c r="BS32" s="486">
        <v>0.09</v>
      </c>
      <c r="BT32" s="486">
        <v>0.09</v>
      </c>
      <c r="BU32" s="486">
        <v>0.09</v>
      </c>
      <c r="BV32" s="486">
        <v>0.09</v>
      </c>
    </row>
    <row r="33" spans="1:74" ht="11.1" customHeight="1" x14ac:dyDescent="0.2">
      <c r="A33" s="162" t="s">
        <v>824</v>
      </c>
      <c r="B33" s="173" t="s">
        <v>83</v>
      </c>
      <c r="C33" s="250">
        <v>1.3504579999999999</v>
      </c>
      <c r="D33" s="250">
        <v>1.4504699999999999</v>
      </c>
      <c r="E33" s="250">
        <v>1.450455</v>
      </c>
      <c r="F33" s="250">
        <v>1.3603449999999999</v>
      </c>
      <c r="G33" s="250">
        <v>1.25</v>
      </c>
      <c r="H33" s="250">
        <v>1.05</v>
      </c>
      <c r="I33" s="250">
        <v>0.92000499999999996</v>
      </c>
      <c r="J33" s="250">
        <v>0.95025700000000002</v>
      </c>
      <c r="K33" s="250">
        <v>0.99048000000000003</v>
      </c>
      <c r="L33" s="250">
        <v>1</v>
      </c>
      <c r="M33" s="250">
        <v>0.950345</v>
      </c>
      <c r="N33" s="250">
        <v>1.050292</v>
      </c>
      <c r="O33" s="250">
        <v>1.99</v>
      </c>
      <c r="P33" s="250">
        <v>2.17</v>
      </c>
      <c r="Q33" s="250">
        <v>2.2650000000000001</v>
      </c>
      <c r="R33" s="250">
        <v>2.2400000000000002</v>
      </c>
      <c r="S33" s="250">
        <v>2.1</v>
      </c>
      <c r="T33" s="250">
        <v>1.855</v>
      </c>
      <c r="U33" s="250">
        <v>1.905</v>
      </c>
      <c r="V33" s="250">
        <v>1.94</v>
      </c>
      <c r="W33" s="250">
        <v>1.83</v>
      </c>
      <c r="X33" s="250">
        <v>2.0099999999999998</v>
      </c>
      <c r="Y33" s="250">
        <v>2.0499999999999998</v>
      </c>
      <c r="Z33" s="250">
        <v>2.0499999999999998</v>
      </c>
      <c r="AA33" s="250">
        <v>1.81</v>
      </c>
      <c r="AB33" s="250">
        <v>1.87</v>
      </c>
      <c r="AC33" s="250">
        <v>2</v>
      </c>
      <c r="AD33" s="250">
        <v>2.0099999999999998</v>
      </c>
      <c r="AE33" s="250">
        <v>1.96</v>
      </c>
      <c r="AF33" s="250">
        <v>1.6259999999999999</v>
      </c>
      <c r="AG33" s="250">
        <v>1.4359999999999999</v>
      </c>
      <c r="AH33" s="250">
        <v>1.415</v>
      </c>
      <c r="AI33" s="250">
        <v>1.34</v>
      </c>
      <c r="AJ33" s="250">
        <v>1.125</v>
      </c>
      <c r="AK33" s="250">
        <v>0.78</v>
      </c>
      <c r="AL33" s="250">
        <v>1.325</v>
      </c>
      <c r="AM33" s="250">
        <v>2.2549999999999999</v>
      </c>
      <c r="AN33" s="250">
        <v>2.2749999999999999</v>
      </c>
      <c r="AO33" s="250">
        <v>2.7349999999999999</v>
      </c>
      <c r="AP33" s="250">
        <v>2.7850000000000001</v>
      </c>
      <c r="AQ33" s="250">
        <v>2.7850000000000001</v>
      </c>
      <c r="AR33" s="250">
        <v>2.6749999999999998</v>
      </c>
      <c r="AS33" s="250">
        <v>2.9950000000000001</v>
      </c>
      <c r="AT33" s="250">
        <v>2.7949999999999999</v>
      </c>
      <c r="AU33" s="250">
        <v>1.895</v>
      </c>
      <c r="AV33" s="250">
        <v>1.9950000000000001</v>
      </c>
      <c r="AW33" s="250">
        <v>2.2349999999999999</v>
      </c>
      <c r="AX33" s="250">
        <v>2.726</v>
      </c>
      <c r="AY33" s="250">
        <v>3.1720000000000002</v>
      </c>
      <c r="AZ33" s="250">
        <v>3.1850000000000001</v>
      </c>
      <c r="BA33" s="250">
        <v>3.09</v>
      </c>
      <c r="BB33" s="250">
        <v>1.375</v>
      </c>
      <c r="BC33" s="250">
        <v>7.3758340000000002</v>
      </c>
      <c r="BD33" s="250">
        <v>9.1716660000000001</v>
      </c>
      <c r="BE33" s="250">
        <v>8.5374999999999996</v>
      </c>
      <c r="BF33" s="250">
        <v>7.5933339999999996</v>
      </c>
      <c r="BG33" s="250">
        <v>7.574166</v>
      </c>
      <c r="BH33" s="403">
        <v>6.9749999999999996</v>
      </c>
      <c r="BI33" s="403">
        <v>6.0008340000000002</v>
      </c>
      <c r="BJ33" s="403">
        <v>5.4216660000000001</v>
      </c>
      <c r="BK33" s="403">
        <v>4.1574999999999998</v>
      </c>
      <c r="BL33" s="403">
        <v>3.9933339999999999</v>
      </c>
      <c r="BM33" s="403">
        <v>3.9950000000000001</v>
      </c>
      <c r="BN33" s="403">
        <v>3.1861109999999999</v>
      </c>
      <c r="BO33" s="403">
        <v>3.1922220000000001</v>
      </c>
      <c r="BP33" s="403">
        <v>3.18</v>
      </c>
      <c r="BQ33" s="403">
        <v>3.17</v>
      </c>
      <c r="BR33" s="403">
        <v>3.17</v>
      </c>
      <c r="BS33" s="403">
        <v>3.17</v>
      </c>
      <c r="BT33" s="403">
        <v>3.17</v>
      </c>
      <c r="BU33" s="403">
        <v>3.17</v>
      </c>
      <c r="BV33" s="403">
        <v>3.17</v>
      </c>
    </row>
    <row r="34" spans="1:74" ht="11.1" customHeight="1" x14ac:dyDescent="0.2">
      <c r="B34" s="173"/>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403"/>
      <c r="BI34" s="403"/>
      <c r="BJ34" s="403"/>
      <c r="BK34" s="403"/>
      <c r="BL34" s="403"/>
      <c r="BM34" s="403"/>
      <c r="BN34" s="403"/>
      <c r="BO34" s="403"/>
      <c r="BP34" s="403"/>
      <c r="BQ34" s="403"/>
      <c r="BR34" s="403"/>
      <c r="BS34" s="403"/>
      <c r="BT34" s="403"/>
      <c r="BU34" s="403"/>
      <c r="BV34" s="403"/>
    </row>
    <row r="35" spans="1:74" ht="11.1" customHeight="1" x14ac:dyDescent="0.2">
      <c r="A35" s="162" t="s">
        <v>925</v>
      </c>
      <c r="B35" s="174" t="s">
        <v>926</v>
      </c>
      <c r="C35" s="251">
        <v>1.881</v>
      </c>
      <c r="D35" s="251">
        <v>2.153</v>
      </c>
      <c r="E35" s="251">
        <v>2.2516287781000002</v>
      </c>
      <c r="F35" s="251">
        <v>2.444</v>
      </c>
      <c r="G35" s="251">
        <v>2.5842083653999999</v>
      </c>
      <c r="H35" s="251">
        <v>2.2890162817999999</v>
      </c>
      <c r="I35" s="251">
        <v>2.3178361189999999</v>
      </c>
      <c r="J35" s="251">
        <v>2.4166677578</v>
      </c>
      <c r="K35" s="251">
        <v>2.2935110802000001</v>
      </c>
      <c r="L35" s="251">
        <v>1.9973659694000001</v>
      </c>
      <c r="M35" s="251">
        <v>1.9082323097</v>
      </c>
      <c r="N35" s="251">
        <v>1.8971099866000001</v>
      </c>
      <c r="O35" s="251">
        <v>1.814754467</v>
      </c>
      <c r="P35" s="251">
        <v>1.7863269224</v>
      </c>
      <c r="Q35" s="251">
        <v>1.8379136531</v>
      </c>
      <c r="R35" s="251">
        <v>1.8945145165999999</v>
      </c>
      <c r="S35" s="251">
        <v>1.5401293713999999</v>
      </c>
      <c r="T35" s="251">
        <v>1.3697580777</v>
      </c>
      <c r="U35" s="251">
        <v>1.1484004968999999</v>
      </c>
      <c r="V35" s="251">
        <v>1.237056492</v>
      </c>
      <c r="W35" s="251">
        <v>1.125</v>
      </c>
      <c r="X35" s="251">
        <v>1.2250000000000001</v>
      </c>
      <c r="Y35" s="251">
        <v>1.2050000000000001</v>
      </c>
      <c r="Z35" s="251">
        <v>1.19</v>
      </c>
      <c r="AA35" s="251">
        <v>1.155</v>
      </c>
      <c r="AB35" s="251">
        <v>1.23</v>
      </c>
      <c r="AC35" s="251">
        <v>1.2350000000000001</v>
      </c>
      <c r="AD35" s="251">
        <v>1.2350000000000001</v>
      </c>
      <c r="AE35" s="251">
        <v>1.39</v>
      </c>
      <c r="AF35" s="251">
        <v>1.67</v>
      </c>
      <c r="AG35" s="251">
        <v>1.7829999999999999</v>
      </c>
      <c r="AH35" s="251">
        <v>1.53</v>
      </c>
      <c r="AI35" s="251">
        <v>1.46</v>
      </c>
      <c r="AJ35" s="251">
        <v>1.4850000000000001</v>
      </c>
      <c r="AK35" s="251">
        <v>2.12</v>
      </c>
      <c r="AL35" s="251">
        <v>2.415</v>
      </c>
      <c r="AM35" s="251">
        <v>2.5437419354999999</v>
      </c>
      <c r="AN35" s="251">
        <v>2.7168571428999999</v>
      </c>
      <c r="AO35" s="251">
        <v>2.3210000000000002</v>
      </c>
      <c r="AP35" s="251">
        <v>2.2360000000000002</v>
      </c>
      <c r="AQ35" s="251">
        <v>2.6429999999999998</v>
      </c>
      <c r="AR35" s="251">
        <v>2.649</v>
      </c>
      <c r="AS35" s="251">
        <v>2.7410000000000001</v>
      </c>
      <c r="AT35" s="251">
        <v>2.7909999999999999</v>
      </c>
      <c r="AU35" s="251">
        <v>4.2060000000000004</v>
      </c>
      <c r="AV35" s="251">
        <v>2.88</v>
      </c>
      <c r="AW35" s="251">
        <v>2.855</v>
      </c>
      <c r="AX35" s="251">
        <v>2.984</v>
      </c>
      <c r="AY35" s="251">
        <v>3.1579999999999999</v>
      </c>
      <c r="AZ35" s="251">
        <v>3.8149999999999999</v>
      </c>
      <c r="BA35" s="251">
        <v>4.0601612902999999</v>
      </c>
      <c r="BB35" s="251">
        <v>4.0301612902999997</v>
      </c>
      <c r="BC35" s="251">
        <v>4.0901612903000002</v>
      </c>
      <c r="BD35" s="251">
        <v>4.2601612903000001</v>
      </c>
      <c r="BE35" s="251">
        <v>4.3051612903000001</v>
      </c>
      <c r="BF35" s="251">
        <v>4.3101612902999999</v>
      </c>
      <c r="BG35" s="251">
        <v>4.2801612902999997</v>
      </c>
      <c r="BH35" s="610" t="s">
        <v>1429</v>
      </c>
      <c r="BI35" s="610" t="s">
        <v>1429</v>
      </c>
      <c r="BJ35" s="610" t="s">
        <v>1429</v>
      </c>
      <c r="BK35" s="610" t="s">
        <v>1429</v>
      </c>
      <c r="BL35" s="610" t="s">
        <v>1429</v>
      </c>
      <c r="BM35" s="610" t="s">
        <v>1429</v>
      </c>
      <c r="BN35" s="610" t="s">
        <v>1429</v>
      </c>
      <c r="BO35" s="610" t="s">
        <v>1429</v>
      </c>
      <c r="BP35" s="610" t="s">
        <v>1429</v>
      </c>
      <c r="BQ35" s="610" t="s">
        <v>1429</v>
      </c>
      <c r="BR35" s="610" t="s">
        <v>1429</v>
      </c>
      <c r="BS35" s="610" t="s">
        <v>1429</v>
      </c>
      <c r="BT35" s="610" t="s">
        <v>1429</v>
      </c>
      <c r="BU35" s="610" t="s">
        <v>1429</v>
      </c>
      <c r="BV35" s="610" t="s">
        <v>1429</v>
      </c>
    </row>
    <row r="36" spans="1:74" ht="11.1" customHeight="1" x14ac:dyDescent="0.2">
      <c r="B36" s="172"/>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403"/>
      <c r="AZ36" s="403"/>
      <c r="BA36" s="403"/>
      <c r="BB36" s="403"/>
      <c r="BC36" s="403"/>
      <c r="BD36" s="250"/>
      <c r="BE36" s="250"/>
      <c r="BF36" s="250"/>
      <c r="BG36" s="403"/>
      <c r="BH36" s="250"/>
      <c r="BI36" s="403"/>
      <c r="BJ36" s="403"/>
      <c r="BK36" s="403"/>
      <c r="BL36" s="403"/>
      <c r="BM36" s="403"/>
      <c r="BN36" s="403"/>
      <c r="BO36" s="403"/>
      <c r="BP36" s="403"/>
      <c r="BQ36" s="403"/>
      <c r="BR36" s="403"/>
      <c r="BS36" s="403"/>
      <c r="BT36" s="403"/>
      <c r="BU36" s="403"/>
      <c r="BV36" s="403"/>
    </row>
    <row r="37" spans="1:74" ht="12" customHeight="1" x14ac:dyDescent="0.25">
      <c r="B37" s="827" t="s">
        <v>908</v>
      </c>
      <c r="C37" s="805"/>
      <c r="D37" s="805"/>
      <c r="E37" s="805"/>
      <c r="F37" s="805"/>
      <c r="G37" s="805"/>
      <c r="H37" s="805"/>
      <c r="I37" s="805"/>
      <c r="J37" s="805"/>
      <c r="K37" s="805"/>
      <c r="L37" s="805"/>
      <c r="M37" s="805"/>
      <c r="N37" s="805"/>
      <c r="O37" s="805"/>
      <c r="P37" s="805"/>
      <c r="Q37" s="805"/>
    </row>
    <row r="38" spans="1:74" ht="12" customHeight="1" x14ac:dyDescent="0.2">
      <c r="B38" s="819" t="s">
        <v>1412</v>
      </c>
      <c r="C38" s="795"/>
      <c r="D38" s="795"/>
      <c r="E38" s="795"/>
      <c r="F38" s="795"/>
      <c r="G38" s="795"/>
      <c r="H38" s="795"/>
      <c r="I38" s="795"/>
      <c r="J38" s="795"/>
      <c r="K38" s="795"/>
      <c r="L38" s="795"/>
      <c r="M38" s="795"/>
      <c r="N38" s="795"/>
      <c r="O38" s="795"/>
      <c r="P38" s="795"/>
      <c r="Q38" s="791"/>
    </row>
    <row r="39" spans="1:74" ht="12" customHeight="1" x14ac:dyDescent="0.2">
      <c r="B39" s="824" t="s">
        <v>1413</v>
      </c>
      <c r="C39" s="824"/>
      <c r="D39" s="824"/>
      <c r="E39" s="824"/>
      <c r="F39" s="824"/>
      <c r="G39" s="824"/>
      <c r="H39" s="824"/>
      <c r="I39" s="824"/>
      <c r="J39" s="824"/>
      <c r="K39" s="824"/>
      <c r="L39" s="824"/>
      <c r="M39" s="824"/>
      <c r="N39" s="824"/>
      <c r="O39" s="824"/>
      <c r="P39" s="824"/>
      <c r="Q39" s="782"/>
    </row>
    <row r="40" spans="1:74" ht="12" customHeight="1" x14ac:dyDescent="0.2">
      <c r="B40" s="823" t="s">
        <v>1047</v>
      </c>
      <c r="C40" s="791"/>
      <c r="D40" s="791"/>
      <c r="E40" s="791"/>
      <c r="F40" s="791"/>
      <c r="G40" s="791"/>
      <c r="H40" s="791"/>
      <c r="I40" s="791"/>
      <c r="J40" s="791"/>
      <c r="K40" s="791"/>
      <c r="L40" s="791"/>
      <c r="M40" s="791"/>
      <c r="N40" s="791"/>
      <c r="O40" s="791"/>
      <c r="P40" s="791"/>
      <c r="Q40" s="791"/>
    </row>
    <row r="41" spans="1:74" s="433" customFormat="1" ht="12" customHeight="1" x14ac:dyDescent="0.25">
      <c r="A41" s="434"/>
      <c r="B41" s="794" t="s">
        <v>851</v>
      </c>
      <c r="C41" s="795"/>
      <c r="D41" s="795"/>
      <c r="E41" s="795"/>
      <c r="F41" s="795"/>
      <c r="G41" s="795"/>
      <c r="H41" s="795"/>
      <c r="I41" s="795"/>
      <c r="J41" s="795"/>
      <c r="K41" s="795"/>
      <c r="L41" s="795"/>
      <c r="M41" s="795"/>
      <c r="N41" s="795"/>
      <c r="O41" s="795"/>
      <c r="P41" s="795"/>
      <c r="Q41" s="791"/>
      <c r="AY41" s="529"/>
      <c r="AZ41" s="529"/>
      <c r="BA41" s="529"/>
      <c r="BB41" s="529"/>
      <c r="BC41" s="529"/>
      <c r="BD41" s="628"/>
      <c r="BE41" s="628"/>
      <c r="BF41" s="628"/>
      <c r="BG41" s="529"/>
      <c r="BH41" s="529"/>
      <c r="BI41" s="529"/>
      <c r="BJ41" s="529"/>
    </row>
    <row r="42" spans="1:74" s="433" customFormat="1" ht="12" customHeight="1" x14ac:dyDescent="0.25">
      <c r="A42" s="434"/>
      <c r="B42" s="820" t="s">
        <v>873</v>
      </c>
      <c r="C42" s="791"/>
      <c r="D42" s="791"/>
      <c r="E42" s="791"/>
      <c r="F42" s="791"/>
      <c r="G42" s="791"/>
      <c r="H42" s="791"/>
      <c r="I42" s="791"/>
      <c r="J42" s="791"/>
      <c r="K42" s="791"/>
      <c r="L42" s="791"/>
      <c r="M42" s="791"/>
      <c r="N42" s="791"/>
      <c r="O42" s="791"/>
      <c r="P42" s="791"/>
      <c r="Q42" s="791"/>
      <c r="AY42" s="529"/>
      <c r="AZ42" s="529"/>
      <c r="BA42" s="529"/>
      <c r="BB42" s="529"/>
      <c r="BC42" s="529"/>
      <c r="BD42" s="628"/>
      <c r="BE42" s="628"/>
      <c r="BF42" s="628"/>
      <c r="BG42" s="529"/>
      <c r="BH42" s="529"/>
      <c r="BI42" s="529"/>
      <c r="BJ42" s="529"/>
    </row>
    <row r="43" spans="1:74" s="433" customFormat="1" ht="12" customHeight="1" x14ac:dyDescent="0.25">
      <c r="A43" s="434"/>
      <c r="B43" s="789" t="s">
        <v>855</v>
      </c>
      <c r="C43" s="790"/>
      <c r="D43" s="790"/>
      <c r="E43" s="790"/>
      <c r="F43" s="790"/>
      <c r="G43" s="790"/>
      <c r="H43" s="790"/>
      <c r="I43" s="790"/>
      <c r="J43" s="790"/>
      <c r="K43" s="790"/>
      <c r="L43" s="790"/>
      <c r="M43" s="790"/>
      <c r="N43" s="790"/>
      <c r="O43" s="790"/>
      <c r="P43" s="790"/>
      <c r="Q43" s="791"/>
      <c r="AY43" s="529"/>
      <c r="AZ43" s="529"/>
      <c r="BA43" s="529"/>
      <c r="BB43" s="529"/>
      <c r="BC43" s="529"/>
      <c r="BD43" s="628"/>
      <c r="BE43" s="628"/>
      <c r="BF43" s="628"/>
      <c r="BG43" s="529"/>
      <c r="BH43" s="529"/>
      <c r="BI43" s="529"/>
      <c r="BJ43" s="529"/>
    </row>
    <row r="44" spans="1:74" s="433" customFormat="1" ht="12" customHeight="1" x14ac:dyDescent="0.25">
      <c r="A44" s="429"/>
      <c r="B44" s="811" t="s">
        <v>949</v>
      </c>
      <c r="C44" s="791"/>
      <c r="D44" s="791"/>
      <c r="E44" s="791"/>
      <c r="F44" s="791"/>
      <c r="G44" s="791"/>
      <c r="H44" s="791"/>
      <c r="I44" s="791"/>
      <c r="J44" s="791"/>
      <c r="K44" s="791"/>
      <c r="L44" s="791"/>
      <c r="M44" s="791"/>
      <c r="N44" s="791"/>
      <c r="O44" s="791"/>
      <c r="P44" s="791"/>
      <c r="Q44" s="791"/>
      <c r="AY44" s="529"/>
      <c r="AZ44" s="529"/>
      <c r="BA44" s="529"/>
      <c r="BB44" s="529"/>
      <c r="BC44" s="529"/>
      <c r="BD44" s="628"/>
      <c r="BE44" s="628"/>
      <c r="BF44" s="628"/>
      <c r="BG44" s="529"/>
      <c r="BH44" s="529"/>
      <c r="BI44" s="529"/>
      <c r="BJ44" s="529"/>
    </row>
    <row r="45" spans="1:74" x14ac:dyDescent="0.2">
      <c r="BK45" s="405"/>
      <c r="BL45" s="405"/>
      <c r="BM45" s="405"/>
      <c r="BN45" s="405"/>
      <c r="BO45" s="405"/>
      <c r="BP45" s="405"/>
      <c r="BQ45" s="405"/>
      <c r="BR45" s="405"/>
      <c r="BS45" s="405"/>
      <c r="BT45" s="405"/>
      <c r="BU45" s="405"/>
      <c r="BV45" s="405"/>
    </row>
    <row r="46" spans="1:74" x14ac:dyDescent="0.2">
      <c r="BK46" s="405"/>
      <c r="BL46" s="405"/>
      <c r="BM46" s="405"/>
      <c r="BN46" s="405"/>
      <c r="BO46" s="405"/>
      <c r="BP46" s="405"/>
      <c r="BQ46" s="405"/>
      <c r="BR46" s="405"/>
      <c r="BS46" s="405"/>
      <c r="BT46" s="405"/>
      <c r="BU46" s="405"/>
      <c r="BV46" s="405"/>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sheetData>
  <mergeCells count="16">
    <mergeCell ref="A1:A2"/>
    <mergeCell ref="AM3:AX3"/>
    <mergeCell ref="AY3:BJ3"/>
    <mergeCell ref="BK3:BV3"/>
    <mergeCell ref="B1:AL1"/>
    <mergeCell ref="C3:N3"/>
    <mergeCell ref="O3:Z3"/>
    <mergeCell ref="AA3:AL3"/>
    <mergeCell ref="B44:Q44"/>
    <mergeCell ref="B37:Q37"/>
    <mergeCell ref="B41:Q41"/>
    <mergeCell ref="B42:Q42"/>
    <mergeCell ref="B43:Q43"/>
    <mergeCell ref="B38:Q38"/>
    <mergeCell ref="B40:Q40"/>
    <mergeCell ref="B39:P39"/>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F63" sqref="BF63"/>
      <selection pane="topRight" activeCell="BF63" sqref="BF63"/>
      <selection pane="bottomLeft" activeCell="BF63" sqref="BF63"/>
      <selection pane="bottomRight" activeCell="BG6" sqref="BG6:BG43"/>
    </sheetView>
  </sheetViews>
  <sheetFormatPr defaultColWidth="8.5546875" defaultRowHeight="10.199999999999999" x14ac:dyDescent="0.2"/>
  <cols>
    <col min="1" max="1" width="11.5546875" style="162" customWidth="1"/>
    <col min="2" max="2" width="35.7773437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2.75" customHeight="1" x14ac:dyDescent="0.25">
      <c r="A1" s="797" t="s">
        <v>809</v>
      </c>
      <c r="B1" s="830" t="s">
        <v>1418</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row>
    <row r="2" spans="1:74" ht="12.75" customHeight="1" x14ac:dyDescent="0.25">
      <c r="A2" s="798"/>
      <c r="B2" s="532" t="str">
        <f>"U.S. Energy Information Administration  |  Short-Term Energy Outlook  - "&amp;Dates!D1</f>
        <v>U.S. Energy Information Administration  |  Short-Term Energy Outlook  - October 2020</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5"/>
      <c r="BE2" s="635"/>
      <c r="BF2" s="635"/>
      <c r="BG2" s="599"/>
      <c r="BH2" s="599"/>
      <c r="BI2" s="599"/>
      <c r="BJ2" s="599"/>
      <c r="BK2" s="598"/>
      <c r="BL2" s="598"/>
      <c r="BM2" s="598"/>
      <c r="BN2" s="598"/>
      <c r="BO2" s="598"/>
      <c r="BP2" s="598"/>
      <c r="BQ2" s="598"/>
      <c r="BR2" s="598"/>
      <c r="BS2" s="598"/>
      <c r="BT2" s="598"/>
      <c r="BU2" s="598"/>
      <c r="BV2" s="600"/>
    </row>
    <row r="3" spans="1:74" ht="13.2" x14ac:dyDescent="0.25">
      <c r="B3" s="468"/>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x14ac:dyDescent="0.2">
      <c r="B4" s="469"/>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Y5" s="153"/>
      <c r="BG5" s="623"/>
      <c r="BH5" s="623"/>
      <c r="BI5" s="623"/>
    </row>
    <row r="6" spans="1:74" ht="11.1" customHeight="1" x14ac:dyDescent="0.2">
      <c r="A6" s="162" t="s">
        <v>606</v>
      </c>
      <c r="B6" s="172" t="s">
        <v>239</v>
      </c>
      <c r="C6" s="250">
        <v>23.580978839</v>
      </c>
      <c r="D6" s="250">
        <v>24.361263827999998</v>
      </c>
      <c r="E6" s="250">
        <v>24.251219355</v>
      </c>
      <c r="F6" s="250">
        <v>23.708954333000001</v>
      </c>
      <c r="G6" s="250">
        <v>23.750010226000001</v>
      </c>
      <c r="H6" s="250">
        <v>24.422767</v>
      </c>
      <c r="I6" s="250">
        <v>24.280545547999999</v>
      </c>
      <c r="J6" s="250">
        <v>24.960766129</v>
      </c>
      <c r="K6" s="250">
        <v>24.323187666999999</v>
      </c>
      <c r="L6" s="250">
        <v>24.118219355000001</v>
      </c>
      <c r="M6" s="250">
        <v>24.190028999999999</v>
      </c>
      <c r="N6" s="250">
        <v>24.690619323</v>
      </c>
      <c r="O6" s="250">
        <v>23.670462038</v>
      </c>
      <c r="P6" s="250">
        <v>23.629272163</v>
      </c>
      <c r="Q6" s="250">
        <v>24.559481812000001</v>
      </c>
      <c r="R6" s="250">
        <v>23.853218877</v>
      </c>
      <c r="S6" s="250">
        <v>24.599538264</v>
      </c>
      <c r="T6" s="250">
        <v>25.153140543999999</v>
      </c>
      <c r="U6" s="250">
        <v>24.647959232000002</v>
      </c>
      <c r="V6" s="250">
        <v>24.873969553999999</v>
      </c>
      <c r="W6" s="250">
        <v>24.127172877</v>
      </c>
      <c r="X6" s="250">
        <v>24.452815296000001</v>
      </c>
      <c r="Y6" s="250">
        <v>24.904366209999999</v>
      </c>
      <c r="Z6" s="250">
        <v>24.800489877</v>
      </c>
      <c r="AA6" s="250">
        <v>25.006946644999999</v>
      </c>
      <c r="AB6" s="250">
        <v>24.242813570999999</v>
      </c>
      <c r="AC6" s="250">
        <v>25.161908419</v>
      </c>
      <c r="AD6" s="250">
        <v>24.448787332999999</v>
      </c>
      <c r="AE6" s="250">
        <v>24.827043710000002</v>
      </c>
      <c r="AF6" s="250">
        <v>25.342904333</v>
      </c>
      <c r="AG6" s="250">
        <v>25.353244967999998</v>
      </c>
      <c r="AH6" s="250">
        <v>26.007682644999999</v>
      </c>
      <c r="AI6" s="250">
        <v>24.798475667000002</v>
      </c>
      <c r="AJ6" s="250">
        <v>25.496889774</v>
      </c>
      <c r="AK6" s="250">
        <v>25.392080666999998</v>
      </c>
      <c r="AL6" s="250">
        <v>24.566642290000001</v>
      </c>
      <c r="AM6" s="250">
        <v>24.934483</v>
      </c>
      <c r="AN6" s="250">
        <v>24.812076999999999</v>
      </c>
      <c r="AO6" s="250">
        <v>24.503616999999998</v>
      </c>
      <c r="AP6" s="250">
        <v>24.771194000000001</v>
      </c>
      <c r="AQ6" s="250">
        <v>24.684183000000001</v>
      </c>
      <c r="AR6" s="250">
        <v>25.128867</v>
      </c>
      <c r="AS6" s="250">
        <v>25.315355</v>
      </c>
      <c r="AT6" s="250">
        <v>25.947448000000001</v>
      </c>
      <c r="AU6" s="250">
        <v>24.781925000000001</v>
      </c>
      <c r="AV6" s="250">
        <v>25.207052999999998</v>
      </c>
      <c r="AW6" s="250">
        <v>25.176155999999999</v>
      </c>
      <c r="AX6" s="250">
        <v>24.981164</v>
      </c>
      <c r="AY6" s="250">
        <v>24.167377999999999</v>
      </c>
      <c r="AZ6" s="250">
        <v>24.321856</v>
      </c>
      <c r="BA6" s="250">
        <v>22.396864999999998</v>
      </c>
      <c r="BB6" s="250">
        <v>17.785706000000001</v>
      </c>
      <c r="BC6" s="250">
        <v>19.407135</v>
      </c>
      <c r="BD6" s="250">
        <v>21.061395999999998</v>
      </c>
      <c r="BE6" s="250">
        <v>22.215107857</v>
      </c>
      <c r="BF6" s="250">
        <v>22.58802098</v>
      </c>
      <c r="BG6" s="250">
        <v>21.978535655999998</v>
      </c>
      <c r="BH6" s="403">
        <v>23.184307782000001</v>
      </c>
      <c r="BI6" s="403">
        <v>23.198070419</v>
      </c>
      <c r="BJ6" s="403">
        <v>23.720289787999999</v>
      </c>
      <c r="BK6" s="403">
        <v>23.391178733</v>
      </c>
      <c r="BL6" s="403">
        <v>23.874642049999999</v>
      </c>
      <c r="BM6" s="403">
        <v>23.966095833000001</v>
      </c>
      <c r="BN6" s="403">
        <v>23.83197826</v>
      </c>
      <c r="BO6" s="403">
        <v>24.159431779999998</v>
      </c>
      <c r="BP6" s="403">
        <v>24.424383402</v>
      </c>
      <c r="BQ6" s="403">
        <v>24.427367898</v>
      </c>
      <c r="BR6" s="403">
        <v>24.896458905999999</v>
      </c>
      <c r="BS6" s="403">
        <v>24.126101617</v>
      </c>
      <c r="BT6" s="403">
        <v>24.616185911999999</v>
      </c>
      <c r="BU6" s="403">
        <v>24.587800011999999</v>
      </c>
      <c r="BV6" s="403">
        <v>24.265193804999999</v>
      </c>
    </row>
    <row r="7" spans="1:74" ht="11.1" customHeight="1" x14ac:dyDescent="0.2">
      <c r="A7" s="162" t="s">
        <v>286</v>
      </c>
      <c r="B7" s="173" t="s">
        <v>345</v>
      </c>
      <c r="C7" s="250">
        <v>2.4557419354999999</v>
      </c>
      <c r="D7" s="250">
        <v>2.4195517241000002</v>
      </c>
      <c r="E7" s="250">
        <v>2.3890322580999999</v>
      </c>
      <c r="F7" s="250">
        <v>2.3460000000000001</v>
      </c>
      <c r="G7" s="250">
        <v>2.3898709676999998</v>
      </c>
      <c r="H7" s="250">
        <v>2.4773666667000001</v>
      </c>
      <c r="I7" s="250">
        <v>2.4866774193999999</v>
      </c>
      <c r="J7" s="250">
        <v>2.6171290322999998</v>
      </c>
      <c r="K7" s="250">
        <v>2.5428333332999999</v>
      </c>
      <c r="L7" s="250">
        <v>2.4322903226000001</v>
      </c>
      <c r="M7" s="250">
        <v>2.4744666667000002</v>
      </c>
      <c r="N7" s="250">
        <v>2.5523548386999999</v>
      </c>
      <c r="O7" s="250">
        <v>2.3911935484</v>
      </c>
      <c r="P7" s="250">
        <v>2.3696428571000001</v>
      </c>
      <c r="Q7" s="250">
        <v>2.4168387096999999</v>
      </c>
      <c r="R7" s="250">
        <v>2.2014333332999998</v>
      </c>
      <c r="S7" s="250">
        <v>2.4533870968000002</v>
      </c>
      <c r="T7" s="250">
        <v>2.4792333332999998</v>
      </c>
      <c r="U7" s="250">
        <v>2.505483871</v>
      </c>
      <c r="V7" s="250">
        <v>2.6016129031999999</v>
      </c>
      <c r="W7" s="250">
        <v>2.5175666667000001</v>
      </c>
      <c r="X7" s="250">
        <v>2.5226451612999998</v>
      </c>
      <c r="Y7" s="250">
        <v>2.6053000000000002</v>
      </c>
      <c r="Z7" s="250">
        <v>2.4930645161</v>
      </c>
      <c r="AA7" s="250">
        <v>2.4542580644999998</v>
      </c>
      <c r="AB7" s="250">
        <v>2.4815</v>
      </c>
      <c r="AC7" s="250">
        <v>2.3306129032</v>
      </c>
      <c r="AD7" s="250">
        <v>2.3505666666999998</v>
      </c>
      <c r="AE7" s="250">
        <v>2.5031612903</v>
      </c>
      <c r="AF7" s="250">
        <v>2.4690333333000001</v>
      </c>
      <c r="AG7" s="250">
        <v>2.6423225806000001</v>
      </c>
      <c r="AH7" s="250">
        <v>2.6325806452</v>
      </c>
      <c r="AI7" s="250">
        <v>2.6878666667000002</v>
      </c>
      <c r="AJ7" s="250">
        <v>2.7310645161</v>
      </c>
      <c r="AK7" s="250">
        <v>2.6126333332999998</v>
      </c>
      <c r="AL7" s="250">
        <v>2.4032903226000002</v>
      </c>
      <c r="AM7" s="250">
        <v>2.3180999999999998</v>
      </c>
      <c r="AN7" s="250">
        <v>2.3729</v>
      </c>
      <c r="AO7" s="250">
        <v>2.2372999999999998</v>
      </c>
      <c r="AP7" s="250">
        <v>2.339</v>
      </c>
      <c r="AQ7" s="250">
        <v>2.2124000000000001</v>
      </c>
      <c r="AR7" s="250">
        <v>2.4077999999999999</v>
      </c>
      <c r="AS7" s="250">
        <v>2.4636999999999998</v>
      </c>
      <c r="AT7" s="250">
        <v>2.6970999999999998</v>
      </c>
      <c r="AU7" s="250">
        <v>2.5428999999999999</v>
      </c>
      <c r="AV7" s="250">
        <v>2.4941</v>
      </c>
      <c r="AW7" s="250">
        <v>2.4531000000000001</v>
      </c>
      <c r="AX7" s="250">
        <v>2.5122</v>
      </c>
      <c r="AY7" s="250">
        <v>2.2984</v>
      </c>
      <c r="AZ7" s="250">
        <v>2.5021</v>
      </c>
      <c r="BA7" s="250">
        <v>2.1934</v>
      </c>
      <c r="BB7" s="250">
        <v>1.6600999999999999</v>
      </c>
      <c r="BC7" s="250">
        <v>1.8816999999999999</v>
      </c>
      <c r="BD7" s="250">
        <v>2.0613999999999999</v>
      </c>
      <c r="BE7" s="250">
        <v>2.1400743329999998</v>
      </c>
      <c r="BF7" s="250">
        <v>2.2683481909999998</v>
      </c>
      <c r="BG7" s="250">
        <v>2.2720592690000001</v>
      </c>
      <c r="BH7" s="403">
        <v>2.279404993</v>
      </c>
      <c r="BI7" s="403">
        <v>2.3034691540000001</v>
      </c>
      <c r="BJ7" s="403">
        <v>2.3158029600000001</v>
      </c>
      <c r="BK7" s="403">
        <v>2.3469940349999998</v>
      </c>
      <c r="BL7" s="403">
        <v>2.4000392499999998</v>
      </c>
      <c r="BM7" s="403">
        <v>2.298026041</v>
      </c>
      <c r="BN7" s="403">
        <v>2.2453383859999998</v>
      </c>
      <c r="BO7" s="403">
        <v>2.3066524799999999</v>
      </c>
      <c r="BP7" s="403">
        <v>2.367425012</v>
      </c>
      <c r="BQ7" s="403">
        <v>2.3888383480000002</v>
      </c>
      <c r="BR7" s="403">
        <v>2.4461075860000001</v>
      </c>
      <c r="BS7" s="403">
        <v>2.3984288189999998</v>
      </c>
      <c r="BT7" s="403">
        <v>2.3726950609999999</v>
      </c>
      <c r="BU7" s="403">
        <v>2.3944429010000001</v>
      </c>
      <c r="BV7" s="403">
        <v>2.3997441259999999</v>
      </c>
    </row>
    <row r="8" spans="1:74" ht="11.1" customHeight="1" x14ac:dyDescent="0.2">
      <c r="A8" s="162" t="s">
        <v>607</v>
      </c>
      <c r="B8" s="173" t="s">
        <v>346</v>
      </c>
      <c r="C8" s="250">
        <v>2.0526129032</v>
      </c>
      <c r="D8" s="250">
        <v>2.0907931033999998</v>
      </c>
      <c r="E8" s="250">
        <v>2.0993870968000001</v>
      </c>
      <c r="F8" s="250">
        <v>2.0070333332999999</v>
      </c>
      <c r="G8" s="250">
        <v>2.0240322581000001</v>
      </c>
      <c r="H8" s="250">
        <v>2.1033333333000002</v>
      </c>
      <c r="I8" s="250">
        <v>2.030516129</v>
      </c>
      <c r="J8" s="250">
        <v>2.0723870968</v>
      </c>
      <c r="K8" s="250">
        <v>1.9959333333</v>
      </c>
      <c r="L8" s="250">
        <v>1.9921290323</v>
      </c>
      <c r="M8" s="250">
        <v>2.0199333333</v>
      </c>
      <c r="N8" s="250">
        <v>2.1429354839000001</v>
      </c>
      <c r="O8" s="250">
        <v>1.9794516128999999</v>
      </c>
      <c r="P8" s="250">
        <v>2.1030714285999998</v>
      </c>
      <c r="Q8" s="250">
        <v>2.0749032258</v>
      </c>
      <c r="R8" s="250">
        <v>2.0203666667000002</v>
      </c>
      <c r="S8" s="250">
        <v>2.0891612902999999</v>
      </c>
      <c r="T8" s="250">
        <v>2.0985333332999998</v>
      </c>
      <c r="U8" s="250">
        <v>2.0069354839</v>
      </c>
      <c r="V8" s="250">
        <v>1.9880967742</v>
      </c>
      <c r="W8" s="250">
        <v>1.9699333333</v>
      </c>
      <c r="X8" s="250">
        <v>1.9490322580999999</v>
      </c>
      <c r="Y8" s="250">
        <v>1.9785333332999999</v>
      </c>
      <c r="Z8" s="250">
        <v>1.9779354839000001</v>
      </c>
      <c r="AA8" s="250">
        <v>1.9783225806</v>
      </c>
      <c r="AB8" s="250">
        <v>2.0581785714</v>
      </c>
      <c r="AC8" s="250">
        <v>2.0900645161</v>
      </c>
      <c r="AD8" s="250">
        <v>2.0498666666999998</v>
      </c>
      <c r="AE8" s="250">
        <v>2.0626774193999999</v>
      </c>
      <c r="AF8" s="250">
        <v>2.0935999999999999</v>
      </c>
      <c r="AG8" s="250">
        <v>2.0295483871000002</v>
      </c>
      <c r="AH8" s="250">
        <v>2.0089999999999999</v>
      </c>
      <c r="AI8" s="250">
        <v>2.0165000000000002</v>
      </c>
      <c r="AJ8" s="250">
        <v>1.9700322581</v>
      </c>
      <c r="AK8" s="250">
        <v>1.9952333333000001</v>
      </c>
      <c r="AL8" s="250">
        <v>1.8258709677</v>
      </c>
      <c r="AM8" s="250">
        <v>1.9914000000000001</v>
      </c>
      <c r="AN8" s="250">
        <v>2.145308</v>
      </c>
      <c r="AO8" s="250">
        <v>2.0800700000000001</v>
      </c>
      <c r="AP8" s="250">
        <v>2.089594</v>
      </c>
      <c r="AQ8" s="250">
        <v>2.074694</v>
      </c>
      <c r="AR8" s="250">
        <v>2.0570879999999998</v>
      </c>
      <c r="AS8" s="250">
        <v>2.107081</v>
      </c>
      <c r="AT8" s="250">
        <v>2.0824340000000001</v>
      </c>
      <c r="AU8" s="250">
        <v>1.9805410000000001</v>
      </c>
      <c r="AV8" s="250">
        <v>1.988966</v>
      </c>
      <c r="AW8" s="250">
        <v>1.976904</v>
      </c>
      <c r="AX8" s="250">
        <v>2.016095</v>
      </c>
      <c r="AY8" s="250">
        <v>1.953635</v>
      </c>
      <c r="AZ8" s="250">
        <v>1.9708859999999999</v>
      </c>
      <c r="BA8" s="250">
        <v>1.9096919999999999</v>
      </c>
      <c r="BB8" s="250">
        <v>1.424617</v>
      </c>
      <c r="BC8" s="250">
        <v>1.4122060000000001</v>
      </c>
      <c r="BD8" s="250">
        <v>1.5547880000000001</v>
      </c>
      <c r="BE8" s="250">
        <v>1.742443524</v>
      </c>
      <c r="BF8" s="250">
        <v>1.727298394</v>
      </c>
      <c r="BG8" s="250">
        <v>1.7490589139999999</v>
      </c>
      <c r="BH8" s="403">
        <v>1.8131227889999999</v>
      </c>
      <c r="BI8" s="403">
        <v>1.811851265</v>
      </c>
      <c r="BJ8" s="403">
        <v>1.9215468280000001</v>
      </c>
      <c r="BK8" s="403">
        <v>1.801574698</v>
      </c>
      <c r="BL8" s="403">
        <v>1.8672527999999999</v>
      </c>
      <c r="BM8" s="403">
        <v>1.8692797919999999</v>
      </c>
      <c r="BN8" s="403">
        <v>1.8642098739999999</v>
      </c>
      <c r="BO8" s="403">
        <v>1.8745893</v>
      </c>
      <c r="BP8" s="403">
        <v>1.9032783900000001</v>
      </c>
      <c r="BQ8" s="403">
        <v>1.89724955</v>
      </c>
      <c r="BR8" s="403">
        <v>1.87910132</v>
      </c>
      <c r="BS8" s="403">
        <v>1.844482798</v>
      </c>
      <c r="BT8" s="403">
        <v>1.8626708510000001</v>
      </c>
      <c r="BU8" s="403">
        <v>1.8417571109999999</v>
      </c>
      <c r="BV8" s="403">
        <v>1.950019679</v>
      </c>
    </row>
    <row r="9" spans="1:74" ht="11.1" customHeight="1" x14ac:dyDescent="0.2">
      <c r="A9" s="162" t="s">
        <v>284</v>
      </c>
      <c r="B9" s="173" t="s">
        <v>347</v>
      </c>
      <c r="C9" s="250">
        <v>19.062964000000001</v>
      </c>
      <c r="D9" s="250">
        <v>19.841259000000001</v>
      </c>
      <c r="E9" s="250">
        <v>19.753139999999998</v>
      </c>
      <c r="F9" s="250">
        <v>19.346260999999998</v>
      </c>
      <c r="G9" s="250">
        <v>19.326447000000002</v>
      </c>
      <c r="H9" s="250">
        <v>19.832407</v>
      </c>
      <c r="I9" s="250">
        <v>19.753692000000001</v>
      </c>
      <c r="J9" s="250">
        <v>20.261590000000002</v>
      </c>
      <c r="K9" s="250">
        <v>19.774761000000002</v>
      </c>
      <c r="L9" s="250">
        <v>19.684139999999999</v>
      </c>
      <c r="M9" s="250">
        <v>19.685969</v>
      </c>
      <c r="N9" s="250">
        <v>19.985669000000001</v>
      </c>
      <c r="O9" s="250">
        <v>19.289556000000001</v>
      </c>
      <c r="P9" s="250">
        <v>19.146297000000001</v>
      </c>
      <c r="Q9" s="250">
        <v>20.057479000000001</v>
      </c>
      <c r="R9" s="250">
        <v>19.621158000000001</v>
      </c>
      <c r="S9" s="250">
        <v>20.046728999999999</v>
      </c>
      <c r="T9" s="250">
        <v>20.565113</v>
      </c>
      <c r="U9" s="250">
        <v>20.125278999999999</v>
      </c>
      <c r="V9" s="250">
        <v>20.273999</v>
      </c>
      <c r="W9" s="250">
        <v>19.629411999999999</v>
      </c>
      <c r="X9" s="250">
        <v>19.970877000000002</v>
      </c>
      <c r="Y9" s="250">
        <v>20.310272000000001</v>
      </c>
      <c r="Z9" s="250">
        <v>20.319229</v>
      </c>
      <c r="AA9" s="250">
        <v>20.564366</v>
      </c>
      <c r="AB9" s="250">
        <v>19.693135000000002</v>
      </c>
      <c r="AC9" s="250">
        <v>20.731231000000001</v>
      </c>
      <c r="AD9" s="250">
        <v>20.038354000000002</v>
      </c>
      <c r="AE9" s="250">
        <v>20.251204999999999</v>
      </c>
      <c r="AF9" s="250">
        <v>20.770271000000001</v>
      </c>
      <c r="AG9" s="250">
        <v>20.671374</v>
      </c>
      <c r="AH9" s="250">
        <v>21.356102</v>
      </c>
      <c r="AI9" s="250">
        <v>20.084109000000002</v>
      </c>
      <c r="AJ9" s="250">
        <v>20.785793000000002</v>
      </c>
      <c r="AK9" s="250">
        <v>20.774214000000001</v>
      </c>
      <c r="AL9" s="250">
        <v>20.327480999999999</v>
      </c>
      <c r="AM9" s="250">
        <v>20.614982999999999</v>
      </c>
      <c r="AN9" s="250">
        <v>20.283868999999999</v>
      </c>
      <c r="AO9" s="250">
        <v>20.176247</v>
      </c>
      <c r="AP9" s="250">
        <v>20.332599999999999</v>
      </c>
      <c r="AQ9" s="250">
        <v>20.387089</v>
      </c>
      <c r="AR9" s="250">
        <v>20.653979</v>
      </c>
      <c r="AS9" s="250">
        <v>20.734573999999999</v>
      </c>
      <c r="AT9" s="250">
        <v>21.157914000000002</v>
      </c>
      <c r="AU9" s="250">
        <v>20.248484000000001</v>
      </c>
      <c r="AV9" s="250">
        <v>20.713986999999999</v>
      </c>
      <c r="AW9" s="250">
        <v>20.736152000000001</v>
      </c>
      <c r="AX9" s="250">
        <v>20.442869000000002</v>
      </c>
      <c r="AY9" s="250">
        <v>19.905342999999998</v>
      </c>
      <c r="AZ9" s="250">
        <v>19.83887</v>
      </c>
      <c r="BA9" s="250">
        <v>18.283773</v>
      </c>
      <c r="BB9" s="250">
        <v>14.690989</v>
      </c>
      <c r="BC9" s="250">
        <v>16.103228999999999</v>
      </c>
      <c r="BD9" s="250">
        <v>17.435207999999999</v>
      </c>
      <c r="BE9" s="250">
        <v>18.322590000000002</v>
      </c>
      <c r="BF9" s="250">
        <v>18.582374394999999</v>
      </c>
      <c r="BG9" s="250">
        <v>17.947417473000002</v>
      </c>
      <c r="BH9" s="403">
        <v>19.081779999999998</v>
      </c>
      <c r="BI9" s="403">
        <v>19.072749999999999</v>
      </c>
      <c r="BJ9" s="403">
        <v>19.472940000000001</v>
      </c>
      <c r="BK9" s="403">
        <v>19.232610000000001</v>
      </c>
      <c r="BL9" s="403">
        <v>19.597349999999999</v>
      </c>
      <c r="BM9" s="403">
        <v>19.788789999999999</v>
      </c>
      <c r="BN9" s="403">
        <v>19.712430000000001</v>
      </c>
      <c r="BO9" s="403">
        <v>19.96819</v>
      </c>
      <c r="BP9" s="403">
        <v>20.14368</v>
      </c>
      <c r="BQ9" s="403">
        <v>20.13128</v>
      </c>
      <c r="BR9" s="403">
        <v>20.561250000000001</v>
      </c>
      <c r="BS9" s="403">
        <v>19.873190000000001</v>
      </c>
      <c r="BT9" s="403">
        <v>20.370819999999998</v>
      </c>
      <c r="BU9" s="403">
        <v>20.3416</v>
      </c>
      <c r="BV9" s="403">
        <v>19.905429999999999</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608</v>
      </c>
      <c r="B11" s="172" t="s">
        <v>389</v>
      </c>
      <c r="C11" s="250">
        <v>6.7058718595000002</v>
      </c>
      <c r="D11" s="250">
        <v>7.0854655050000002</v>
      </c>
      <c r="E11" s="250">
        <v>7.0311508271000003</v>
      </c>
      <c r="F11" s="250">
        <v>7.0350214634999997</v>
      </c>
      <c r="G11" s="250">
        <v>6.9553365381000001</v>
      </c>
      <c r="H11" s="250">
        <v>7.1425591221999998</v>
      </c>
      <c r="I11" s="250">
        <v>7.0610667051</v>
      </c>
      <c r="J11" s="250">
        <v>7.1701410274999997</v>
      </c>
      <c r="K11" s="250">
        <v>7.0953659169999996</v>
      </c>
      <c r="L11" s="250">
        <v>6.9018066128999997</v>
      </c>
      <c r="M11" s="250">
        <v>6.9473575182999996</v>
      </c>
      <c r="N11" s="250">
        <v>7.0930435747000002</v>
      </c>
      <c r="O11" s="250">
        <v>6.4897715299999996</v>
      </c>
      <c r="P11" s="250">
        <v>6.7946902147000001</v>
      </c>
      <c r="Q11" s="250">
        <v>6.9522211838999999</v>
      </c>
      <c r="R11" s="250">
        <v>6.7837566817999999</v>
      </c>
      <c r="S11" s="250">
        <v>6.8484988148000001</v>
      </c>
      <c r="T11" s="250">
        <v>7.0456491077000001</v>
      </c>
      <c r="U11" s="250">
        <v>6.9743859954999996</v>
      </c>
      <c r="V11" s="250">
        <v>7.0731908141000002</v>
      </c>
      <c r="W11" s="250">
        <v>7.0839693645999997</v>
      </c>
      <c r="X11" s="250">
        <v>6.9571127074000003</v>
      </c>
      <c r="Y11" s="250">
        <v>6.9339662509000002</v>
      </c>
      <c r="Z11" s="250">
        <v>6.9284219050000004</v>
      </c>
      <c r="AA11" s="250">
        <v>6.5126969104999999</v>
      </c>
      <c r="AB11" s="250">
        <v>6.7650381046000003</v>
      </c>
      <c r="AC11" s="250">
        <v>6.8196795528000003</v>
      </c>
      <c r="AD11" s="250">
        <v>6.8103815288999998</v>
      </c>
      <c r="AE11" s="250">
        <v>6.7353144249000003</v>
      </c>
      <c r="AF11" s="250">
        <v>6.8968761146000004</v>
      </c>
      <c r="AG11" s="250">
        <v>6.8689447023000003</v>
      </c>
      <c r="AH11" s="250">
        <v>6.9153822749999998</v>
      </c>
      <c r="AI11" s="250">
        <v>6.9253933315999996</v>
      </c>
      <c r="AJ11" s="250">
        <v>6.9409214204999996</v>
      </c>
      <c r="AK11" s="250">
        <v>6.8142462533000003</v>
      </c>
      <c r="AL11" s="250">
        <v>6.9077010850000002</v>
      </c>
      <c r="AM11" s="250">
        <v>6.5039349847999999</v>
      </c>
      <c r="AN11" s="250">
        <v>6.7647542181000002</v>
      </c>
      <c r="AO11" s="250">
        <v>6.8285320726999998</v>
      </c>
      <c r="AP11" s="250">
        <v>6.8247753380000002</v>
      </c>
      <c r="AQ11" s="250">
        <v>6.7496230869999998</v>
      </c>
      <c r="AR11" s="250">
        <v>6.8945479389999997</v>
      </c>
      <c r="AS11" s="250">
        <v>6.9055002760999997</v>
      </c>
      <c r="AT11" s="250">
        <v>6.9280501070999998</v>
      </c>
      <c r="AU11" s="250">
        <v>6.9173230669999999</v>
      </c>
      <c r="AV11" s="250">
        <v>6.9705820506</v>
      </c>
      <c r="AW11" s="250">
        <v>6.8760913869999998</v>
      </c>
      <c r="AX11" s="250">
        <v>6.9263515592999996</v>
      </c>
      <c r="AY11" s="250">
        <v>6.1283417062999996</v>
      </c>
      <c r="AZ11" s="250">
        <v>6.3635762234</v>
      </c>
      <c r="BA11" s="250">
        <v>6.2641404479</v>
      </c>
      <c r="BB11" s="250">
        <v>5.7760204592999997</v>
      </c>
      <c r="BC11" s="250">
        <v>5.6258960675000003</v>
      </c>
      <c r="BD11" s="250">
        <v>6.0911248340000004</v>
      </c>
      <c r="BE11" s="250">
        <v>6.2035819170000002</v>
      </c>
      <c r="BF11" s="250">
        <v>6.3233120429999996</v>
      </c>
      <c r="BG11" s="250">
        <v>6.4714767709999999</v>
      </c>
      <c r="BH11" s="403">
        <v>6.5630423389999999</v>
      </c>
      <c r="BI11" s="403">
        <v>6.4586910260000003</v>
      </c>
      <c r="BJ11" s="403">
        <v>6.5620869409999996</v>
      </c>
      <c r="BK11" s="403">
        <v>6.235580433</v>
      </c>
      <c r="BL11" s="403">
        <v>6.530637907</v>
      </c>
      <c r="BM11" s="403">
        <v>6.6011201970000002</v>
      </c>
      <c r="BN11" s="403">
        <v>6.6090635219999996</v>
      </c>
      <c r="BO11" s="403">
        <v>6.5583895209999996</v>
      </c>
      <c r="BP11" s="403">
        <v>6.7286072319999999</v>
      </c>
      <c r="BQ11" s="403">
        <v>6.7379217249999996</v>
      </c>
      <c r="BR11" s="403">
        <v>6.7708088650000002</v>
      </c>
      <c r="BS11" s="403">
        <v>6.8040721389999996</v>
      </c>
      <c r="BT11" s="403">
        <v>6.8208282179999999</v>
      </c>
      <c r="BU11" s="403">
        <v>6.7115606330000004</v>
      </c>
      <c r="BV11" s="403">
        <v>6.8169989690000001</v>
      </c>
    </row>
    <row r="12" spans="1:74" ht="11.1" customHeight="1" x14ac:dyDescent="0.2">
      <c r="A12" s="162" t="s">
        <v>609</v>
      </c>
      <c r="B12" s="173" t="s">
        <v>349</v>
      </c>
      <c r="C12" s="250">
        <v>2.7888755590000001</v>
      </c>
      <c r="D12" s="250">
        <v>3.0602297119999999</v>
      </c>
      <c r="E12" s="250">
        <v>3.0772460170999998</v>
      </c>
      <c r="F12" s="250">
        <v>3.0549279854</v>
      </c>
      <c r="G12" s="250">
        <v>2.9553329641000001</v>
      </c>
      <c r="H12" s="250">
        <v>3.0654432124</v>
      </c>
      <c r="I12" s="250">
        <v>2.9958787982000001</v>
      </c>
      <c r="J12" s="250">
        <v>3.1106568393999998</v>
      </c>
      <c r="K12" s="250">
        <v>3.1579761361999998</v>
      </c>
      <c r="L12" s="250">
        <v>3.0161624805999998</v>
      </c>
      <c r="M12" s="250">
        <v>2.9960879078999998</v>
      </c>
      <c r="N12" s="250">
        <v>3.0575365904999998</v>
      </c>
      <c r="O12" s="250">
        <v>2.7551703780999999</v>
      </c>
      <c r="P12" s="250">
        <v>2.9603702111999999</v>
      </c>
      <c r="Q12" s="250">
        <v>3.1314185023999999</v>
      </c>
      <c r="R12" s="250">
        <v>2.8742730064000002</v>
      </c>
      <c r="S12" s="250">
        <v>2.9932573311000001</v>
      </c>
      <c r="T12" s="250">
        <v>3.099726355</v>
      </c>
      <c r="U12" s="250">
        <v>3.0236724565999999</v>
      </c>
      <c r="V12" s="250">
        <v>3.1535135234</v>
      </c>
      <c r="W12" s="250">
        <v>3.1552546331000002</v>
      </c>
      <c r="X12" s="250">
        <v>3.1147178979999999</v>
      </c>
      <c r="Y12" s="250">
        <v>3.0781942396000002</v>
      </c>
      <c r="Z12" s="250">
        <v>3.0038817240000002</v>
      </c>
      <c r="AA12" s="250">
        <v>2.827773004</v>
      </c>
      <c r="AB12" s="250">
        <v>3.0211161075000001</v>
      </c>
      <c r="AC12" s="250">
        <v>3.0723911657</v>
      </c>
      <c r="AD12" s="250">
        <v>3.0443554796000001</v>
      </c>
      <c r="AE12" s="250">
        <v>2.9832440534</v>
      </c>
      <c r="AF12" s="250">
        <v>3.0828646153000001</v>
      </c>
      <c r="AG12" s="250">
        <v>3.0617049692</v>
      </c>
      <c r="AH12" s="250">
        <v>3.1249111299000001</v>
      </c>
      <c r="AI12" s="250">
        <v>3.1730987222999998</v>
      </c>
      <c r="AJ12" s="250">
        <v>3.1757798518999998</v>
      </c>
      <c r="AK12" s="250">
        <v>3.0655773662999999</v>
      </c>
      <c r="AL12" s="250">
        <v>3.0936127205999999</v>
      </c>
      <c r="AM12" s="250">
        <v>2.8841299999999999</v>
      </c>
      <c r="AN12" s="250">
        <v>3.083885</v>
      </c>
      <c r="AO12" s="250">
        <v>3.1379869999999999</v>
      </c>
      <c r="AP12" s="250">
        <v>3.1107909999999999</v>
      </c>
      <c r="AQ12" s="250">
        <v>3.04949</v>
      </c>
      <c r="AR12" s="250">
        <v>3.1521780000000001</v>
      </c>
      <c r="AS12" s="250">
        <v>3.1311610000000001</v>
      </c>
      <c r="AT12" s="250">
        <v>3.1960700000000002</v>
      </c>
      <c r="AU12" s="250">
        <v>3.2453439999999998</v>
      </c>
      <c r="AV12" s="250">
        <v>3.2478120000000001</v>
      </c>
      <c r="AW12" s="250">
        <v>3.1346599999999998</v>
      </c>
      <c r="AX12" s="250">
        <v>3.1624479999999999</v>
      </c>
      <c r="AY12" s="250">
        <v>2.7319857660000002</v>
      </c>
      <c r="AZ12" s="250">
        <v>2.9173062509999999</v>
      </c>
      <c r="BA12" s="250">
        <v>2.8428671319999999</v>
      </c>
      <c r="BB12" s="250">
        <v>2.61292087</v>
      </c>
      <c r="BC12" s="250">
        <v>2.44944373</v>
      </c>
      <c r="BD12" s="250">
        <v>2.7209717950000001</v>
      </c>
      <c r="BE12" s="250">
        <v>2.7666176899999999</v>
      </c>
      <c r="BF12" s="250">
        <v>2.9228733990000002</v>
      </c>
      <c r="BG12" s="250">
        <v>3.0419280739999999</v>
      </c>
      <c r="BH12" s="403">
        <v>3.083633963</v>
      </c>
      <c r="BI12" s="403">
        <v>2.973158926</v>
      </c>
      <c r="BJ12" s="403">
        <v>3.0049270199999998</v>
      </c>
      <c r="BK12" s="403">
        <v>2.7743931119999998</v>
      </c>
      <c r="BL12" s="403">
        <v>2.987314563</v>
      </c>
      <c r="BM12" s="403">
        <v>3.049951531</v>
      </c>
      <c r="BN12" s="403">
        <v>3.0313009630000001</v>
      </c>
      <c r="BO12" s="403">
        <v>2.9780848870000001</v>
      </c>
      <c r="BP12" s="403">
        <v>3.085273113</v>
      </c>
      <c r="BQ12" s="403">
        <v>3.069934629</v>
      </c>
      <c r="BR12" s="403">
        <v>3.1391713289999998</v>
      </c>
      <c r="BS12" s="403">
        <v>3.1929089610000001</v>
      </c>
      <c r="BT12" s="403">
        <v>3.2004630289999998</v>
      </c>
      <c r="BU12" s="403">
        <v>3.0939855029999999</v>
      </c>
      <c r="BV12" s="403">
        <v>3.126614725</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610</v>
      </c>
      <c r="B14" s="172" t="s">
        <v>390</v>
      </c>
      <c r="C14" s="250">
        <v>13.635245569</v>
      </c>
      <c r="D14" s="250">
        <v>14.622363713</v>
      </c>
      <c r="E14" s="250">
        <v>14.673309013000001</v>
      </c>
      <c r="F14" s="250">
        <v>14.774253585</v>
      </c>
      <c r="G14" s="250">
        <v>14.416842787</v>
      </c>
      <c r="H14" s="250">
        <v>14.858872160000001</v>
      </c>
      <c r="I14" s="250">
        <v>14.853075370999999</v>
      </c>
      <c r="J14" s="250">
        <v>15.392896799000001</v>
      </c>
      <c r="K14" s="250">
        <v>15.330255012</v>
      </c>
      <c r="L14" s="250">
        <v>15.085120877</v>
      </c>
      <c r="M14" s="250">
        <v>14.849966760999999</v>
      </c>
      <c r="N14" s="250">
        <v>14.829311926000001</v>
      </c>
      <c r="O14" s="250">
        <v>14.305041084000001</v>
      </c>
      <c r="P14" s="250">
        <v>14.723003461999999</v>
      </c>
      <c r="Q14" s="250">
        <v>14.950206259</v>
      </c>
      <c r="R14" s="250">
        <v>14.693762510999999</v>
      </c>
      <c r="S14" s="250">
        <v>15.115419828</v>
      </c>
      <c r="T14" s="250">
        <v>15.605134537</v>
      </c>
      <c r="U14" s="250">
        <v>15.505865513</v>
      </c>
      <c r="V14" s="250">
        <v>15.451882434</v>
      </c>
      <c r="W14" s="250">
        <v>15.85655268</v>
      </c>
      <c r="X14" s="250">
        <v>15.407581929999999</v>
      </c>
      <c r="Y14" s="250">
        <v>15.413642917000001</v>
      </c>
      <c r="Z14" s="250">
        <v>15.021835481</v>
      </c>
      <c r="AA14" s="250">
        <v>14.170909224000001</v>
      </c>
      <c r="AB14" s="250">
        <v>15.417517578</v>
      </c>
      <c r="AC14" s="250">
        <v>15.090655239</v>
      </c>
      <c r="AD14" s="250">
        <v>15.042058654</v>
      </c>
      <c r="AE14" s="250">
        <v>14.858852594</v>
      </c>
      <c r="AF14" s="250">
        <v>15.214336189000001</v>
      </c>
      <c r="AG14" s="250">
        <v>15.619976662999999</v>
      </c>
      <c r="AH14" s="250">
        <v>15.523013670999999</v>
      </c>
      <c r="AI14" s="250">
        <v>15.294822441000001</v>
      </c>
      <c r="AJ14" s="250">
        <v>15.401621456999999</v>
      </c>
      <c r="AK14" s="250">
        <v>14.974234678</v>
      </c>
      <c r="AL14" s="250">
        <v>14.423299226999999</v>
      </c>
      <c r="AM14" s="250">
        <v>14.701320744</v>
      </c>
      <c r="AN14" s="250">
        <v>15.08926226</v>
      </c>
      <c r="AO14" s="250">
        <v>14.629863504999999</v>
      </c>
      <c r="AP14" s="250">
        <v>15.202871407</v>
      </c>
      <c r="AQ14" s="250">
        <v>14.690442482</v>
      </c>
      <c r="AR14" s="250">
        <v>14.949637158</v>
      </c>
      <c r="AS14" s="250">
        <v>15.700971462</v>
      </c>
      <c r="AT14" s="250">
        <v>15.294779762999999</v>
      </c>
      <c r="AU14" s="250">
        <v>15.324249491</v>
      </c>
      <c r="AV14" s="250">
        <v>15.304073595</v>
      </c>
      <c r="AW14" s="250">
        <v>14.764627820999999</v>
      </c>
      <c r="AX14" s="250">
        <v>14.463232369</v>
      </c>
      <c r="AY14" s="250">
        <v>14.151571844999999</v>
      </c>
      <c r="AZ14" s="250">
        <v>14.633622166</v>
      </c>
      <c r="BA14" s="250">
        <v>13.445295734</v>
      </c>
      <c r="BB14" s="250">
        <v>11.041138461999999</v>
      </c>
      <c r="BC14" s="250">
        <v>11.334880310000001</v>
      </c>
      <c r="BD14" s="250">
        <v>12.781600337</v>
      </c>
      <c r="BE14" s="250">
        <v>13.527222236</v>
      </c>
      <c r="BF14" s="250">
        <v>13.538888652000001</v>
      </c>
      <c r="BG14" s="250">
        <v>14.177012077000001</v>
      </c>
      <c r="BH14" s="403">
        <v>14.047480008000001</v>
      </c>
      <c r="BI14" s="403">
        <v>13.739489405</v>
      </c>
      <c r="BJ14" s="403">
        <v>13.553956037000001</v>
      </c>
      <c r="BK14" s="403">
        <v>13.245465927</v>
      </c>
      <c r="BL14" s="403">
        <v>14.170374181</v>
      </c>
      <c r="BM14" s="403">
        <v>14.010693041</v>
      </c>
      <c r="BN14" s="403">
        <v>14.052921356000001</v>
      </c>
      <c r="BO14" s="403">
        <v>13.853004071999999</v>
      </c>
      <c r="BP14" s="403">
        <v>14.380185613</v>
      </c>
      <c r="BQ14" s="403">
        <v>14.570257136</v>
      </c>
      <c r="BR14" s="403">
        <v>14.420843003</v>
      </c>
      <c r="BS14" s="403">
        <v>14.872378354</v>
      </c>
      <c r="BT14" s="403">
        <v>14.656804039000001</v>
      </c>
      <c r="BU14" s="403">
        <v>14.294433316999999</v>
      </c>
      <c r="BV14" s="403">
        <v>14.076108309</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611</v>
      </c>
      <c r="B16" s="172" t="s">
        <v>947</v>
      </c>
      <c r="C16" s="250">
        <v>4.3383003685999997</v>
      </c>
      <c r="D16" s="250">
        <v>4.5892005902999999</v>
      </c>
      <c r="E16" s="250">
        <v>4.4679884918999999</v>
      </c>
      <c r="F16" s="250">
        <v>4.3414205541999999</v>
      </c>
      <c r="G16" s="250">
        <v>4.4165551125000002</v>
      </c>
      <c r="H16" s="250">
        <v>4.6298264995</v>
      </c>
      <c r="I16" s="250">
        <v>4.7729672304999999</v>
      </c>
      <c r="J16" s="250">
        <v>4.9488184493</v>
      </c>
      <c r="K16" s="250">
        <v>4.7300148365999997</v>
      </c>
      <c r="L16" s="250">
        <v>4.7568352209000002</v>
      </c>
      <c r="M16" s="250">
        <v>4.7828592903000002</v>
      </c>
      <c r="N16" s="250">
        <v>4.7835407217999997</v>
      </c>
      <c r="O16" s="250">
        <v>4.3704491524</v>
      </c>
      <c r="P16" s="250">
        <v>4.668258099</v>
      </c>
      <c r="Q16" s="250">
        <v>4.5264611117999998</v>
      </c>
      <c r="R16" s="250">
        <v>4.6501315878999998</v>
      </c>
      <c r="S16" s="250">
        <v>4.6783095914999997</v>
      </c>
      <c r="T16" s="250">
        <v>4.9362969355999997</v>
      </c>
      <c r="U16" s="250">
        <v>5.0102991032000004</v>
      </c>
      <c r="V16" s="250">
        <v>4.9928551119</v>
      </c>
      <c r="W16" s="250">
        <v>5.0119688472000004</v>
      </c>
      <c r="X16" s="250">
        <v>4.9115938812</v>
      </c>
      <c r="Y16" s="250">
        <v>4.8960586059000004</v>
      </c>
      <c r="Z16" s="250">
        <v>4.8337476991999999</v>
      </c>
      <c r="AA16" s="250">
        <v>5.0355090479999998</v>
      </c>
      <c r="AB16" s="250">
        <v>5.2617238779999997</v>
      </c>
      <c r="AC16" s="250">
        <v>5.1215407649999998</v>
      </c>
      <c r="AD16" s="250">
        <v>5.0372593630000004</v>
      </c>
      <c r="AE16" s="250">
        <v>5.1600880629999999</v>
      </c>
      <c r="AF16" s="250">
        <v>5.3621873200000003</v>
      </c>
      <c r="AG16" s="250">
        <v>5.5413301050000001</v>
      </c>
      <c r="AH16" s="250">
        <v>5.630909623</v>
      </c>
      <c r="AI16" s="250">
        <v>5.5537396540000001</v>
      </c>
      <c r="AJ16" s="250">
        <v>5.3641443659999997</v>
      </c>
      <c r="AK16" s="250">
        <v>5.4328146329999996</v>
      </c>
      <c r="AL16" s="250">
        <v>5.4921541290000002</v>
      </c>
      <c r="AM16" s="250">
        <v>5.1033852169999996</v>
      </c>
      <c r="AN16" s="250">
        <v>5.334512084</v>
      </c>
      <c r="AO16" s="250">
        <v>5.1921006490000003</v>
      </c>
      <c r="AP16" s="250">
        <v>5.1061645550000003</v>
      </c>
      <c r="AQ16" s="250">
        <v>5.2318588520000002</v>
      </c>
      <c r="AR16" s="250">
        <v>5.4381171720000001</v>
      </c>
      <c r="AS16" s="250">
        <v>5.6184901509999996</v>
      </c>
      <c r="AT16" s="250">
        <v>5.7105792360000001</v>
      </c>
      <c r="AU16" s="250">
        <v>5.6314839250000004</v>
      </c>
      <c r="AV16" s="250">
        <v>5.4380736890000003</v>
      </c>
      <c r="AW16" s="250">
        <v>5.5081504749999999</v>
      </c>
      <c r="AX16" s="250">
        <v>5.5684278210000002</v>
      </c>
      <c r="AY16" s="250">
        <v>4.954371751</v>
      </c>
      <c r="AZ16" s="250">
        <v>5.1610444620000004</v>
      </c>
      <c r="BA16" s="250">
        <v>4.9098704809999996</v>
      </c>
      <c r="BB16" s="250">
        <v>4.3913753160000004</v>
      </c>
      <c r="BC16" s="250">
        <v>4.5171728</v>
      </c>
      <c r="BD16" s="250">
        <v>4.9636114569999998</v>
      </c>
      <c r="BE16" s="250">
        <v>5.322767024</v>
      </c>
      <c r="BF16" s="250">
        <v>5.4989823879999999</v>
      </c>
      <c r="BG16" s="250">
        <v>5.4556972520000002</v>
      </c>
      <c r="BH16" s="403">
        <v>5.2689020949999996</v>
      </c>
      <c r="BI16" s="403">
        <v>5.3482163180000004</v>
      </c>
      <c r="BJ16" s="403">
        <v>5.4002791649999997</v>
      </c>
      <c r="BK16" s="403">
        <v>4.9712145689999998</v>
      </c>
      <c r="BL16" s="403">
        <v>5.2293891319999997</v>
      </c>
      <c r="BM16" s="403">
        <v>5.1054074070000004</v>
      </c>
      <c r="BN16" s="403">
        <v>5.0277468179999998</v>
      </c>
      <c r="BO16" s="403">
        <v>5.16415384</v>
      </c>
      <c r="BP16" s="403">
        <v>5.3800596230000002</v>
      </c>
      <c r="BQ16" s="403">
        <v>5.5595394499999999</v>
      </c>
      <c r="BR16" s="403">
        <v>5.6584892599999996</v>
      </c>
      <c r="BS16" s="403">
        <v>5.5798398230000004</v>
      </c>
      <c r="BT16" s="403">
        <v>5.3862683110000003</v>
      </c>
      <c r="BU16" s="403">
        <v>5.4597404870000004</v>
      </c>
      <c r="BV16" s="403">
        <v>5.5222242049999997</v>
      </c>
    </row>
    <row r="17" spans="1:74" ht="11.1" customHeight="1" x14ac:dyDescent="0.2">
      <c r="A17" s="162" t="s">
        <v>612</v>
      </c>
      <c r="B17" s="173" t="s">
        <v>377</v>
      </c>
      <c r="C17" s="250">
        <v>3.3144827344999999</v>
      </c>
      <c r="D17" s="250">
        <v>3.5286767471</v>
      </c>
      <c r="E17" s="250">
        <v>3.3934728340999998</v>
      </c>
      <c r="F17" s="250">
        <v>3.2253029586999999</v>
      </c>
      <c r="G17" s="250">
        <v>3.2832191002000002</v>
      </c>
      <c r="H17" s="250">
        <v>3.5064701724999998</v>
      </c>
      <c r="I17" s="250">
        <v>3.6492570892999998</v>
      </c>
      <c r="J17" s="250">
        <v>3.8000317854999999</v>
      </c>
      <c r="K17" s="250">
        <v>3.5640238302</v>
      </c>
      <c r="L17" s="250">
        <v>3.4976923097000001</v>
      </c>
      <c r="M17" s="250">
        <v>3.5549572482</v>
      </c>
      <c r="N17" s="250">
        <v>3.6204166643</v>
      </c>
      <c r="O17" s="250">
        <v>3.3505438430000001</v>
      </c>
      <c r="P17" s="250">
        <v>3.5713068571000002</v>
      </c>
      <c r="Q17" s="250">
        <v>3.4699289791000001</v>
      </c>
      <c r="R17" s="250">
        <v>3.5490848711999998</v>
      </c>
      <c r="S17" s="250">
        <v>3.5861291225</v>
      </c>
      <c r="T17" s="250">
        <v>3.8402199400999999</v>
      </c>
      <c r="U17" s="250">
        <v>3.8878357955</v>
      </c>
      <c r="V17" s="250">
        <v>3.8878357955</v>
      </c>
      <c r="W17" s="250">
        <v>3.8878357955</v>
      </c>
      <c r="X17" s="250">
        <v>3.7289533715999998</v>
      </c>
      <c r="Y17" s="250">
        <v>3.7289533715999998</v>
      </c>
      <c r="Z17" s="250">
        <v>3.7289533715999998</v>
      </c>
      <c r="AA17" s="250">
        <v>3.4521883560000002</v>
      </c>
      <c r="AB17" s="250">
        <v>3.6966667270000002</v>
      </c>
      <c r="AC17" s="250">
        <v>3.5834641029999998</v>
      </c>
      <c r="AD17" s="250">
        <v>3.499802909</v>
      </c>
      <c r="AE17" s="250">
        <v>3.6418028919999998</v>
      </c>
      <c r="AF17" s="250">
        <v>3.8489855959999999</v>
      </c>
      <c r="AG17" s="250">
        <v>3.9133619959999999</v>
      </c>
      <c r="AH17" s="250">
        <v>4.0370497939999996</v>
      </c>
      <c r="AI17" s="250">
        <v>3.9404466669999998</v>
      </c>
      <c r="AJ17" s="250">
        <v>3.7487083619999999</v>
      </c>
      <c r="AK17" s="250">
        <v>3.818221146</v>
      </c>
      <c r="AL17" s="250">
        <v>3.864703279</v>
      </c>
      <c r="AM17" s="250">
        <v>3.5210672600000001</v>
      </c>
      <c r="AN17" s="250">
        <v>3.7704461010000001</v>
      </c>
      <c r="AO17" s="250">
        <v>3.6549980710000001</v>
      </c>
      <c r="AP17" s="250">
        <v>3.5696817940000001</v>
      </c>
      <c r="AQ17" s="250">
        <v>3.7145352310000002</v>
      </c>
      <c r="AR17" s="250">
        <v>3.9258737770000001</v>
      </c>
      <c r="AS17" s="250">
        <v>3.9915530540000002</v>
      </c>
      <c r="AT17" s="250">
        <v>4.11772882</v>
      </c>
      <c r="AU17" s="250">
        <v>4.0192126549999996</v>
      </c>
      <c r="AV17" s="250">
        <v>3.8236607619999998</v>
      </c>
      <c r="AW17" s="250">
        <v>3.8945795319999998</v>
      </c>
      <c r="AX17" s="250">
        <v>3.9420076549999998</v>
      </c>
      <c r="AY17" s="250">
        <v>3.4555069029999999</v>
      </c>
      <c r="AZ17" s="250">
        <v>3.6796709440000002</v>
      </c>
      <c r="BA17" s="250">
        <v>3.4546188930000001</v>
      </c>
      <c r="BB17" s="250">
        <v>2.967389034</v>
      </c>
      <c r="BC17" s="250">
        <v>3.1112059479999998</v>
      </c>
      <c r="BD17" s="250">
        <v>3.5404172599999999</v>
      </c>
      <c r="BE17" s="250">
        <v>3.7885034819999999</v>
      </c>
      <c r="BF17" s="250">
        <v>3.9968132669999998</v>
      </c>
      <c r="BG17" s="250">
        <v>3.9301554209999998</v>
      </c>
      <c r="BH17" s="403">
        <v>3.74074353</v>
      </c>
      <c r="BI17" s="403">
        <v>3.8207533470000001</v>
      </c>
      <c r="BJ17" s="403">
        <v>3.8603879559999998</v>
      </c>
      <c r="BK17" s="403">
        <v>3.4729397309999999</v>
      </c>
      <c r="BL17" s="403">
        <v>3.748003652</v>
      </c>
      <c r="BM17" s="403">
        <v>3.6492003469999998</v>
      </c>
      <c r="BN17" s="403">
        <v>3.5719562109999998</v>
      </c>
      <c r="BO17" s="403">
        <v>3.7263698249999999</v>
      </c>
      <c r="BP17" s="403">
        <v>3.9467483149999998</v>
      </c>
      <c r="BQ17" s="403">
        <v>4.0174471619999998</v>
      </c>
      <c r="BR17" s="403">
        <v>4.148624517</v>
      </c>
      <c r="BS17" s="403">
        <v>4.0515958520000002</v>
      </c>
      <c r="BT17" s="403">
        <v>3.8559188889999998</v>
      </c>
      <c r="BU17" s="403">
        <v>3.9301262060000002</v>
      </c>
      <c r="BV17" s="403">
        <v>3.980372102</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613</v>
      </c>
      <c r="B19" s="172" t="s">
        <v>391</v>
      </c>
      <c r="C19" s="250">
        <v>7.9440645406000003</v>
      </c>
      <c r="D19" s="250">
        <v>7.7363851113999997</v>
      </c>
      <c r="E19" s="250">
        <v>8.0394177075000002</v>
      </c>
      <c r="F19" s="250">
        <v>7.9371468282000004</v>
      </c>
      <c r="G19" s="250">
        <v>8.5418788315</v>
      </c>
      <c r="H19" s="250">
        <v>8.8033586318000001</v>
      </c>
      <c r="I19" s="250">
        <v>8.7396016855000003</v>
      </c>
      <c r="J19" s="250">
        <v>9.0176020115999993</v>
      </c>
      <c r="K19" s="250">
        <v>8.4257597173000001</v>
      </c>
      <c r="L19" s="250">
        <v>8.3542492241000001</v>
      </c>
      <c r="M19" s="250">
        <v>7.9856063860999997</v>
      </c>
      <c r="N19" s="250">
        <v>8.0560721690000001</v>
      </c>
      <c r="O19" s="250">
        <v>8.1985934621999998</v>
      </c>
      <c r="P19" s="250">
        <v>8.1327247582000002</v>
      </c>
      <c r="Q19" s="250">
        <v>8.1143126635999998</v>
      </c>
      <c r="R19" s="250">
        <v>8.2122128478</v>
      </c>
      <c r="S19" s="250">
        <v>8.7789166920999993</v>
      </c>
      <c r="T19" s="250">
        <v>9.1794127316999994</v>
      </c>
      <c r="U19" s="250">
        <v>9.1193431214</v>
      </c>
      <c r="V19" s="250">
        <v>9.0972324226999994</v>
      </c>
      <c r="W19" s="250">
        <v>8.8853660369000007</v>
      </c>
      <c r="X19" s="250">
        <v>8.7209326061999999</v>
      </c>
      <c r="Y19" s="250">
        <v>8.4156740767000002</v>
      </c>
      <c r="Z19" s="250">
        <v>8.3568187544000008</v>
      </c>
      <c r="AA19" s="250">
        <v>7.8913197345999997</v>
      </c>
      <c r="AB19" s="250">
        <v>7.8664873463999996</v>
      </c>
      <c r="AC19" s="250">
        <v>7.8463262125000002</v>
      </c>
      <c r="AD19" s="250">
        <v>8.0045331612999995</v>
      </c>
      <c r="AE19" s="250">
        <v>8.4645731414000007</v>
      </c>
      <c r="AF19" s="250">
        <v>8.8004640921000004</v>
      </c>
      <c r="AG19" s="250">
        <v>8.8578495150999998</v>
      </c>
      <c r="AH19" s="250">
        <v>8.8349564291</v>
      </c>
      <c r="AI19" s="250">
        <v>8.6735474381</v>
      </c>
      <c r="AJ19" s="250">
        <v>8.3829557361999996</v>
      </c>
      <c r="AK19" s="250">
        <v>8.0156183449</v>
      </c>
      <c r="AL19" s="250">
        <v>8.0660264357999996</v>
      </c>
      <c r="AM19" s="250">
        <v>8.0940958721000005</v>
      </c>
      <c r="AN19" s="250">
        <v>8.1119251699999992</v>
      </c>
      <c r="AO19" s="250">
        <v>8.0583483534999996</v>
      </c>
      <c r="AP19" s="250">
        <v>8.2453433846999999</v>
      </c>
      <c r="AQ19" s="250">
        <v>8.6811037266</v>
      </c>
      <c r="AR19" s="250">
        <v>9.0167411143000002</v>
      </c>
      <c r="AS19" s="250">
        <v>9.0689356202999996</v>
      </c>
      <c r="AT19" s="250">
        <v>9.0679871591999994</v>
      </c>
      <c r="AU19" s="250">
        <v>8.9298358886999996</v>
      </c>
      <c r="AV19" s="250">
        <v>8.5997554847999993</v>
      </c>
      <c r="AW19" s="250">
        <v>8.2332243586999994</v>
      </c>
      <c r="AX19" s="250">
        <v>8.2705696720000006</v>
      </c>
      <c r="AY19" s="250">
        <v>7.7005466077999998</v>
      </c>
      <c r="AZ19" s="250">
        <v>7.7073166872999996</v>
      </c>
      <c r="BA19" s="250">
        <v>7.3033112319000004</v>
      </c>
      <c r="BB19" s="250">
        <v>6.9754022226999997</v>
      </c>
      <c r="BC19" s="250">
        <v>7.4516808064999998</v>
      </c>
      <c r="BD19" s="250">
        <v>8.1493538996999995</v>
      </c>
      <c r="BE19" s="250">
        <v>8.374411061</v>
      </c>
      <c r="BF19" s="250">
        <v>8.476965087</v>
      </c>
      <c r="BG19" s="250">
        <v>8.425191903</v>
      </c>
      <c r="BH19" s="403">
        <v>8.1200841970000006</v>
      </c>
      <c r="BI19" s="403">
        <v>7.779048478</v>
      </c>
      <c r="BJ19" s="403">
        <v>7.8273327110000004</v>
      </c>
      <c r="BK19" s="403">
        <v>7.6137779879999998</v>
      </c>
      <c r="BL19" s="403">
        <v>7.6463191860000004</v>
      </c>
      <c r="BM19" s="403">
        <v>7.6052090750000003</v>
      </c>
      <c r="BN19" s="403">
        <v>7.7730081010000003</v>
      </c>
      <c r="BO19" s="403">
        <v>8.2248415589999997</v>
      </c>
      <c r="BP19" s="403">
        <v>8.5899479589999999</v>
      </c>
      <c r="BQ19" s="403">
        <v>8.6349189919999993</v>
      </c>
      <c r="BR19" s="403">
        <v>8.6631345280000005</v>
      </c>
      <c r="BS19" s="403">
        <v>8.5129595830000007</v>
      </c>
      <c r="BT19" s="403">
        <v>8.2083227559999994</v>
      </c>
      <c r="BU19" s="403">
        <v>7.8548129519999996</v>
      </c>
      <c r="BV19" s="403">
        <v>7.89403978</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614</v>
      </c>
      <c r="B21" s="172" t="s">
        <v>392</v>
      </c>
      <c r="C21" s="250">
        <v>32.512004505</v>
      </c>
      <c r="D21" s="250">
        <v>35.337035499000002</v>
      </c>
      <c r="E21" s="250">
        <v>34.260883141000001</v>
      </c>
      <c r="F21" s="250">
        <v>34.583757837999997</v>
      </c>
      <c r="G21" s="250">
        <v>33.607972336000003</v>
      </c>
      <c r="H21" s="250">
        <v>32.508996494000002</v>
      </c>
      <c r="I21" s="250">
        <v>32.152879136999999</v>
      </c>
      <c r="J21" s="250">
        <v>33.418760554000002</v>
      </c>
      <c r="K21" s="250">
        <v>33.032307273999997</v>
      </c>
      <c r="L21" s="250">
        <v>32.213694273000002</v>
      </c>
      <c r="M21" s="250">
        <v>34.510403197000002</v>
      </c>
      <c r="N21" s="250">
        <v>35.433512190999998</v>
      </c>
      <c r="O21" s="250">
        <v>34.124321147000003</v>
      </c>
      <c r="P21" s="250">
        <v>34.659745489000002</v>
      </c>
      <c r="Q21" s="250">
        <v>35.527457265000002</v>
      </c>
      <c r="R21" s="250">
        <v>34.263552339</v>
      </c>
      <c r="S21" s="250">
        <v>34.984912811000001</v>
      </c>
      <c r="T21" s="250">
        <v>34.870721302</v>
      </c>
      <c r="U21" s="250">
        <v>33.667463013000003</v>
      </c>
      <c r="V21" s="250">
        <v>33.571559956999998</v>
      </c>
      <c r="W21" s="250">
        <v>34.967575279999998</v>
      </c>
      <c r="X21" s="250">
        <v>33.907285420999997</v>
      </c>
      <c r="Y21" s="250">
        <v>36.502129009999997</v>
      </c>
      <c r="Z21" s="250">
        <v>35.358668530000003</v>
      </c>
      <c r="AA21" s="250">
        <v>35.617725647</v>
      </c>
      <c r="AB21" s="250">
        <v>36.871439074999998</v>
      </c>
      <c r="AC21" s="250">
        <v>36.054885513999999</v>
      </c>
      <c r="AD21" s="250">
        <v>35.823179519</v>
      </c>
      <c r="AE21" s="250">
        <v>35.621772472000004</v>
      </c>
      <c r="AF21" s="250">
        <v>35.185537109999999</v>
      </c>
      <c r="AG21" s="250">
        <v>34.971524565999999</v>
      </c>
      <c r="AH21" s="250">
        <v>34.524805104000002</v>
      </c>
      <c r="AI21" s="250">
        <v>35.043506999999998</v>
      </c>
      <c r="AJ21" s="250">
        <v>34.532113909000003</v>
      </c>
      <c r="AK21" s="250">
        <v>35.807361546000003</v>
      </c>
      <c r="AL21" s="250">
        <v>36.932163412999998</v>
      </c>
      <c r="AM21" s="250">
        <v>36.088711652000001</v>
      </c>
      <c r="AN21" s="250">
        <v>37.060176720999998</v>
      </c>
      <c r="AO21" s="250">
        <v>36.323671136000002</v>
      </c>
      <c r="AP21" s="250">
        <v>36.465890189</v>
      </c>
      <c r="AQ21" s="250">
        <v>35.988130001000002</v>
      </c>
      <c r="AR21" s="250">
        <v>35.572934103000001</v>
      </c>
      <c r="AS21" s="250">
        <v>35.650421711</v>
      </c>
      <c r="AT21" s="250">
        <v>35.254374184</v>
      </c>
      <c r="AU21" s="250">
        <v>35.585210756999999</v>
      </c>
      <c r="AV21" s="250">
        <v>34.948483375999999</v>
      </c>
      <c r="AW21" s="250">
        <v>36.895087132999997</v>
      </c>
      <c r="AX21" s="250">
        <v>37.705421340999997</v>
      </c>
      <c r="AY21" s="250">
        <v>35.183244735000002</v>
      </c>
      <c r="AZ21" s="250">
        <v>34.651975356000001</v>
      </c>
      <c r="BA21" s="250">
        <v>32.695081176000002</v>
      </c>
      <c r="BB21" s="250">
        <v>30.694912265999999</v>
      </c>
      <c r="BC21" s="250">
        <v>31.720045052</v>
      </c>
      <c r="BD21" s="250">
        <v>32.836468158000002</v>
      </c>
      <c r="BE21" s="250">
        <v>33.469596805000002</v>
      </c>
      <c r="BF21" s="250">
        <v>33.272372294999997</v>
      </c>
      <c r="BG21" s="250">
        <v>34.432030918999999</v>
      </c>
      <c r="BH21" s="403">
        <v>34.233186521999997</v>
      </c>
      <c r="BI21" s="403">
        <v>35.807228492999997</v>
      </c>
      <c r="BJ21" s="403">
        <v>36.913788367000002</v>
      </c>
      <c r="BK21" s="403">
        <v>35.601656274</v>
      </c>
      <c r="BL21" s="403">
        <v>36.977417138</v>
      </c>
      <c r="BM21" s="403">
        <v>36.517355692000002</v>
      </c>
      <c r="BN21" s="403">
        <v>36.328962314999998</v>
      </c>
      <c r="BO21" s="403">
        <v>36.022577628999997</v>
      </c>
      <c r="BP21" s="403">
        <v>35.736860550000003</v>
      </c>
      <c r="BQ21" s="403">
        <v>35.572547276000002</v>
      </c>
      <c r="BR21" s="403">
        <v>35.101767684999999</v>
      </c>
      <c r="BS21" s="403">
        <v>35.812423557999999</v>
      </c>
      <c r="BT21" s="403">
        <v>35.17264144</v>
      </c>
      <c r="BU21" s="403">
        <v>36.736656236000002</v>
      </c>
      <c r="BV21" s="403">
        <v>37.765224603</v>
      </c>
    </row>
    <row r="22" spans="1:74" ht="11.1" customHeight="1" x14ac:dyDescent="0.2">
      <c r="A22" s="162" t="s">
        <v>293</v>
      </c>
      <c r="B22" s="173" t="s">
        <v>341</v>
      </c>
      <c r="C22" s="250">
        <v>11.669654116</v>
      </c>
      <c r="D22" s="250">
        <v>13.697185601999999</v>
      </c>
      <c r="E22" s="250">
        <v>13.112451495</v>
      </c>
      <c r="F22" s="250">
        <v>13.673284133999999</v>
      </c>
      <c r="G22" s="250">
        <v>13.387712549</v>
      </c>
      <c r="H22" s="250">
        <v>12.933787663</v>
      </c>
      <c r="I22" s="250">
        <v>12.380446909</v>
      </c>
      <c r="J22" s="250">
        <v>13.040167523999999</v>
      </c>
      <c r="K22" s="250">
        <v>13.134076529</v>
      </c>
      <c r="L22" s="250">
        <v>12.006944054</v>
      </c>
      <c r="M22" s="250">
        <v>13.428744706</v>
      </c>
      <c r="N22" s="250">
        <v>14.050825086</v>
      </c>
      <c r="O22" s="250">
        <v>13.113177082</v>
      </c>
      <c r="P22" s="250">
        <v>13.174905278000001</v>
      </c>
      <c r="Q22" s="250">
        <v>13.812413640999999</v>
      </c>
      <c r="R22" s="250">
        <v>13.428385386</v>
      </c>
      <c r="S22" s="250">
        <v>14.056099744999999</v>
      </c>
      <c r="T22" s="250">
        <v>13.963389136</v>
      </c>
      <c r="U22" s="250">
        <v>13.054608418999999</v>
      </c>
      <c r="V22" s="250">
        <v>12.886119937</v>
      </c>
      <c r="W22" s="250">
        <v>14.222384134</v>
      </c>
      <c r="X22" s="250">
        <v>13.184165341</v>
      </c>
      <c r="Y22" s="250">
        <v>14.715356455</v>
      </c>
      <c r="Z22" s="250">
        <v>13.219516443</v>
      </c>
      <c r="AA22" s="250">
        <v>13.70374758</v>
      </c>
      <c r="AB22" s="250">
        <v>14.121038649999999</v>
      </c>
      <c r="AC22" s="250">
        <v>14.037613820000001</v>
      </c>
      <c r="AD22" s="250">
        <v>14.332272870000001</v>
      </c>
      <c r="AE22" s="250">
        <v>14.12828698</v>
      </c>
      <c r="AF22" s="250">
        <v>13.971571389999999</v>
      </c>
      <c r="AG22" s="250">
        <v>13.919394329999999</v>
      </c>
      <c r="AH22" s="250">
        <v>13.49563539</v>
      </c>
      <c r="AI22" s="250">
        <v>14.23160481</v>
      </c>
      <c r="AJ22" s="250">
        <v>13.40155691</v>
      </c>
      <c r="AK22" s="250">
        <v>14.24614495</v>
      </c>
      <c r="AL22" s="250">
        <v>14.648219729999999</v>
      </c>
      <c r="AM22" s="250">
        <v>14.19858142</v>
      </c>
      <c r="AN22" s="250">
        <v>14.629234500000001</v>
      </c>
      <c r="AO22" s="250">
        <v>14.54131029</v>
      </c>
      <c r="AP22" s="250">
        <v>14.84464277</v>
      </c>
      <c r="AQ22" s="250">
        <v>14.63154209</v>
      </c>
      <c r="AR22" s="250">
        <v>14.467202070000001</v>
      </c>
      <c r="AS22" s="250">
        <v>14.41091333</v>
      </c>
      <c r="AT22" s="250">
        <v>13.969741600000001</v>
      </c>
      <c r="AU22" s="250">
        <v>14.729074260000001</v>
      </c>
      <c r="AV22" s="250">
        <v>13.86690789</v>
      </c>
      <c r="AW22" s="250">
        <v>14.73833703</v>
      </c>
      <c r="AX22" s="250">
        <v>15.151446930000001</v>
      </c>
      <c r="AY22" s="250">
        <v>13.84405115</v>
      </c>
      <c r="AZ22" s="250">
        <v>12.94799143</v>
      </c>
      <c r="BA22" s="250">
        <v>12.89182632</v>
      </c>
      <c r="BB22" s="250">
        <v>13.41375949</v>
      </c>
      <c r="BC22" s="250">
        <v>13.259801749999999</v>
      </c>
      <c r="BD22" s="250">
        <v>13.4399876</v>
      </c>
      <c r="BE22" s="250">
        <v>14.06300952</v>
      </c>
      <c r="BF22" s="250">
        <v>13.9705241</v>
      </c>
      <c r="BG22" s="250">
        <v>14.748287599999999</v>
      </c>
      <c r="BH22" s="403">
        <v>14.02874626</v>
      </c>
      <c r="BI22" s="403">
        <v>14.927346440000001</v>
      </c>
      <c r="BJ22" s="403">
        <v>15.38893025</v>
      </c>
      <c r="BK22" s="403">
        <v>14.529864979999999</v>
      </c>
      <c r="BL22" s="403">
        <v>14.98988218</v>
      </c>
      <c r="BM22" s="403">
        <v>14.91325353</v>
      </c>
      <c r="BN22" s="403">
        <v>15.237941409999999</v>
      </c>
      <c r="BO22" s="403">
        <v>15.02903225</v>
      </c>
      <c r="BP22" s="403">
        <v>14.86912648</v>
      </c>
      <c r="BQ22" s="403">
        <v>14.81949464</v>
      </c>
      <c r="BR22" s="403">
        <v>14.372369450000001</v>
      </c>
      <c r="BS22" s="403">
        <v>15.161388759999999</v>
      </c>
      <c r="BT22" s="403">
        <v>14.27893534</v>
      </c>
      <c r="BU22" s="403">
        <v>15.18205794</v>
      </c>
      <c r="BV22" s="403">
        <v>15.60665534</v>
      </c>
    </row>
    <row r="23" spans="1:74" ht="11.1" customHeight="1" x14ac:dyDescent="0.2">
      <c r="A23" s="162" t="s">
        <v>288</v>
      </c>
      <c r="B23" s="173" t="s">
        <v>615</v>
      </c>
      <c r="C23" s="250">
        <v>4.3861612902999996</v>
      </c>
      <c r="D23" s="250">
        <v>4.673</v>
      </c>
      <c r="E23" s="250">
        <v>4.3975161290000004</v>
      </c>
      <c r="F23" s="250">
        <v>3.9636666667</v>
      </c>
      <c r="G23" s="250">
        <v>3.5696129031999999</v>
      </c>
      <c r="H23" s="250">
        <v>3.5518999999999998</v>
      </c>
      <c r="I23" s="250">
        <v>3.7695806452</v>
      </c>
      <c r="J23" s="250">
        <v>3.8511290322999998</v>
      </c>
      <c r="K23" s="250">
        <v>3.7135666666999998</v>
      </c>
      <c r="L23" s="250">
        <v>3.7681290323000001</v>
      </c>
      <c r="M23" s="250">
        <v>4.1482000000000001</v>
      </c>
      <c r="N23" s="250">
        <v>4.5867096774</v>
      </c>
      <c r="O23" s="250">
        <v>4.1673870967999997</v>
      </c>
      <c r="P23" s="250">
        <v>4.5548214286000004</v>
      </c>
      <c r="Q23" s="250">
        <v>4.2699032258000003</v>
      </c>
      <c r="R23" s="250">
        <v>3.8311666667000002</v>
      </c>
      <c r="S23" s="250">
        <v>3.5437419354999999</v>
      </c>
      <c r="T23" s="250">
        <v>3.5138333333</v>
      </c>
      <c r="U23" s="250">
        <v>3.6263870967999998</v>
      </c>
      <c r="V23" s="250">
        <v>3.7366774193999999</v>
      </c>
      <c r="W23" s="250">
        <v>3.6689333333</v>
      </c>
      <c r="X23" s="250">
        <v>3.6391935484000002</v>
      </c>
      <c r="Y23" s="250">
        <v>4.1383666666999996</v>
      </c>
      <c r="Z23" s="250">
        <v>4.5405483871000003</v>
      </c>
      <c r="AA23" s="250">
        <v>4.300516129</v>
      </c>
      <c r="AB23" s="250">
        <v>4.6036428570999997</v>
      </c>
      <c r="AC23" s="250">
        <v>4.0751290322999996</v>
      </c>
      <c r="AD23" s="250">
        <v>3.5968666667</v>
      </c>
      <c r="AE23" s="250">
        <v>3.43</v>
      </c>
      <c r="AF23" s="250">
        <v>3.2311999999999999</v>
      </c>
      <c r="AG23" s="250">
        <v>3.4980000000000002</v>
      </c>
      <c r="AH23" s="250">
        <v>3.5927741934999999</v>
      </c>
      <c r="AI23" s="250">
        <v>3.4896666666999998</v>
      </c>
      <c r="AJ23" s="250">
        <v>3.6167096773999998</v>
      </c>
      <c r="AK23" s="250">
        <v>3.8548</v>
      </c>
      <c r="AL23" s="250">
        <v>4.1917741934999997</v>
      </c>
      <c r="AM23" s="250">
        <v>4.0535483871000002</v>
      </c>
      <c r="AN23" s="250">
        <v>4.2978928570999999</v>
      </c>
      <c r="AO23" s="250">
        <v>3.8169354839</v>
      </c>
      <c r="AP23" s="250">
        <v>3.5719666666999998</v>
      </c>
      <c r="AQ23" s="250">
        <v>3.3067419354999998</v>
      </c>
      <c r="AR23" s="250">
        <v>3.2981333333</v>
      </c>
      <c r="AS23" s="250">
        <v>3.3910645161000001</v>
      </c>
      <c r="AT23" s="250">
        <v>3.4247096774000001</v>
      </c>
      <c r="AU23" s="250">
        <v>3.4733666667</v>
      </c>
      <c r="AV23" s="250">
        <v>3.3489032258</v>
      </c>
      <c r="AW23" s="250">
        <v>3.7365333333000001</v>
      </c>
      <c r="AX23" s="250">
        <v>4.1484838709999998</v>
      </c>
      <c r="AY23" s="250">
        <v>3.7093548386999999</v>
      </c>
      <c r="AZ23" s="250">
        <v>3.9429655172000002</v>
      </c>
      <c r="BA23" s="250">
        <v>3.425516129</v>
      </c>
      <c r="BB23" s="250">
        <v>3.0783666667</v>
      </c>
      <c r="BC23" s="250">
        <v>2.7280967742</v>
      </c>
      <c r="BD23" s="250">
        <v>2.8604333333</v>
      </c>
      <c r="BE23" s="250">
        <v>3.002989285</v>
      </c>
      <c r="BF23" s="250">
        <v>3.110694643</v>
      </c>
      <c r="BG23" s="250">
        <v>3.0286800290000002</v>
      </c>
      <c r="BH23" s="403">
        <v>3.0542662090000001</v>
      </c>
      <c r="BI23" s="403">
        <v>3.298778279</v>
      </c>
      <c r="BJ23" s="403">
        <v>3.802640308</v>
      </c>
      <c r="BK23" s="403">
        <v>3.5930639360000001</v>
      </c>
      <c r="BL23" s="403">
        <v>3.8495780769999999</v>
      </c>
      <c r="BM23" s="403">
        <v>3.547928652</v>
      </c>
      <c r="BN23" s="403">
        <v>3.1870752109999998</v>
      </c>
      <c r="BO23" s="403">
        <v>2.9130221110000001</v>
      </c>
      <c r="BP23" s="403">
        <v>2.9356103760000001</v>
      </c>
      <c r="BQ23" s="403">
        <v>3.0600836290000002</v>
      </c>
      <c r="BR23" s="403">
        <v>3.1529268589999999</v>
      </c>
      <c r="BS23" s="403">
        <v>3.0658751500000001</v>
      </c>
      <c r="BT23" s="403">
        <v>3.0876767429999998</v>
      </c>
      <c r="BU23" s="403">
        <v>3.323265728</v>
      </c>
      <c r="BV23" s="403">
        <v>3.8068719400000002</v>
      </c>
    </row>
    <row r="24" spans="1:74" ht="11.1" customHeight="1" x14ac:dyDescent="0.2">
      <c r="A24" s="162" t="s">
        <v>616</v>
      </c>
      <c r="B24" s="173" t="s">
        <v>342</v>
      </c>
      <c r="C24" s="250">
        <v>4.1111770972999997</v>
      </c>
      <c r="D24" s="250">
        <v>4.4268258208000004</v>
      </c>
      <c r="E24" s="250">
        <v>4.4362192873000001</v>
      </c>
      <c r="F24" s="250">
        <v>4.3144364224</v>
      </c>
      <c r="G24" s="250">
        <v>4.2779275581</v>
      </c>
      <c r="H24" s="250">
        <v>4.2981334562000004</v>
      </c>
      <c r="I24" s="250">
        <v>4.0076148307999997</v>
      </c>
      <c r="J24" s="250">
        <v>4.2751005050000002</v>
      </c>
      <c r="K24" s="250">
        <v>3.9472619528999999</v>
      </c>
      <c r="L24" s="250">
        <v>4.2368896834000003</v>
      </c>
      <c r="M24" s="250">
        <v>4.3290191340000002</v>
      </c>
      <c r="N24" s="250">
        <v>4.1465072392</v>
      </c>
      <c r="O24" s="250">
        <v>3.9354843245</v>
      </c>
      <c r="P24" s="250">
        <v>4.3909469026999997</v>
      </c>
      <c r="Q24" s="250">
        <v>4.3929119154</v>
      </c>
      <c r="R24" s="250">
        <v>4.3899185046999998</v>
      </c>
      <c r="S24" s="250">
        <v>4.5567019452000004</v>
      </c>
      <c r="T24" s="250">
        <v>4.3566476283000002</v>
      </c>
      <c r="U24" s="250">
        <v>4.0606855716999997</v>
      </c>
      <c r="V24" s="250">
        <v>4.2136138983000002</v>
      </c>
      <c r="W24" s="250">
        <v>4.3141079510000004</v>
      </c>
      <c r="X24" s="250">
        <v>4.3744941416999996</v>
      </c>
      <c r="Y24" s="250">
        <v>4.5789314934999998</v>
      </c>
      <c r="Z24" s="250">
        <v>4.4941830224999997</v>
      </c>
      <c r="AA24" s="250">
        <v>4.6037311550000002</v>
      </c>
      <c r="AB24" s="250">
        <v>4.931235858</v>
      </c>
      <c r="AC24" s="250">
        <v>4.9236301779999998</v>
      </c>
      <c r="AD24" s="250">
        <v>4.8332197739999998</v>
      </c>
      <c r="AE24" s="250">
        <v>4.924412534</v>
      </c>
      <c r="AF24" s="250">
        <v>4.9522748989999998</v>
      </c>
      <c r="AG24" s="250">
        <v>4.6007255909999998</v>
      </c>
      <c r="AH24" s="250">
        <v>4.4914689010000002</v>
      </c>
      <c r="AI24" s="250">
        <v>4.4935606090000002</v>
      </c>
      <c r="AJ24" s="250">
        <v>4.7508513419999998</v>
      </c>
      <c r="AK24" s="250">
        <v>4.6993776260000004</v>
      </c>
      <c r="AL24" s="250">
        <v>4.9944020489999996</v>
      </c>
      <c r="AM24" s="250">
        <v>4.7347125810000001</v>
      </c>
      <c r="AN24" s="250">
        <v>4.9627632139999998</v>
      </c>
      <c r="AO24" s="250">
        <v>4.9654151610000001</v>
      </c>
      <c r="AP24" s="250">
        <v>4.9700564800000002</v>
      </c>
      <c r="AQ24" s="250">
        <v>5.0316480290000003</v>
      </c>
      <c r="AR24" s="250">
        <v>4.8552281080000004</v>
      </c>
      <c r="AS24" s="250">
        <v>4.7967328489999996</v>
      </c>
      <c r="AT24" s="250">
        <v>4.6773970220000001</v>
      </c>
      <c r="AU24" s="250">
        <v>4.5077813899999999</v>
      </c>
      <c r="AV24" s="250">
        <v>4.6918350960000001</v>
      </c>
      <c r="AW24" s="250">
        <v>5.1216786120000002</v>
      </c>
      <c r="AX24" s="250">
        <v>5.0236457919999999</v>
      </c>
      <c r="AY24" s="250">
        <v>4.7714075290000002</v>
      </c>
      <c r="AZ24" s="250">
        <v>4.9775293449999998</v>
      </c>
      <c r="BA24" s="250">
        <v>4.1673431790000004</v>
      </c>
      <c r="BB24" s="250">
        <v>2.8767198839999999</v>
      </c>
      <c r="BC24" s="250">
        <v>3.9536865190000001</v>
      </c>
      <c r="BD24" s="250">
        <v>4.4791937490000002</v>
      </c>
      <c r="BE24" s="250">
        <v>4.2382631350000004</v>
      </c>
      <c r="BF24" s="250">
        <v>3.954178857</v>
      </c>
      <c r="BG24" s="250">
        <v>4.3740554510000003</v>
      </c>
      <c r="BH24" s="403">
        <v>4.5403507699999999</v>
      </c>
      <c r="BI24" s="403">
        <v>4.7336649499999996</v>
      </c>
      <c r="BJ24" s="403">
        <v>4.7956266799999998</v>
      </c>
      <c r="BK24" s="403">
        <v>4.6504395870000002</v>
      </c>
      <c r="BL24" s="403">
        <v>4.9961445940000004</v>
      </c>
      <c r="BM24" s="403">
        <v>5.010189553</v>
      </c>
      <c r="BN24" s="403">
        <v>4.9004523860000004</v>
      </c>
      <c r="BO24" s="403">
        <v>4.9810856819999998</v>
      </c>
      <c r="BP24" s="403">
        <v>4.9052593150000003</v>
      </c>
      <c r="BQ24" s="403">
        <v>4.7020436419999996</v>
      </c>
      <c r="BR24" s="403">
        <v>4.4994719319999996</v>
      </c>
      <c r="BS24" s="403">
        <v>4.5800469240000004</v>
      </c>
      <c r="BT24" s="403">
        <v>4.7056976150000001</v>
      </c>
      <c r="BU24" s="403">
        <v>4.909022008</v>
      </c>
      <c r="BV24" s="403">
        <v>4.9673241990000001</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617</v>
      </c>
      <c r="B26" s="172" t="s">
        <v>393</v>
      </c>
      <c r="C26" s="250">
        <v>4.1798288060999997</v>
      </c>
      <c r="D26" s="250">
        <v>4.2249115039999996</v>
      </c>
      <c r="E26" s="250">
        <v>4.1953153447</v>
      </c>
      <c r="F26" s="250">
        <v>4.1798552245999998</v>
      </c>
      <c r="G26" s="250">
        <v>4.2271370019000001</v>
      </c>
      <c r="H26" s="250">
        <v>4.2249435619</v>
      </c>
      <c r="I26" s="250">
        <v>4.0294224874999998</v>
      </c>
      <c r="J26" s="250">
        <v>4.1589524289000002</v>
      </c>
      <c r="K26" s="250">
        <v>4.0252377954999998</v>
      </c>
      <c r="L26" s="250">
        <v>4.0832150863000001</v>
      </c>
      <c r="M26" s="250">
        <v>4.3582253368000003</v>
      </c>
      <c r="N26" s="250">
        <v>4.1479315555999996</v>
      </c>
      <c r="O26" s="250">
        <v>4.1544891872000003</v>
      </c>
      <c r="P26" s="250">
        <v>4.3581374326000004</v>
      </c>
      <c r="Q26" s="250">
        <v>4.3717085899999999</v>
      </c>
      <c r="R26" s="250">
        <v>4.2880059580000003</v>
      </c>
      <c r="S26" s="250">
        <v>4.1839638726999997</v>
      </c>
      <c r="T26" s="250">
        <v>4.2075142766999996</v>
      </c>
      <c r="U26" s="250">
        <v>4.0371505662000002</v>
      </c>
      <c r="V26" s="250">
        <v>4.1321596584</v>
      </c>
      <c r="W26" s="250">
        <v>4.2236927140000002</v>
      </c>
      <c r="X26" s="250">
        <v>4.1467697702999997</v>
      </c>
      <c r="Y26" s="250">
        <v>4.1456841030999998</v>
      </c>
      <c r="Z26" s="250">
        <v>4.3161988197000003</v>
      </c>
      <c r="AA26" s="250">
        <v>4.4329872339999996</v>
      </c>
      <c r="AB26" s="250">
        <v>4.4754493100000001</v>
      </c>
      <c r="AC26" s="250">
        <v>4.4520086010000002</v>
      </c>
      <c r="AD26" s="250">
        <v>4.4458140549999996</v>
      </c>
      <c r="AE26" s="250">
        <v>4.3937588009999997</v>
      </c>
      <c r="AF26" s="250">
        <v>4.4686594380000004</v>
      </c>
      <c r="AG26" s="250">
        <v>4.3126986550000002</v>
      </c>
      <c r="AH26" s="250">
        <v>4.3190533369999997</v>
      </c>
      <c r="AI26" s="250">
        <v>4.3836630000000003</v>
      </c>
      <c r="AJ26" s="250">
        <v>4.5140615239999997</v>
      </c>
      <c r="AK26" s="250">
        <v>4.5620577019999997</v>
      </c>
      <c r="AL26" s="250">
        <v>4.4776542600000004</v>
      </c>
      <c r="AM26" s="250">
        <v>4.4723781340000004</v>
      </c>
      <c r="AN26" s="250">
        <v>4.5280312800000004</v>
      </c>
      <c r="AO26" s="250">
        <v>4.5153632930000001</v>
      </c>
      <c r="AP26" s="250">
        <v>4.51915114</v>
      </c>
      <c r="AQ26" s="250">
        <v>4.4750637979999999</v>
      </c>
      <c r="AR26" s="250">
        <v>4.5592835259999998</v>
      </c>
      <c r="AS26" s="250">
        <v>4.4070147979999996</v>
      </c>
      <c r="AT26" s="250">
        <v>4.4191094460000002</v>
      </c>
      <c r="AU26" s="250">
        <v>4.4894713550000001</v>
      </c>
      <c r="AV26" s="250">
        <v>4.6257996490000002</v>
      </c>
      <c r="AW26" s="250">
        <v>4.6769752259999997</v>
      </c>
      <c r="AX26" s="250">
        <v>4.5920429690000004</v>
      </c>
      <c r="AY26" s="250">
        <v>4.3283724020000003</v>
      </c>
      <c r="AZ26" s="250">
        <v>4.3820636080000002</v>
      </c>
      <c r="BA26" s="250">
        <v>4.3232401710000001</v>
      </c>
      <c r="BB26" s="250">
        <v>4.1780301570000002</v>
      </c>
      <c r="BC26" s="250">
        <v>4.1357194469999996</v>
      </c>
      <c r="BD26" s="250">
        <v>4.3330615359999998</v>
      </c>
      <c r="BE26" s="250">
        <v>4.204077055</v>
      </c>
      <c r="BF26" s="250">
        <v>4.233914714</v>
      </c>
      <c r="BG26" s="250">
        <v>4.3210206639999997</v>
      </c>
      <c r="BH26" s="403">
        <v>4.4676530210000003</v>
      </c>
      <c r="BI26" s="403">
        <v>4.5226154669999996</v>
      </c>
      <c r="BJ26" s="403">
        <v>4.4413112119999996</v>
      </c>
      <c r="BK26" s="403">
        <v>4.395457554</v>
      </c>
      <c r="BL26" s="403">
        <v>4.4526062729999998</v>
      </c>
      <c r="BM26" s="403">
        <v>4.4416443140000004</v>
      </c>
      <c r="BN26" s="403">
        <v>4.4456441980000001</v>
      </c>
      <c r="BO26" s="403">
        <v>4.4026578470000004</v>
      </c>
      <c r="BP26" s="403">
        <v>4.4870468969999999</v>
      </c>
      <c r="BQ26" s="403">
        <v>4.3378255020000003</v>
      </c>
      <c r="BR26" s="403">
        <v>4.3495369320000004</v>
      </c>
      <c r="BS26" s="403">
        <v>4.418738523</v>
      </c>
      <c r="BT26" s="403">
        <v>4.5528699890000004</v>
      </c>
      <c r="BU26" s="403">
        <v>4.603433173</v>
      </c>
      <c r="BV26" s="403">
        <v>4.5199608339999999</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290</v>
      </c>
      <c r="B28" s="172" t="s">
        <v>544</v>
      </c>
      <c r="C28" s="250">
        <v>45.490339759000001</v>
      </c>
      <c r="D28" s="250">
        <v>47.739109998000004</v>
      </c>
      <c r="E28" s="250">
        <v>47.144384684000002</v>
      </c>
      <c r="F28" s="250">
        <v>46.190477567000002</v>
      </c>
      <c r="G28" s="250">
        <v>45.522517628999999</v>
      </c>
      <c r="H28" s="250">
        <v>46.575172825999999</v>
      </c>
      <c r="I28" s="250">
        <v>46.550364911999999</v>
      </c>
      <c r="J28" s="250">
        <v>48.131652152999997</v>
      </c>
      <c r="K28" s="250">
        <v>47.229112031</v>
      </c>
      <c r="L28" s="250">
        <v>46.707552554999999</v>
      </c>
      <c r="M28" s="250">
        <v>47.265041527000001</v>
      </c>
      <c r="N28" s="250">
        <v>48.210568864999999</v>
      </c>
      <c r="O28" s="250">
        <v>46.018531905000003</v>
      </c>
      <c r="P28" s="250">
        <v>47.000230457999997</v>
      </c>
      <c r="Q28" s="250">
        <v>47.769747592000002</v>
      </c>
      <c r="R28" s="250">
        <v>46.152716994000002</v>
      </c>
      <c r="S28" s="250">
        <v>47.161865163000002</v>
      </c>
      <c r="T28" s="250">
        <v>48.170212194999998</v>
      </c>
      <c r="U28" s="250">
        <v>47.686103885000001</v>
      </c>
      <c r="V28" s="250">
        <v>47.966308810000001</v>
      </c>
      <c r="W28" s="250">
        <v>47.611160306999999</v>
      </c>
      <c r="X28" s="250">
        <v>47.344528257</v>
      </c>
      <c r="Y28" s="250">
        <v>48.528989481000004</v>
      </c>
      <c r="Z28" s="250">
        <v>48.455229473000003</v>
      </c>
      <c r="AA28" s="250">
        <v>47.510976786000001</v>
      </c>
      <c r="AB28" s="250">
        <v>48.370633152000003</v>
      </c>
      <c r="AC28" s="250">
        <v>48.292816238999997</v>
      </c>
      <c r="AD28" s="250">
        <v>46.991243953000001</v>
      </c>
      <c r="AE28" s="250">
        <v>47.118687835999999</v>
      </c>
      <c r="AF28" s="250">
        <v>47.730115568000002</v>
      </c>
      <c r="AG28" s="250">
        <v>48.364522510999997</v>
      </c>
      <c r="AH28" s="250">
        <v>49.031373426000002</v>
      </c>
      <c r="AI28" s="250">
        <v>47.338781609000002</v>
      </c>
      <c r="AJ28" s="250">
        <v>48.21665016</v>
      </c>
      <c r="AK28" s="250">
        <v>48.110588888999999</v>
      </c>
      <c r="AL28" s="250">
        <v>47.113513521000002</v>
      </c>
      <c r="AM28" s="250">
        <v>47.745943660999998</v>
      </c>
      <c r="AN28" s="250">
        <v>48.190747713</v>
      </c>
      <c r="AO28" s="250">
        <v>46.810206458000003</v>
      </c>
      <c r="AP28" s="250">
        <v>47.383734900999997</v>
      </c>
      <c r="AQ28" s="250">
        <v>46.459626544999999</v>
      </c>
      <c r="AR28" s="250">
        <v>47.117506902000002</v>
      </c>
      <c r="AS28" s="250">
        <v>48.311034165999999</v>
      </c>
      <c r="AT28" s="250">
        <v>48.696253685000002</v>
      </c>
      <c r="AU28" s="250">
        <v>47.271460511000001</v>
      </c>
      <c r="AV28" s="250">
        <v>47.717327834999999</v>
      </c>
      <c r="AW28" s="250">
        <v>47.782009672999997</v>
      </c>
      <c r="AX28" s="250">
        <v>47.690955856999999</v>
      </c>
      <c r="AY28" s="250">
        <v>46.005479733000001</v>
      </c>
      <c r="AZ28" s="250">
        <v>46.848191776</v>
      </c>
      <c r="BA28" s="250">
        <v>43.010475575999997</v>
      </c>
      <c r="BB28" s="250">
        <v>34.989126693000003</v>
      </c>
      <c r="BC28" s="250">
        <v>37.047284210000001</v>
      </c>
      <c r="BD28" s="250">
        <v>40.206948679</v>
      </c>
      <c r="BE28" s="250">
        <v>42.232437699000002</v>
      </c>
      <c r="BF28" s="250">
        <v>42.829025479000002</v>
      </c>
      <c r="BG28" s="250">
        <v>42.717881841000001</v>
      </c>
      <c r="BH28" s="403">
        <v>43.948532741999998</v>
      </c>
      <c r="BI28" s="403">
        <v>44.090345110999998</v>
      </c>
      <c r="BJ28" s="403">
        <v>44.942598072999999</v>
      </c>
      <c r="BK28" s="403">
        <v>43.967016184999999</v>
      </c>
      <c r="BL28" s="403">
        <v>45.778201848000002</v>
      </c>
      <c r="BM28" s="403">
        <v>45.325760004999999</v>
      </c>
      <c r="BN28" s="403">
        <v>44.652680427999996</v>
      </c>
      <c r="BO28" s="403">
        <v>44.609160596000002</v>
      </c>
      <c r="BP28" s="403">
        <v>45.409350943</v>
      </c>
      <c r="BQ28" s="403">
        <v>45.714686309000001</v>
      </c>
      <c r="BR28" s="403">
        <v>46.222835832999998</v>
      </c>
      <c r="BS28" s="403">
        <v>45.723222030000002</v>
      </c>
      <c r="BT28" s="403">
        <v>46.074300442000002</v>
      </c>
      <c r="BU28" s="403">
        <v>46.098323856999997</v>
      </c>
      <c r="BV28" s="403">
        <v>46.050584987999997</v>
      </c>
    </row>
    <row r="29" spans="1:74" ht="11.1" customHeight="1" x14ac:dyDescent="0.2">
      <c r="A29" s="162" t="s">
        <v>296</v>
      </c>
      <c r="B29" s="172" t="s">
        <v>545</v>
      </c>
      <c r="C29" s="250">
        <v>47.405954727999998</v>
      </c>
      <c r="D29" s="250">
        <v>50.217515753000001</v>
      </c>
      <c r="E29" s="250">
        <v>49.774899196</v>
      </c>
      <c r="F29" s="250">
        <v>50.369932259999999</v>
      </c>
      <c r="G29" s="250">
        <v>50.393215204000001</v>
      </c>
      <c r="H29" s="250">
        <v>50.016150643000003</v>
      </c>
      <c r="I29" s="250">
        <v>49.339193252999998</v>
      </c>
      <c r="J29" s="250">
        <v>50.936285245999997</v>
      </c>
      <c r="K29" s="250">
        <v>49.733016188999997</v>
      </c>
      <c r="L29" s="250">
        <v>48.805588094000001</v>
      </c>
      <c r="M29" s="250">
        <v>50.359405961999997</v>
      </c>
      <c r="N29" s="250">
        <v>50.823462595999999</v>
      </c>
      <c r="O29" s="250">
        <v>49.294595696000002</v>
      </c>
      <c r="P29" s="250">
        <v>49.965601159999999</v>
      </c>
      <c r="Q29" s="250">
        <v>51.232101294000003</v>
      </c>
      <c r="R29" s="250">
        <v>50.591923807999997</v>
      </c>
      <c r="S29" s="250">
        <v>52.027694711999999</v>
      </c>
      <c r="T29" s="250">
        <v>52.827657238999997</v>
      </c>
      <c r="U29" s="250">
        <v>51.276362659</v>
      </c>
      <c r="V29" s="250">
        <v>51.226541142999999</v>
      </c>
      <c r="W29" s="250">
        <v>52.545137492999999</v>
      </c>
      <c r="X29" s="250">
        <v>51.159563355000003</v>
      </c>
      <c r="Y29" s="250">
        <v>52.682531693000001</v>
      </c>
      <c r="Z29" s="250">
        <v>51.160951593</v>
      </c>
      <c r="AA29" s="250">
        <v>51.157117657999997</v>
      </c>
      <c r="AB29" s="250">
        <v>52.529835710999997</v>
      </c>
      <c r="AC29" s="250">
        <v>52.254188065000001</v>
      </c>
      <c r="AD29" s="250">
        <v>52.620769662000001</v>
      </c>
      <c r="AE29" s="250">
        <v>52.942715368999998</v>
      </c>
      <c r="AF29" s="250">
        <v>53.540849029</v>
      </c>
      <c r="AG29" s="250">
        <v>53.161046663</v>
      </c>
      <c r="AH29" s="250">
        <v>52.724429657999998</v>
      </c>
      <c r="AI29" s="250">
        <v>53.334366922000001</v>
      </c>
      <c r="AJ29" s="250">
        <v>52.416058026999998</v>
      </c>
      <c r="AK29" s="250">
        <v>52.887824934999998</v>
      </c>
      <c r="AL29" s="250">
        <v>53.75212732</v>
      </c>
      <c r="AM29" s="250">
        <v>52.152365942000003</v>
      </c>
      <c r="AN29" s="250">
        <v>53.509991020999998</v>
      </c>
      <c r="AO29" s="250">
        <v>53.241289549999998</v>
      </c>
      <c r="AP29" s="250">
        <v>53.751655112000002</v>
      </c>
      <c r="AQ29" s="250">
        <v>54.040778402000001</v>
      </c>
      <c r="AR29" s="250">
        <v>54.442621109999997</v>
      </c>
      <c r="AS29" s="250">
        <v>54.355654852999997</v>
      </c>
      <c r="AT29" s="250">
        <v>53.926074211</v>
      </c>
      <c r="AU29" s="250">
        <v>54.388038973</v>
      </c>
      <c r="AV29" s="250">
        <v>53.376493009000001</v>
      </c>
      <c r="AW29" s="250">
        <v>54.348302728</v>
      </c>
      <c r="AX29" s="250">
        <v>54.816253873999997</v>
      </c>
      <c r="AY29" s="250">
        <v>50.608347314</v>
      </c>
      <c r="AZ29" s="250">
        <v>50.373262726999997</v>
      </c>
      <c r="BA29" s="250">
        <v>48.327328666</v>
      </c>
      <c r="BB29" s="250">
        <v>45.853458189999998</v>
      </c>
      <c r="BC29" s="250">
        <v>47.145245273</v>
      </c>
      <c r="BD29" s="250">
        <v>50.009667542999999</v>
      </c>
      <c r="BE29" s="250">
        <v>51.084326255999997</v>
      </c>
      <c r="BF29" s="250">
        <v>51.103430680000002</v>
      </c>
      <c r="BG29" s="250">
        <v>52.543083400999997</v>
      </c>
      <c r="BH29" s="403">
        <v>51.936123221999999</v>
      </c>
      <c r="BI29" s="403">
        <v>52.763014495</v>
      </c>
      <c r="BJ29" s="403">
        <v>53.476446148000001</v>
      </c>
      <c r="BK29" s="403">
        <v>51.487315293000002</v>
      </c>
      <c r="BL29" s="403">
        <v>53.103184018999997</v>
      </c>
      <c r="BM29" s="403">
        <v>52.921765553999997</v>
      </c>
      <c r="BN29" s="403">
        <v>53.416644142000003</v>
      </c>
      <c r="BO29" s="403">
        <v>53.775895652000003</v>
      </c>
      <c r="BP29" s="403">
        <v>54.317740333000003</v>
      </c>
      <c r="BQ29" s="403">
        <v>54.125691670000002</v>
      </c>
      <c r="BR29" s="403">
        <v>53.638203345999997</v>
      </c>
      <c r="BS29" s="403">
        <v>54.403291566999997</v>
      </c>
      <c r="BT29" s="403">
        <v>53.339620222999997</v>
      </c>
      <c r="BU29" s="403">
        <v>54.150112952999997</v>
      </c>
      <c r="BV29" s="403">
        <v>54.809165516999997</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297</v>
      </c>
      <c r="B31" s="172" t="s">
        <v>546</v>
      </c>
      <c r="C31" s="250">
        <v>92.896294487000006</v>
      </c>
      <c r="D31" s="250">
        <v>97.956625750000001</v>
      </c>
      <c r="E31" s="250">
        <v>96.919283879999995</v>
      </c>
      <c r="F31" s="250">
        <v>96.560409827000001</v>
      </c>
      <c r="G31" s="250">
        <v>95.915732833999996</v>
      </c>
      <c r="H31" s="250">
        <v>96.591323469000002</v>
      </c>
      <c r="I31" s="250">
        <v>95.889558164999997</v>
      </c>
      <c r="J31" s="250">
        <v>99.067937399000002</v>
      </c>
      <c r="K31" s="250">
        <v>96.962128219999997</v>
      </c>
      <c r="L31" s="250">
        <v>95.513140649999997</v>
      </c>
      <c r="M31" s="250">
        <v>97.624447489000005</v>
      </c>
      <c r="N31" s="250">
        <v>99.034031460999998</v>
      </c>
      <c r="O31" s="250">
        <v>95.313127601000005</v>
      </c>
      <c r="P31" s="250">
        <v>96.965831618999999</v>
      </c>
      <c r="Q31" s="250">
        <v>99.001848886000005</v>
      </c>
      <c r="R31" s="250">
        <v>96.744640802000006</v>
      </c>
      <c r="S31" s="250">
        <v>99.189559875</v>
      </c>
      <c r="T31" s="250">
        <v>100.99786942999999</v>
      </c>
      <c r="U31" s="250">
        <v>98.962466543999994</v>
      </c>
      <c r="V31" s="250">
        <v>99.192849953000007</v>
      </c>
      <c r="W31" s="250">
        <v>100.1562978</v>
      </c>
      <c r="X31" s="250">
        <v>98.504091611999996</v>
      </c>
      <c r="Y31" s="250">
        <v>101.21152117</v>
      </c>
      <c r="Z31" s="250">
        <v>99.616181065999996</v>
      </c>
      <c r="AA31" s="250">
        <v>98.668094444000005</v>
      </c>
      <c r="AB31" s="250">
        <v>100.90046886</v>
      </c>
      <c r="AC31" s="250">
        <v>100.5470043</v>
      </c>
      <c r="AD31" s="250">
        <v>99.612013614999995</v>
      </c>
      <c r="AE31" s="250">
        <v>100.06140320999999</v>
      </c>
      <c r="AF31" s="250">
        <v>101.2709646</v>
      </c>
      <c r="AG31" s="250">
        <v>101.52556917</v>
      </c>
      <c r="AH31" s="250">
        <v>101.75580308000001</v>
      </c>
      <c r="AI31" s="250">
        <v>100.67314853000001</v>
      </c>
      <c r="AJ31" s="250">
        <v>100.63270819</v>
      </c>
      <c r="AK31" s="250">
        <v>100.99841382</v>
      </c>
      <c r="AL31" s="250">
        <v>100.86564084</v>
      </c>
      <c r="AM31" s="250">
        <v>99.898309603000001</v>
      </c>
      <c r="AN31" s="250">
        <v>101.70073873</v>
      </c>
      <c r="AO31" s="250">
        <v>100.05149600999999</v>
      </c>
      <c r="AP31" s="250">
        <v>101.13539000999999</v>
      </c>
      <c r="AQ31" s="250">
        <v>100.50040495</v>
      </c>
      <c r="AR31" s="250">
        <v>101.56012801</v>
      </c>
      <c r="AS31" s="250">
        <v>102.66668902000001</v>
      </c>
      <c r="AT31" s="250">
        <v>102.6223279</v>
      </c>
      <c r="AU31" s="250">
        <v>101.65949947999999</v>
      </c>
      <c r="AV31" s="250">
        <v>101.09382084000001</v>
      </c>
      <c r="AW31" s="250">
        <v>102.13031239999999</v>
      </c>
      <c r="AX31" s="250">
        <v>102.50720973</v>
      </c>
      <c r="AY31" s="250">
        <v>96.613827047000001</v>
      </c>
      <c r="AZ31" s="250">
        <v>97.221454503000004</v>
      </c>
      <c r="BA31" s="250">
        <v>91.337804242000004</v>
      </c>
      <c r="BB31" s="250">
        <v>80.842584883000001</v>
      </c>
      <c r="BC31" s="250">
        <v>84.192529483000001</v>
      </c>
      <c r="BD31" s="250">
        <v>90.216616221999999</v>
      </c>
      <c r="BE31" s="250">
        <v>93.316763954999999</v>
      </c>
      <c r="BF31" s="250">
        <v>93.932456158999997</v>
      </c>
      <c r="BG31" s="250">
        <v>95.260965241999997</v>
      </c>
      <c r="BH31" s="403">
        <v>95.884655964000004</v>
      </c>
      <c r="BI31" s="403">
        <v>96.853359605999998</v>
      </c>
      <c r="BJ31" s="403">
        <v>98.419044220999993</v>
      </c>
      <c r="BK31" s="403">
        <v>95.454331478</v>
      </c>
      <c r="BL31" s="403">
        <v>98.881385867000006</v>
      </c>
      <c r="BM31" s="403">
        <v>98.247525558999996</v>
      </c>
      <c r="BN31" s="403">
        <v>98.069324570000006</v>
      </c>
      <c r="BO31" s="403">
        <v>98.385056247999998</v>
      </c>
      <c r="BP31" s="403">
        <v>99.727091275999996</v>
      </c>
      <c r="BQ31" s="403">
        <v>99.840377978999996</v>
      </c>
      <c r="BR31" s="403">
        <v>99.861039179000002</v>
      </c>
      <c r="BS31" s="403">
        <v>100.1265136</v>
      </c>
      <c r="BT31" s="403">
        <v>99.413920665000006</v>
      </c>
      <c r="BU31" s="403">
        <v>100.24843681</v>
      </c>
      <c r="BV31" s="403">
        <v>100.85975051</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403"/>
      <c r="BI32" s="403"/>
      <c r="BJ32" s="403"/>
      <c r="BK32" s="403"/>
      <c r="BL32" s="403"/>
      <c r="BM32" s="403"/>
      <c r="BN32" s="403"/>
      <c r="BO32" s="403"/>
      <c r="BP32" s="403"/>
      <c r="BQ32" s="403"/>
      <c r="BR32" s="403"/>
      <c r="BS32" s="403"/>
      <c r="BT32" s="403"/>
      <c r="BU32" s="403"/>
      <c r="BV32" s="403"/>
    </row>
    <row r="33" spans="1:74" ht="11.1" customHeight="1" x14ac:dyDescent="0.2">
      <c r="B33" s="172" t="s">
        <v>311</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403"/>
      <c r="BI33" s="403"/>
      <c r="BJ33" s="403"/>
      <c r="BK33" s="403"/>
      <c r="BL33" s="403"/>
      <c r="BM33" s="403"/>
      <c r="BN33" s="403"/>
      <c r="BO33" s="403"/>
      <c r="BP33" s="403"/>
      <c r="BQ33" s="403"/>
      <c r="BR33" s="403"/>
      <c r="BS33" s="403"/>
      <c r="BT33" s="403"/>
      <c r="BU33" s="403"/>
      <c r="BV33" s="403"/>
    </row>
    <row r="34" spans="1:74" ht="11.1" customHeight="1" x14ac:dyDescent="0.2">
      <c r="A34" s="162" t="s">
        <v>618</v>
      </c>
      <c r="B34" s="173" t="s">
        <v>1140</v>
      </c>
      <c r="C34" s="250">
        <v>102.49091309000001</v>
      </c>
      <c r="D34" s="250">
        <v>102.7582271</v>
      </c>
      <c r="E34" s="250">
        <v>103.02411781000001</v>
      </c>
      <c r="F34" s="250">
        <v>103.3092654</v>
      </c>
      <c r="G34" s="250">
        <v>103.55679938999999</v>
      </c>
      <c r="H34" s="250">
        <v>103.78739994</v>
      </c>
      <c r="I34" s="250">
        <v>103.9546442</v>
      </c>
      <c r="J34" s="250">
        <v>104.18619504</v>
      </c>
      <c r="K34" s="250">
        <v>104.4356296</v>
      </c>
      <c r="L34" s="250">
        <v>104.70433420000001</v>
      </c>
      <c r="M34" s="250">
        <v>104.98849645</v>
      </c>
      <c r="N34" s="250">
        <v>105.28950266</v>
      </c>
      <c r="O34" s="250">
        <v>105.62517852000001</v>
      </c>
      <c r="P34" s="250">
        <v>105.94650342</v>
      </c>
      <c r="Q34" s="250">
        <v>106.27130303</v>
      </c>
      <c r="R34" s="250">
        <v>106.63511066</v>
      </c>
      <c r="S34" s="250">
        <v>106.94020972</v>
      </c>
      <c r="T34" s="250">
        <v>107.22213352</v>
      </c>
      <c r="U34" s="250">
        <v>107.47331349</v>
      </c>
      <c r="V34" s="250">
        <v>107.71456317000001</v>
      </c>
      <c r="W34" s="250">
        <v>107.93831400000001</v>
      </c>
      <c r="X34" s="250">
        <v>108.03843539</v>
      </c>
      <c r="Y34" s="250">
        <v>108.30678645</v>
      </c>
      <c r="Z34" s="250">
        <v>108.63723659999999</v>
      </c>
      <c r="AA34" s="250">
        <v>109.14979882999999</v>
      </c>
      <c r="AB34" s="250">
        <v>109.51443740000001</v>
      </c>
      <c r="AC34" s="250">
        <v>109.85116530000001</v>
      </c>
      <c r="AD34" s="250">
        <v>110.21928286000001</v>
      </c>
      <c r="AE34" s="250">
        <v>110.45571421</v>
      </c>
      <c r="AF34" s="250">
        <v>110.61975966</v>
      </c>
      <c r="AG34" s="250">
        <v>110.64266215000001</v>
      </c>
      <c r="AH34" s="250">
        <v>110.71350359</v>
      </c>
      <c r="AI34" s="250">
        <v>110.76352693</v>
      </c>
      <c r="AJ34" s="250">
        <v>110.59408764</v>
      </c>
      <c r="AK34" s="250">
        <v>110.75145816</v>
      </c>
      <c r="AL34" s="250">
        <v>111.03699397</v>
      </c>
      <c r="AM34" s="250">
        <v>111.69337151000001</v>
      </c>
      <c r="AN34" s="250">
        <v>112.05323056</v>
      </c>
      <c r="AO34" s="250">
        <v>112.35924755000001</v>
      </c>
      <c r="AP34" s="250">
        <v>112.65914182</v>
      </c>
      <c r="AQ34" s="250">
        <v>112.82168523</v>
      </c>
      <c r="AR34" s="250">
        <v>112.89459708</v>
      </c>
      <c r="AS34" s="250">
        <v>112.80954292</v>
      </c>
      <c r="AT34" s="250">
        <v>112.75444254</v>
      </c>
      <c r="AU34" s="250">
        <v>112.66096147</v>
      </c>
      <c r="AV34" s="250">
        <v>112.92530735</v>
      </c>
      <c r="AW34" s="250">
        <v>112.45790916</v>
      </c>
      <c r="AX34" s="250">
        <v>111.65497454</v>
      </c>
      <c r="AY34" s="250">
        <v>110.62103227999999</v>
      </c>
      <c r="AZ34" s="250">
        <v>109.06862821</v>
      </c>
      <c r="BA34" s="250">
        <v>107.10229113</v>
      </c>
      <c r="BB34" s="250">
        <v>102.32327893999999</v>
      </c>
      <c r="BC34" s="250">
        <v>101.32813238</v>
      </c>
      <c r="BD34" s="250">
        <v>101.71810935000001</v>
      </c>
      <c r="BE34" s="250">
        <v>105.93050289</v>
      </c>
      <c r="BF34" s="250">
        <v>107.26275719</v>
      </c>
      <c r="BG34" s="250">
        <v>108.15216526</v>
      </c>
      <c r="BH34" s="403">
        <v>107.89448441</v>
      </c>
      <c r="BI34" s="403">
        <v>108.42638207</v>
      </c>
      <c r="BJ34" s="403">
        <v>109.04361555</v>
      </c>
      <c r="BK34" s="403">
        <v>109.96935524</v>
      </c>
      <c r="BL34" s="403">
        <v>110.58988254</v>
      </c>
      <c r="BM34" s="403">
        <v>111.12836786</v>
      </c>
      <c r="BN34" s="403">
        <v>111.55366728</v>
      </c>
      <c r="BO34" s="403">
        <v>111.95142657</v>
      </c>
      <c r="BP34" s="403">
        <v>112.29050183</v>
      </c>
      <c r="BQ34" s="403">
        <v>112.50751722</v>
      </c>
      <c r="BR34" s="403">
        <v>112.77675625000001</v>
      </c>
      <c r="BS34" s="403">
        <v>113.03484309</v>
      </c>
      <c r="BT34" s="403">
        <v>113.14306190000001</v>
      </c>
      <c r="BU34" s="403">
        <v>113.48288126</v>
      </c>
      <c r="BV34" s="403">
        <v>113.91558532000001</v>
      </c>
    </row>
    <row r="35" spans="1:74" ht="11.1" customHeight="1" x14ac:dyDescent="0.2">
      <c r="A35" s="162" t="s">
        <v>619</v>
      </c>
      <c r="B35" s="173" t="s">
        <v>845</v>
      </c>
      <c r="C35" s="477">
        <v>2.7279178264000001</v>
      </c>
      <c r="D35" s="477">
        <v>2.7620785943000001</v>
      </c>
      <c r="E35" s="477">
        <v>2.7831334055000001</v>
      </c>
      <c r="F35" s="477">
        <v>2.7815290189000001</v>
      </c>
      <c r="G35" s="477">
        <v>2.7838738175</v>
      </c>
      <c r="H35" s="477">
        <v>2.7805480448000002</v>
      </c>
      <c r="I35" s="477">
        <v>2.7258908727</v>
      </c>
      <c r="J35" s="477">
        <v>2.7456282657000002</v>
      </c>
      <c r="K35" s="477">
        <v>2.7937965414999999</v>
      </c>
      <c r="L35" s="477">
        <v>2.9240743693</v>
      </c>
      <c r="M35" s="477">
        <v>2.988293917</v>
      </c>
      <c r="N35" s="477">
        <v>3.0403636346999998</v>
      </c>
      <c r="O35" s="477">
        <v>3.0580910337999998</v>
      </c>
      <c r="P35" s="477">
        <v>3.1026968901999998</v>
      </c>
      <c r="Q35" s="477">
        <v>3.1518689879999999</v>
      </c>
      <c r="R35" s="477">
        <v>3.2193097551999998</v>
      </c>
      <c r="S35" s="477">
        <v>3.2672024977</v>
      </c>
      <c r="T35" s="477">
        <v>3.3093936062</v>
      </c>
      <c r="U35" s="477">
        <v>3.3848120215000002</v>
      </c>
      <c r="V35" s="477">
        <v>3.3865985125</v>
      </c>
      <c r="W35" s="477">
        <v>3.3539170630999999</v>
      </c>
      <c r="X35" s="477">
        <v>3.1843010284000002</v>
      </c>
      <c r="Y35" s="477">
        <v>3.1606224680000001</v>
      </c>
      <c r="Z35" s="477">
        <v>3.1795514796000002</v>
      </c>
      <c r="AA35" s="477">
        <v>3.3369129970000002</v>
      </c>
      <c r="AB35" s="477">
        <v>3.367675068</v>
      </c>
      <c r="AC35" s="477">
        <v>3.3686067388000001</v>
      </c>
      <c r="AD35" s="477">
        <v>3.3611557940000001</v>
      </c>
      <c r="AE35" s="477">
        <v>3.2873551441000002</v>
      </c>
      <c r="AF35" s="477">
        <v>3.1687731129999999</v>
      </c>
      <c r="AG35" s="477">
        <v>2.948963376</v>
      </c>
      <c r="AH35" s="477">
        <v>2.7841550219000002</v>
      </c>
      <c r="AI35" s="477">
        <v>2.6174328900999999</v>
      </c>
      <c r="AJ35" s="477">
        <v>2.3655028312000002</v>
      </c>
      <c r="AK35" s="477">
        <v>2.2571731535000001</v>
      </c>
      <c r="AL35" s="477">
        <v>2.2089639273000001</v>
      </c>
      <c r="AM35" s="477">
        <v>2.3303503159000001</v>
      </c>
      <c r="AN35" s="477">
        <v>2.3182269094999999</v>
      </c>
      <c r="AO35" s="477">
        <v>2.2831639880000001</v>
      </c>
      <c r="AP35" s="477">
        <v>2.2136407519999999</v>
      </c>
      <c r="AQ35" s="477">
        <v>2.1420087089000002</v>
      </c>
      <c r="AR35" s="477">
        <v>2.0564476312000002</v>
      </c>
      <c r="AS35" s="477">
        <v>1.9584496027</v>
      </c>
      <c r="AT35" s="477">
        <v>1.8434417542999999</v>
      </c>
      <c r="AU35" s="477">
        <v>1.7130499486999999</v>
      </c>
      <c r="AV35" s="477">
        <v>2.1079062741999999</v>
      </c>
      <c r="AW35" s="477">
        <v>1.5407932566</v>
      </c>
      <c r="AX35" s="477">
        <v>0.55655376552000002</v>
      </c>
      <c r="AY35" s="477">
        <v>-0.96007418956000001</v>
      </c>
      <c r="AZ35" s="477">
        <v>-2.6635576043999998</v>
      </c>
      <c r="BA35" s="477">
        <v>-4.6787038359000004</v>
      </c>
      <c r="BB35" s="477">
        <v>-9.1744555450000007</v>
      </c>
      <c r="BC35" s="477">
        <v>-10.187361434</v>
      </c>
      <c r="BD35" s="477">
        <v>-9.8999314562999992</v>
      </c>
      <c r="BE35" s="477">
        <v>-6.0979238616</v>
      </c>
      <c r="BF35" s="477">
        <v>-4.8704824702999998</v>
      </c>
      <c r="BG35" s="477">
        <v>-4.0020927843000003</v>
      </c>
      <c r="BH35" s="478">
        <v>-4.4550004474999998</v>
      </c>
      <c r="BI35" s="478">
        <v>-3.5849208992000001</v>
      </c>
      <c r="BJ35" s="478">
        <v>-2.3387753209</v>
      </c>
      <c r="BK35" s="478">
        <v>-0.58910772244999998</v>
      </c>
      <c r="BL35" s="478">
        <v>1.394768005</v>
      </c>
      <c r="BM35" s="478">
        <v>3.7590948763999998</v>
      </c>
      <c r="BN35" s="478">
        <v>9.0208097664999993</v>
      </c>
      <c r="BO35" s="478">
        <v>10.484052109</v>
      </c>
      <c r="BP35" s="478">
        <v>10.39381536</v>
      </c>
      <c r="BQ35" s="478">
        <v>6.2088012011</v>
      </c>
      <c r="BR35" s="478">
        <v>5.1406463983000004</v>
      </c>
      <c r="BS35" s="478">
        <v>4.5146371485000003</v>
      </c>
      <c r="BT35" s="478">
        <v>4.8645466248</v>
      </c>
      <c r="BU35" s="478">
        <v>4.6635321535000003</v>
      </c>
      <c r="BV35" s="478">
        <v>4.4679092355999996</v>
      </c>
    </row>
    <row r="36" spans="1:74" ht="11.1" customHeight="1" x14ac:dyDescent="0.2">
      <c r="A36" s="162" t="s">
        <v>846</v>
      </c>
      <c r="B36" s="173" t="s">
        <v>1141</v>
      </c>
      <c r="C36" s="250">
        <v>101.67592562999999</v>
      </c>
      <c r="D36" s="250">
        <v>101.84243637</v>
      </c>
      <c r="E36" s="250">
        <v>102.00778544000001</v>
      </c>
      <c r="F36" s="250">
        <v>102.18874316</v>
      </c>
      <c r="G36" s="250">
        <v>102.33919118</v>
      </c>
      <c r="H36" s="250">
        <v>102.47589979</v>
      </c>
      <c r="I36" s="250">
        <v>102.53930415000001</v>
      </c>
      <c r="J36" s="250">
        <v>102.69320762</v>
      </c>
      <c r="K36" s="250">
        <v>102.87804532</v>
      </c>
      <c r="L36" s="250">
        <v>103.11067238</v>
      </c>
      <c r="M36" s="250">
        <v>103.34473724999999</v>
      </c>
      <c r="N36" s="250">
        <v>103.59709504999999</v>
      </c>
      <c r="O36" s="250">
        <v>103.88289177999999</v>
      </c>
      <c r="P36" s="250">
        <v>104.16047592</v>
      </c>
      <c r="Q36" s="250">
        <v>104.44499347999999</v>
      </c>
      <c r="R36" s="250">
        <v>104.78448534</v>
      </c>
      <c r="S36" s="250">
        <v>105.04683908</v>
      </c>
      <c r="T36" s="250">
        <v>105.28009557999999</v>
      </c>
      <c r="U36" s="250">
        <v>105.46873057000001</v>
      </c>
      <c r="V36" s="250">
        <v>105.65543579</v>
      </c>
      <c r="W36" s="250">
        <v>105.82468698</v>
      </c>
      <c r="X36" s="250">
        <v>105.88076909</v>
      </c>
      <c r="Y36" s="250">
        <v>106.08689849</v>
      </c>
      <c r="Z36" s="250">
        <v>106.34736012</v>
      </c>
      <c r="AA36" s="250">
        <v>106.73069153</v>
      </c>
      <c r="AB36" s="250">
        <v>107.04841450000001</v>
      </c>
      <c r="AC36" s="250">
        <v>107.36906657</v>
      </c>
      <c r="AD36" s="250">
        <v>107.82707963999999</v>
      </c>
      <c r="AE36" s="250">
        <v>108.05276596</v>
      </c>
      <c r="AF36" s="250">
        <v>108.18055744</v>
      </c>
      <c r="AG36" s="250">
        <v>108.13622726</v>
      </c>
      <c r="AH36" s="250">
        <v>108.12389917</v>
      </c>
      <c r="AI36" s="250">
        <v>108.06934636</v>
      </c>
      <c r="AJ36" s="250">
        <v>107.70975765</v>
      </c>
      <c r="AK36" s="250">
        <v>107.76786375</v>
      </c>
      <c r="AL36" s="250">
        <v>107.98085349</v>
      </c>
      <c r="AM36" s="250">
        <v>108.58206806</v>
      </c>
      <c r="AN36" s="250">
        <v>108.92981918</v>
      </c>
      <c r="AO36" s="250">
        <v>109.25744804999999</v>
      </c>
      <c r="AP36" s="250">
        <v>109.65038180000001</v>
      </c>
      <c r="AQ36" s="250">
        <v>109.87369581</v>
      </c>
      <c r="AR36" s="250">
        <v>110.01281722</v>
      </c>
      <c r="AS36" s="250">
        <v>110.06401507</v>
      </c>
      <c r="AT36" s="250">
        <v>110.03754947</v>
      </c>
      <c r="AU36" s="250">
        <v>109.92968947999999</v>
      </c>
      <c r="AV36" s="250">
        <v>109.7459447</v>
      </c>
      <c r="AW36" s="250">
        <v>109.47116369</v>
      </c>
      <c r="AX36" s="250">
        <v>109.11085608</v>
      </c>
      <c r="AY36" s="250">
        <v>109.91342283</v>
      </c>
      <c r="AZ36" s="250">
        <v>108.44576126</v>
      </c>
      <c r="BA36" s="250">
        <v>105.95627236</v>
      </c>
      <c r="BB36" s="250">
        <v>98.512659181999993</v>
      </c>
      <c r="BC36" s="250">
        <v>96.928738308999996</v>
      </c>
      <c r="BD36" s="250">
        <v>97.272212801999999</v>
      </c>
      <c r="BE36" s="250">
        <v>102.98900748</v>
      </c>
      <c r="BF36" s="250">
        <v>104.60282909</v>
      </c>
      <c r="BG36" s="250">
        <v>105.55960247</v>
      </c>
      <c r="BH36" s="403">
        <v>104.88530505999999</v>
      </c>
      <c r="BI36" s="403">
        <v>105.25849885</v>
      </c>
      <c r="BJ36" s="403">
        <v>105.7051613</v>
      </c>
      <c r="BK36" s="403">
        <v>106.33653117999999</v>
      </c>
      <c r="BL36" s="403">
        <v>106.84670188</v>
      </c>
      <c r="BM36" s="403">
        <v>107.34691216</v>
      </c>
      <c r="BN36" s="403">
        <v>107.93081702000001</v>
      </c>
      <c r="BO36" s="403">
        <v>108.34086522</v>
      </c>
      <c r="BP36" s="403">
        <v>108.67071175</v>
      </c>
      <c r="BQ36" s="403">
        <v>108.87163541</v>
      </c>
      <c r="BR36" s="403">
        <v>109.07761952</v>
      </c>
      <c r="BS36" s="403">
        <v>109.23994288</v>
      </c>
      <c r="BT36" s="403">
        <v>109.15452995</v>
      </c>
      <c r="BU36" s="403">
        <v>109.38258843</v>
      </c>
      <c r="BV36" s="403">
        <v>109.72004278999999</v>
      </c>
    </row>
    <row r="37" spans="1:74" ht="11.1" customHeight="1" x14ac:dyDescent="0.2">
      <c r="A37" s="162" t="s">
        <v>847</v>
      </c>
      <c r="B37" s="173" t="s">
        <v>845</v>
      </c>
      <c r="C37" s="477">
        <v>1.9134576657</v>
      </c>
      <c r="D37" s="477">
        <v>1.8382847226000001</v>
      </c>
      <c r="E37" s="477">
        <v>1.7747258072000001</v>
      </c>
      <c r="F37" s="477">
        <v>1.7232722238</v>
      </c>
      <c r="G37" s="477">
        <v>1.6822038402999999</v>
      </c>
      <c r="H37" s="477">
        <v>1.6520151279999999</v>
      </c>
      <c r="I37" s="477">
        <v>1.5851130167</v>
      </c>
      <c r="J37" s="477">
        <v>1.6121282375999999</v>
      </c>
      <c r="K37" s="477">
        <v>1.6853198951999999</v>
      </c>
      <c r="L37" s="477">
        <v>1.875329147</v>
      </c>
      <c r="M37" s="477">
        <v>1.9875045955999999</v>
      </c>
      <c r="N37" s="477">
        <v>2.0925473303</v>
      </c>
      <c r="O37" s="477">
        <v>2.1705886939000001</v>
      </c>
      <c r="P37" s="477">
        <v>2.2761037884999999</v>
      </c>
      <c r="Q37" s="477">
        <v>2.3892372823999999</v>
      </c>
      <c r="R37" s="477">
        <v>2.5401449280000001</v>
      </c>
      <c r="S37" s="477">
        <v>2.6457585533999999</v>
      </c>
      <c r="T37" s="477">
        <v>2.7364441736999998</v>
      </c>
      <c r="U37" s="477">
        <v>2.8568815076999998</v>
      </c>
      <c r="V37" s="477">
        <v>2.8845414881</v>
      </c>
      <c r="W37" s="477">
        <v>2.8642084404000001</v>
      </c>
      <c r="X37" s="477">
        <v>2.6865276441999999</v>
      </c>
      <c r="Y37" s="477">
        <v>2.6534115878</v>
      </c>
      <c r="Z37" s="477">
        <v>2.6547704532999998</v>
      </c>
      <c r="AA37" s="477">
        <v>2.7413558722000002</v>
      </c>
      <c r="AB37" s="477">
        <v>2.7725858189000001</v>
      </c>
      <c r="AC37" s="477">
        <v>2.7996297295999999</v>
      </c>
      <c r="AD37" s="477">
        <v>2.9036686955</v>
      </c>
      <c r="AE37" s="477">
        <v>2.8615110208000001</v>
      </c>
      <c r="AF37" s="477">
        <v>2.7549954628000002</v>
      </c>
      <c r="AG37" s="477">
        <v>2.5291825148</v>
      </c>
      <c r="AH37" s="477">
        <v>2.3363335368000002</v>
      </c>
      <c r="AI37" s="477">
        <v>2.1211112829999998</v>
      </c>
      <c r="AJ37" s="477">
        <v>1.727403923</v>
      </c>
      <c r="AK37" s="477">
        <v>1.5845173022000001</v>
      </c>
      <c r="AL37" s="477">
        <v>1.5359980366999999</v>
      </c>
      <c r="AM37" s="477">
        <v>1.7346243148</v>
      </c>
      <c r="AN37" s="477">
        <v>1.7575268982000001</v>
      </c>
      <c r="AO37" s="477">
        <v>1.7587761015000001</v>
      </c>
      <c r="AP37" s="477">
        <v>1.6909501479</v>
      </c>
      <c r="AQ37" s="477">
        <v>1.6852228049</v>
      </c>
      <c r="AR37" s="477">
        <v>1.6937052477000001</v>
      </c>
      <c r="AS37" s="477">
        <v>1.7827400294</v>
      </c>
      <c r="AT37" s="477">
        <v>1.7698680072999999</v>
      </c>
      <c r="AU37" s="477">
        <v>1.7214346001</v>
      </c>
      <c r="AV37" s="477">
        <v>1.8904387974000001</v>
      </c>
      <c r="AW37" s="477">
        <v>1.58052678</v>
      </c>
      <c r="AX37" s="477">
        <v>1.0464842223999999</v>
      </c>
      <c r="AY37" s="477">
        <v>1.226127658</v>
      </c>
      <c r="AZ37" s="477">
        <v>-0.44437595030999999</v>
      </c>
      <c r="BA37" s="477">
        <v>-3.0214651258999998</v>
      </c>
      <c r="BB37" s="477">
        <v>-10.157486401</v>
      </c>
      <c r="BC37" s="477">
        <v>-11.781671134</v>
      </c>
      <c r="BD37" s="477">
        <v>-11.581018226999999</v>
      </c>
      <c r="BE37" s="477">
        <v>-6.4280842297999996</v>
      </c>
      <c r="BF37" s="477">
        <v>-4.9389689299999997</v>
      </c>
      <c r="BG37" s="477">
        <v>-3.9753473609999999</v>
      </c>
      <c r="BH37" s="478">
        <v>-4.4289924817999999</v>
      </c>
      <c r="BI37" s="478">
        <v>-3.8481959106999999</v>
      </c>
      <c r="BJ37" s="478">
        <v>-3.1213161562999998</v>
      </c>
      <c r="BK37" s="478">
        <v>-3.2542810091000001</v>
      </c>
      <c r="BL37" s="478">
        <v>-1.4745245627000001</v>
      </c>
      <c r="BM37" s="478">
        <v>1.3124657585999999</v>
      </c>
      <c r="BN37" s="478">
        <v>9.5603528659000006</v>
      </c>
      <c r="BO37" s="478">
        <v>11.773728933999999</v>
      </c>
      <c r="BP37" s="478">
        <v>11.718145008</v>
      </c>
      <c r="BQ37" s="478">
        <v>5.7118988521</v>
      </c>
      <c r="BR37" s="478">
        <v>4.2778866207000004</v>
      </c>
      <c r="BS37" s="478">
        <v>3.4865046139999998</v>
      </c>
      <c r="BT37" s="478">
        <v>4.0703746702999997</v>
      </c>
      <c r="BU37" s="478">
        <v>3.9180585174</v>
      </c>
      <c r="BV37" s="478">
        <v>3.7981887013</v>
      </c>
    </row>
    <row r="38" spans="1:74" ht="11.1" customHeight="1" x14ac:dyDescent="0.2">
      <c r="A38" s="162" t="s">
        <v>848</v>
      </c>
      <c r="B38" s="173" t="s">
        <v>1142</v>
      </c>
      <c r="C38" s="250">
        <v>103.26413245000001</v>
      </c>
      <c r="D38" s="250">
        <v>103.62790455</v>
      </c>
      <c r="E38" s="250">
        <v>103.99017929999999</v>
      </c>
      <c r="F38" s="250">
        <v>104.3754278</v>
      </c>
      <c r="G38" s="250">
        <v>104.71635452</v>
      </c>
      <c r="H38" s="250">
        <v>105.03743056</v>
      </c>
      <c r="I38" s="250">
        <v>105.30507311</v>
      </c>
      <c r="J38" s="250">
        <v>105.6116349</v>
      </c>
      <c r="K38" s="250">
        <v>105.92353314</v>
      </c>
      <c r="L38" s="250">
        <v>106.22725613</v>
      </c>
      <c r="M38" s="250">
        <v>106.55996098</v>
      </c>
      <c r="N38" s="250">
        <v>106.90813602</v>
      </c>
      <c r="O38" s="250">
        <v>107.29223078</v>
      </c>
      <c r="P38" s="250">
        <v>107.65600904999999</v>
      </c>
      <c r="Q38" s="250">
        <v>108.01992034</v>
      </c>
      <c r="R38" s="250">
        <v>108.40729507</v>
      </c>
      <c r="S38" s="250">
        <v>108.75397465</v>
      </c>
      <c r="T38" s="250">
        <v>109.08328947</v>
      </c>
      <c r="U38" s="250">
        <v>109.39540852</v>
      </c>
      <c r="V38" s="250">
        <v>109.68986707000001</v>
      </c>
      <c r="W38" s="250">
        <v>109.96683412</v>
      </c>
      <c r="X38" s="250">
        <v>110.10998386999999</v>
      </c>
      <c r="Y38" s="250">
        <v>110.43921224</v>
      </c>
      <c r="Z38" s="250">
        <v>110.83819346</v>
      </c>
      <c r="AA38" s="250">
        <v>111.47752181</v>
      </c>
      <c r="AB38" s="250">
        <v>111.88806298</v>
      </c>
      <c r="AC38" s="250">
        <v>112.24041128</v>
      </c>
      <c r="AD38" s="250">
        <v>112.51997479000001</v>
      </c>
      <c r="AE38" s="250">
        <v>112.76688125</v>
      </c>
      <c r="AF38" s="250">
        <v>112.96653877</v>
      </c>
      <c r="AG38" s="250">
        <v>113.05532420999999</v>
      </c>
      <c r="AH38" s="250">
        <v>113.20820114999999</v>
      </c>
      <c r="AI38" s="250">
        <v>113.36154646999999</v>
      </c>
      <c r="AJ38" s="250">
        <v>113.380376</v>
      </c>
      <c r="AK38" s="250">
        <v>113.63589621</v>
      </c>
      <c r="AL38" s="250">
        <v>113.99312293</v>
      </c>
      <c r="AM38" s="250">
        <v>114.70405011</v>
      </c>
      <c r="AN38" s="250">
        <v>115.07569439</v>
      </c>
      <c r="AO38" s="250">
        <v>115.36004971</v>
      </c>
      <c r="AP38" s="250">
        <v>115.56724441</v>
      </c>
      <c r="AQ38" s="250">
        <v>115.66942557</v>
      </c>
      <c r="AR38" s="250">
        <v>115.67672154</v>
      </c>
      <c r="AS38" s="250">
        <v>115.45703297</v>
      </c>
      <c r="AT38" s="250">
        <v>115.37363304</v>
      </c>
      <c r="AU38" s="250">
        <v>115.29442241</v>
      </c>
      <c r="AV38" s="250">
        <v>115.99702966</v>
      </c>
      <c r="AW38" s="250">
        <v>115.3429762</v>
      </c>
      <c r="AX38" s="250">
        <v>114.10989062</v>
      </c>
      <c r="AY38" s="250">
        <v>111.28114253</v>
      </c>
      <c r="AZ38" s="250">
        <v>109.65246548</v>
      </c>
      <c r="BA38" s="250">
        <v>108.20722909</v>
      </c>
      <c r="BB38" s="250">
        <v>106.06274412</v>
      </c>
      <c r="BC38" s="250">
        <v>105.64640598</v>
      </c>
      <c r="BD38" s="250">
        <v>106.07552543</v>
      </c>
      <c r="BE38" s="250">
        <v>108.7806844</v>
      </c>
      <c r="BF38" s="250">
        <v>109.82778258</v>
      </c>
      <c r="BG38" s="250">
        <v>110.64740189</v>
      </c>
      <c r="BH38" s="403">
        <v>110.80623158</v>
      </c>
      <c r="BI38" s="403">
        <v>111.49587622</v>
      </c>
      <c r="BJ38" s="403">
        <v>112.28302506999999</v>
      </c>
      <c r="BK38" s="403">
        <v>113.50331217</v>
      </c>
      <c r="BL38" s="403">
        <v>114.23374387</v>
      </c>
      <c r="BM38" s="403">
        <v>114.80995421999999</v>
      </c>
      <c r="BN38" s="403">
        <v>115.07565549</v>
      </c>
      <c r="BO38" s="403">
        <v>115.46063897000001</v>
      </c>
      <c r="BP38" s="403">
        <v>115.80861692000001</v>
      </c>
      <c r="BQ38" s="403">
        <v>116.04137829</v>
      </c>
      <c r="BR38" s="403">
        <v>116.37400346</v>
      </c>
      <c r="BS38" s="403">
        <v>116.72828139000001</v>
      </c>
      <c r="BT38" s="403">
        <v>117.03144059</v>
      </c>
      <c r="BU38" s="403">
        <v>117.48360264</v>
      </c>
      <c r="BV38" s="403">
        <v>118.01199604999999</v>
      </c>
    </row>
    <row r="39" spans="1:74" ht="11.1" customHeight="1" x14ac:dyDescent="0.2">
      <c r="A39" s="162" t="s">
        <v>849</v>
      </c>
      <c r="B39" s="173" t="s">
        <v>845</v>
      </c>
      <c r="C39" s="477">
        <v>3.5006179834000002</v>
      </c>
      <c r="D39" s="477">
        <v>3.6394317692000002</v>
      </c>
      <c r="E39" s="477">
        <v>3.7416045647999998</v>
      </c>
      <c r="F39" s="477">
        <v>3.7879810465000001</v>
      </c>
      <c r="G39" s="477">
        <v>3.8319661472000002</v>
      </c>
      <c r="H39" s="477">
        <v>3.8543872390999998</v>
      </c>
      <c r="I39" s="477">
        <v>3.8117509269999998</v>
      </c>
      <c r="J39" s="477">
        <v>3.8243782197999998</v>
      </c>
      <c r="K39" s="477">
        <v>3.8483756893000001</v>
      </c>
      <c r="L39" s="477">
        <v>3.9213998666999998</v>
      </c>
      <c r="M39" s="477">
        <v>3.9395479663000001</v>
      </c>
      <c r="N39" s="477">
        <v>3.9407810589999999</v>
      </c>
      <c r="O39" s="477">
        <v>3.9007719650000001</v>
      </c>
      <c r="P39" s="477">
        <v>3.8870847684999998</v>
      </c>
      <c r="Q39" s="477">
        <v>3.8751169318000001</v>
      </c>
      <c r="R39" s="477">
        <v>3.8628510169000001</v>
      </c>
      <c r="S39" s="477">
        <v>3.8557684229000002</v>
      </c>
      <c r="T39" s="477">
        <v>3.8518258543999999</v>
      </c>
      <c r="U39" s="477">
        <v>3.8842719470999998</v>
      </c>
      <c r="V39" s="477">
        <v>3.8615368202</v>
      </c>
      <c r="W39" s="477">
        <v>3.8171885539999999</v>
      </c>
      <c r="X39" s="477">
        <v>3.6551143999</v>
      </c>
      <c r="Y39" s="477">
        <v>3.640439829</v>
      </c>
      <c r="Z39" s="477">
        <v>3.6761069689000001</v>
      </c>
      <c r="AA39" s="477">
        <v>3.9008332601000002</v>
      </c>
      <c r="AB39" s="477">
        <v>3.9310893780999998</v>
      </c>
      <c r="AC39" s="477">
        <v>3.9071413118999998</v>
      </c>
      <c r="AD39" s="477">
        <v>3.7937296686000002</v>
      </c>
      <c r="AE39" s="477">
        <v>3.6898942002999999</v>
      </c>
      <c r="AF39" s="477">
        <v>3.5598938352</v>
      </c>
      <c r="AG39" s="477">
        <v>3.3455843710000002</v>
      </c>
      <c r="AH39" s="477">
        <v>3.2075288006</v>
      </c>
      <c r="AI39" s="477">
        <v>3.0870329039</v>
      </c>
      <c r="AJ39" s="477">
        <v>2.9701140821999998</v>
      </c>
      <c r="AK39" s="477">
        <v>2.8945189888999998</v>
      </c>
      <c r="AL39" s="477">
        <v>2.8464280899999999</v>
      </c>
      <c r="AM39" s="477">
        <v>2.8943308525</v>
      </c>
      <c r="AN39" s="477">
        <v>2.8489468156000002</v>
      </c>
      <c r="AO39" s="477">
        <v>2.7794253404</v>
      </c>
      <c r="AP39" s="477">
        <v>2.7082032525000002</v>
      </c>
      <c r="AQ39" s="477">
        <v>2.5739333110999998</v>
      </c>
      <c r="AR39" s="477">
        <v>2.3991022522000001</v>
      </c>
      <c r="AS39" s="477">
        <v>2.1243659002999999</v>
      </c>
      <c r="AT39" s="477">
        <v>1.9127871151</v>
      </c>
      <c r="AU39" s="477">
        <v>1.7050543113000001</v>
      </c>
      <c r="AV39" s="477">
        <v>2.3078540972999999</v>
      </c>
      <c r="AW39" s="477">
        <v>1.5022365688999999</v>
      </c>
      <c r="AX39" s="477">
        <v>0.10243397435</v>
      </c>
      <c r="AY39" s="477">
        <v>-2.9841209484000002</v>
      </c>
      <c r="AZ39" s="477">
        <v>-4.7127492403</v>
      </c>
      <c r="BA39" s="477">
        <v>-6.2004312947000004</v>
      </c>
      <c r="BB39" s="477">
        <v>-8.2242164172999992</v>
      </c>
      <c r="BC39" s="477">
        <v>-8.6652281230000003</v>
      </c>
      <c r="BD39" s="477">
        <v>-8.3000243990999998</v>
      </c>
      <c r="BE39" s="477">
        <v>-5.7825395230999996</v>
      </c>
      <c r="BF39" s="477">
        <v>-4.8068612497999998</v>
      </c>
      <c r="BG39" s="477">
        <v>-4.0305683697000001</v>
      </c>
      <c r="BH39" s="478">
        <v>-4.4749405174000003</v>
      </c>
      <c r="BI39" s="478">
        <v>-3.3353569571000001</v>
      </c>
      <c r="BJ39" s="478">
        <v>-1.6009703853999999</v>
      </c>
      <c r="BK39" s="478">
        <v>1.9968968594000001</v>
      </c>
      <c r="BL39" s="478">
        <v>4.1779985247999996</v>
      </c>
      <c r="BM39" s="478">
        <v>6.1019260836999996</v>
      </c>
      <c r="BN39" s="478">
        <v>8.4977165561000003</v>
      </c>
      <c r="BO39" s="478">
        <v>9.2896988759999992</v>
      </c>
      <c r="BP39" s="478">
        <v>9.1756241141999997</v>
      </c>
      <c r="BQ39" s="478">
        <v>6.6746168458000001</v>
      </c>
      <c r="BR39" s="478">
        <v>5.9604416413000001</v>
      </c>
      <c r="BS39" s="478">
        <v>5.4957273300000002</v>
      </c>
      <c r="BT39" s="478">
        <v>5.6181037188999996</v>
      </c>
      <c r="BU39" s="478">
        <v>5.3703568429999997</v>
      </c>
      <c r="BV39" s="478">
        <v>5.1022592059000003</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877</v>
      </c>
      <c r="AY41" s="153"/>
      <c r="AZ41" s="153"/>
      <c r="BA41" s="153"/>
      <c r="BB41" s="153"/>
      <c r="BC41" s="153"/>
      <c r="BD41" s="153"/>
      <c r="BE41" s="153"/>
      <c r="BF41" s="153"/>
      <c r="BG41" s="153"/>
      <c r="BH41" s="153"/>
      <c r="BI41" s="153"/>
      <c r="BJ41" s="153"/>
    </row>
    <row r="42" spans="1:74" ht="11.1" customHeight="1" x14ac:dyDescent="0.2">
      <c r="A42" s="162" t="s">
        <v>878</v>
      </c>
      <c r="B42" s="173" t="s">
        <v>1143</v>
      </c>
      <c r="C42" s="250">
        <v>105.25891693</v>
      </c>
      <c r="D42" s="250">
        <v>105.34104925</v>
      </c>
      <c r="E42" s="250">
        <v>105.05963826</v>
      </c>
      <c r="F42" s="250">
        <v>103.66208072000001</v>
      </c>
      <c r="G42" s="250">
        <v>103.21803554</v>
      </c>
      <c r="H42" s="250">
        <v>102.97489949</v>
      </c>
      <c r="I42" s="250">
        <v>102.91489774</v>
      </c>
      <c r="J42" s="250">
        <v>103.08691105</v>
      </c>
      <c r="K42" s="250">
        <v>103.4731646</v>
      </c>
      <c r="L42" s="250">
        <v>104.61786062</v>
      </c>
      <c r="M42" s="250">
        <v>105.02444299</v>
      </c>
      <c r="N42" s="250">
        <v>105.23711392</v>
      </c>
      <c r="O42" s="250">
        <v>105.20466123999999</v>
      </c>
      <c r="P42" s="250">
        <v>105.06791846</v>
      </c>
      <c r="Q42" s="250">
        <v>104.7756734</v>
      </c>
      <c r="R42" s="250">
        <v>104.14356116</v>
      </c>
      <c r="S42" s="250">
        <v>103.67858518</v>
      </c>
      <c r="T42" s="250">
        <v>103.19638058</v>
      </c>
      <c r="U42" s="250">
        <v>102.39829412</v>
      </c>
      <c r="V42" s="250">
        <v>102.10562221000001</v>
      </c>
      <c r="W42" s="250">
        <v>102.01971159999999</v>
      </c>
      <c r="X42" s="250">
        <v>102.72645614</v>
      </c>
      <c r="Y42" s="250">
        <v>102.61464776</v>
      </c>
      <c r="Z42" s="250">
        <v>102.27018031</v>
      </c>
      <c r="AA42" s="250">
        <v>100.81509267</v>
      </c>
      <c r="AB42" s="250">
        <v>100.66377789000001</v>
      </c>
      <c r="AC42" s="250">
        <v>100.93827487</v>
      </c>
      <c r="AD42" s="250">
        <v>102.10151325</v>
      </c>
      <c r="AE42" s="250">
        <v>102.88043648999999</v>
      </c>
      <c r="AF42" s="250">
        <v>103.73797424999999</v>
      </c>
      <c r="AG42" s="250">
        <v>105.09575303</v>
      </c>
      <c r="AH42" s="250">
        <v>105.79429994</v>
      </c>
      <c r="AI42" s="250">
        <v>106.25524148</v>
      </c>
      <c r="AJ42" s="250">
        <v>106.39713331</v>
      </c>
      <c r="AK42" s="250">
        <v>106.44394739000001</v>
      </c>
      <c r="AL42" s="250">
        <v>106.31423936</v>
      </c>
      <c r="AM42" s="250">
        <v>105.54640901</v>
      </c>
      <c r="AN42" s="250">
        <v>105.40985695000001</v>
      </c>
      <c r="AO42" s="250">
        <v>105.44298297</v>
      </c>
      <c r="AP42" s="250">
        <v>105.8913424</v>
      </c>
      <c r="AQ42" s="250">
        <v>106.07965804</v>
      </c>
      <c r="AR42" s="250">
        <v>106.25348522</v>
      </c>
      <c r="AS42" s="250">
        <v>106.49605364</v>
      </c>
      <c r="AT42" s="250">
        <v>106.57848165999999</v>
      </c>
      <c r="AU42" s="250">
        <v>106.58399897</v>
      </c>
      <c r="AV42" s="250">
        <v>106.32171268</v>
      </c>
      <c r="AW42" s="250">
        <v>106.31657823</v>
      </c>
      <c r="AX42" s="250">
        <v>106.37770274</v>
      </c>
      <c r="AY42" s="250">
        <v>106.38379868</v>
      </c>
      <c r="AZ42" s="250">
        <v>106.66840671999999</v>
      </c>
      <c r="BA42" s="250">
        <v>107.11023937</v>
      </c>
      <c r="BB42" s="250">
        <v>108.38427308999999</v>
      </c>
      <c r="BC42" s="250">
        <v>108.63432254999999</v>
      </c>
      <c r="BD42" s="250">
        <v>108.53536422000001</v>
      </c>
      <c r="BE42" s="250">
        <v>107.59731454</v>
      </c>
      <c r="BF42" s="250">
        <v>107.16790335</v>
      </c>
      <c r="BG42" s="250">
        <v>106.75704707</v>
      </c>
      <c r="BH42" s="403">
        <v>106.30275822</v>
      </c>
      <c r="BI42" s="403">
        <v>105.97550239</v>
      </c>
      <c r="BJ42" s="403">
        <v>105.71329209</v>
      </c>
      <c r="BK42" s="403">
        <v>105.57509433</v>
      </c>
      <c r="BL42" s="403">
        <v>105.39874983999999</v>
      </c>
      <c r="BM42" s="403">
        <v>105.24322562</v>
      </c>
      <c r="BN42" s="403">
        <v>105.14800717999999</v>
      </c>
      <c r="BO42" s="403">
        <v>105.0045094</v>
      </c>
      <c r="BP42" s="403">
        <v>104.85221777</v>
      </c>
      <c r="BQ42" s="403">
        <v>104.65225549</v>
      </c>
      <c r="BR42" s="403">
        <v>104.51153377</v>
      </c>
      <c r="BS42" s="403">
        <v>104.39117580999999</v>
      </c>
      <c r="BT42" s="403">
        <v>104.33732067</v>
      </c>
      <c r="BU42" s="403">
        <v>104.22308594</v>
      </c>
      <c r="BV42" s="403">
        <v>104.09461066</v>
      </c>
    </row>
    <row r="43" spans="1:74" ht="11.1" customHeight="1" x14ac:dyDescent="0.2">
      <c r="A43" s="162" t="s">
        <v>879</v>
      </c>
      <c r="B43" s="470" t="s">
        <v>11</v>
      </c>
      <c r="C43" s="471">
        <v>5.9251975714</v>
      </c>
      <c r="D43" s="471">
        <v>5.2242586898000001</v>
      </c>
      <c r="E43" s="471">
        <v>4.5182145982000002</v>
      </c>
      <c r="F43" s="471">
        <v>3.8854368000999999</v>
      </c>
      <c r="G43" s="471">
        <v>3.0826106312000001</v>
      </c>
      <c r="H43" s="471">
        <v>2.2082561009999999</v>
      </c>
      <c r="I43" s="471">
        <v>0.64641017615999996</v>
      </c>
      <c r="J43" s="471">
        <v>0.12552642956000001</v>
      </c>
      <c r="K43" s="471">
        <v>-9.5051296413999997E-4</v>
      </c>
      <c r="L43" s="471">
        <v>1.0782272717000001</v>
      </c>
      <c r="M43" s="471">
        <v>1.111528625</v>
      </c>
      <c r="N43" s="471">
        <v>0.92097683923999996</v>
      </c>
      <c r="O43" s="471">
        <v>-5.1544976574999998E-2</v>
      </c>
      <c r="P43" s="471">
        <v>-0.25928238742999998</v>
      </c>
      <c r="Q43" s="471">
        <v>-0.27028920957000002</v>
      </c>
      <c r="R43" s="471">
        <v>0.46447113491000003</v>
      </c>
      <c r="S43" s="471">
        <v>0.44619105599999997</v>
      </c>
      <c r="T43" s="471">
        <v>0.21508260486</v>
      </c>
      <c r="U43" s="471">
        <v>-0.50197165271999999</v>
      </c>
      <c r="V43" s="471">
        <v>-0.95190439866999998</v>
      </c>
      <c r="W43" s="471">
        <v>-1.4046666190999999</v>
      </c>
      <c r="X43" s="471">
        <v>-1.8079173779</v>
      </c>
      <c r="Y43" s="471">
        <v>-2.2945089334</v>
      </c>
      <c r="Z43" s="471">
        <v>-2.8192844779000001</v>
      </c>
      <c r="AA43" s="471">
        <v>-4.172408828</v>
      </c>
      <c r="AB43" s="471">
        <v>-4.1917082167000004</v>
      </c>
      <c r="AC43" s="471">
        <v>-3.6624899699000002</v>
      </c>
      <c r="AD43" s="471">
        <v>-1.9608009235999999</v>
      </c>
      <c r="AE43" s="471">
        <v>-0.76982984252999997</v>
      </c>
      <c r="AF43" s="471">
        <v>0.52481847257000003</v>
      </c>
      <c r="AG43" s="471">
        <v>2.6342810988999998</v>
      </c>
      <c r="AH43" s="471">
        <v>3.6126098167</v>
      </c>
      <c r="AI43" s="471">
        <v>4.1516779624</v>
      </c>
      <c r="AJ43" s="471">
        <v>3.5732539686</v>
      </c>
      <c r="AK43" s="471">
        <v>3.7317280820000001</v>
      </c>
      <c r="AL43" s="471">
        <v>3.9542895544999999</v>
      </c>
      <c r="AM43" s="471">
        <v>4.6930635243000003</v>
      </c>
      <c r="AN43" s="471">
        <v>4.7147833720000003</v>
      </c>
      <c r="AO43" s="471">
        <v>4.4628344439000003</v>
      </c>
      <c r="AP43" s="471">
        <v>3.7118246679000002</v>
      </c>
      <c r="AQ43" s="471">
        <v>3.1096500486999998</v>
      </c>
      <c r="AR43" s="471">
        <v>2.4248699539</v>
      </c>
      <c r="AS43" s="471">
        <v>1.3324045630000001</v>
      </c>
      <c r="AT43" s="471">
        <v>0.74123248914999995</v>
      </c>
      <c r="AU43" s="471">
        <v>0.30940354999000003</v>
      </c>
      <c r="AV43" s="471">
        <v>-7.0885959063999998E-2</v>
      </c>
      <c r="AW43" s="471">
        <v>-0.11965842873</v>
      </c>
      <c r="AX43" s="471">
        <v>5.9694142168000001E-2</v>
      </c>
      <c r="AY43" s="471">
        <v>0.79338527281000004</v>
      </c>
      <c r="AZ43" s="471">
        <v>1.1939583328000001</v>
      </c>
      <c r="BA43" s="471">
        <v>1.5811923679</v>
      </c>
      <c r="BB43" s="471">
        <v>2.3542346612</v>
      </c>
      <c r="BC43" s="471">
        <v>2.4082510783000002</v>
      </c>
      <c r="BD43" s="471">
        <v>2.1475803803</v>
      </c>
      <c r="BE43" s="471">
        <v>1.0340861056999999</v>
      </c>
      <c r="BF43" s="471">
        <v>0.55304004598000001</v>
      </c>
      <c r="BG43" s="471">
        <v>0.16235842287999999</v>
      </c>
      <c r="BH43" s="472">
        <v>-1.7827460807000001E-2</v>
      </c>
      <c r="BI43" s="472">
        <v>-0.3208115312</v>
      </c>
      <c r="BJ43" s="472">
        <v>-0.62457698242000004</v>
      </c>
      <c r="BK43" s="472">
        <v>-0.76017622763000003</v>
      </c>
      <c r="BL43" s="472">
        <v>-1.1902839153</v>
      </c>
      <c r="BM43" s="472">
        <v>-1.7430768099</v>
      </c>
      <c r="BN43" s="472">
        <v>-2.9859183598999999</v>
      </c>
      <c r="BO43" s="472">
        <v>-3.3413133739999998</v>
      </c>
      <c r="BP43" s="472">
        <v>-3.3934989588</v>
      </c>
      <c r="BQ43" s="472">
        <v>-2.7371120376000002</v>
      </c>
      <c r="BR43" s="472">
        <v>-2.4786988404999999</v>
      </c>
      <c r="BS43" s="472">
        <v>-2.2161265476000001</v>
      </c>
      <c r="BT43" s="472">
        <v>-1.8489055048</v>
      </c>
      <c r="BU43" s="472">
        <v>-1.6536052346000001</v>
      </c>
      <c r="BV43" s="472">
        <v>-1.5311995279999999</v>
      </c>
    </row>
    <row r="44" spans="1:74" ht="11.1" customHeight="1" x14ac:dyDescent="0.2"/>
    <row r="45" spans="1:74" ht="13.2" x14ac:dyDescent="0.25">
      <c r="B45" s="808" t="s">
        <v>826</v>
      </c>
      <c r="C45" s="805"/>
      <c r="D45" s="805"/>
      <c r="E45" s="805"/>
      <c r="F45" s="805"/>
      <c r="G45" s="805"/>
      <c r="H45" s="805"/>
      <c r="I45" s="805"/>
      <c r="J45" s="805"/>
      <c r="K45" s="805"/>
      <c r="L45" s="805"/>
      <c r="M45" s="805"/>
      <c r="N45" s="805"/>
      <c r="O45" s="805"/>
      <c r="P45" s="805"/>
      <c r="Q45" s="805"/>
    </row>
    <row r="46" spans="1:74" ht="12.75" customHeight="1" x14ac:dyDescent="0.2">
      <c r="B46" s="819" t="s">
        <v>661</v>
      </c>
      <c r="C46" s="795"/>
      <c r="D46" s="795"/>
      <c r="E46" s="795"/>
      <c r="F46" s="795"/>
      <c r="G46" s="795"/>
      <c r="H46" s="795"/>
      <c r="I46" s="795"/>
      <c r="J46" s="795"/>
      <c r="K46" s="795"/>
      <c r="L46" s="795"/>
      <c r="M46" s="795"/>
      <c r="N46" s="795"/>
      <c r="O46" s="795"/>
      <c r="P46" s="795"/>
      <c r="Q46" s="791"/>
    </row>
    <row r="47" spans="1:74" ht="12.75" customHeight="1" x14ac:dyDescent="0.2">
      <c r="B47" s="819" t="s">
        <v>1405</v>
      </c>
      <c r="C47" s="791"/>
      <c r="D47" s="791"/>
      <c r="E47" s="791"/>
      <c r="F47" s="791"/>
      <c r="G47" s="791"/>
      <c r="H47" s="791"/>
      <c r="I47" s="791"/>
      <c r="J47" s="791"/>
      <c r="K47" s="791"/>
      <c r="L47" s="791"/>
      <c r="M47" s="791"/>
      <c r="N47" s="791"/>
      <c r="O47" s="791"/>
      <c r="P47" s="791"/>
      <c r="Q47" s="791"/>
    </row>
    <row r="48" spans="1:74" ht="12.75" customHeight="1" x14ac:dyDescent="0.2">
      <c r="B48" s="819" t="s">
        <v>1404</v>
      </c>
      <c r="C48" s="791"/>
      <c r="D48" s="791"/>
      <c r="E48" s="791"/>
      <c r="F48" s="791"/>
      <c r="G48" s="791"/>
      <c r="H48" s="791"/>
      <c r="I48" s="791"/>
      <c r="J48" s="791"/>
      <c r="K48" s="791"/>
      <c r="L48" s="791"/>
      <c r="M48" s="791"/>
      <c r="N48" s="791"/>
      <c r="O48" s="791"/>
      <c r="P48" s="791"/>
      <c r="Q48" s="791"/>
    </row>
    <row r="49" spans="2:17" ht="23.85" customHeight="1" x14ac:dyDescent="0.2">
      <c r="B49" s="824" t="s">
        <v>1139</v>
      </c>
      <c r="C49" s="824"/>
      <c r="D49" s="824"/>
      <c r="E49" s="824"/>
      <c r="F49" s="824"/>
      <c r="G49" s="824"/>
      <c r="H49" s="824"/>
      <c r="I49" s="824"/>
      <c r="J49" s="824"/>
      <c r="K49" s="824"/>
      <c r="L49" s="824"/>
      <c r="M49" s="824"/>
      <c r="N49" s="824"/>
      <c r="O49" s="824"/>
      <c r="P49" s="824"/>
      <c r="Q49" s="824"/>
    </row>
    <row r="50" spans="2:17" ht="13.2" x14ac:dyDescent="0.2">
      <c r="B50" s="794" t="s">
        <v>851</v>
      </c>
      <c r="C50" s="795"/>
      <c r="D50" s="795"/>
      <c r="E50" s="795"/>
      <c r="F50" s="795"/>
      <c r="G50" s="795"/>
      <c r="H50" s="795"/>
      <c r="I50" s="795"/>
      <c r="J50" s="795"/>
      <c r="K50" s="795"/>
      <c r="L50" s="795"/>
      <c r="M50" s="795"/>
      <c r="N50" s="795"/>
      <c r="O50" s="795"/>
      <c r="P50" s="795"/>
      <c r="Q50" s="791"/>
    </row>
    <row r="51" spans="2:17" ht="14.85" customHeight="1" x14ac:dyDescent="0.2">
      <c r="B51" s="820" t="s">
        <v>873</v>
      </c>
      <c r="C51" s="791"/>
      <c r="D51" s="791"/>
      <c r="E51" s="791"/>
      <c r="F51" s="791"/>
      <c r="G51" s="791"/>
      <c r="H51" s="791"/>
      <c r="I51" s="791"/>
      <c r="J51" s="791"/>
      <c r="K51" s="791"/>
      <c r="L51" s="791"/>
      <c r="M51" s="791"/>
      <c r="N51" s="791"/>
      <c r="O51" s="791"/>
      <c r="P51" s="791"/>
      <c r="Q51" s="791"/>
    </row>
    <row r="52" spans="2:17" ht="13.2" x14ac:dyDescent="0.2">
      <c r="B52" s="789" t="s">
        <v>855</v>
      </c>
      <c r="C52" s="790"/>
      <c r="D52" s="790"/>
      <c r="E52" s="790"/>
      <c r="F52" s="790"/>
      <c r="G52" s="790"/>
      <c r="H52" s="790"/>
      <c r="I52" s="790"/>
      <c r="J52" s="790"/>
      <c r="K52" s="790"/>
      <c r="L52" s="790"/>
      <c r="M52" s="790"/>
      <c r="N52" s="790"/>
      <c r="O52" s="790"/>
      <c r="P52" s="790"/>
      <c r="Q52" s="791"/>
    </row>
    <row r="53" spans="2:17" ht="13.35" customHeight="1" x14ac:dyDescent="0.2">
      <c r="B53" s="811" t="s">
        <v>949</v>
      </c>
      <c r="C53" s="791"/>
      <c r="D53" s="791"/>
      <c r="E53" s="791"/>
      <c r="F53" s="791"/>
      <c r="G53" s="791"/>
      <c r="H53" s="791"/>
      <c r="I53" s="791"/>
      <c r="J53" s="791"/>
      <c r="K53" s="791"/>
      <c r="L53" s="791"/>
      <c r="M53" s="791"/>
      <c r="N53" s="791"/>
      <c r="O53" s="791"/>
      <c r="P53" s="791"/>
      <c r="Q53" s="791"/>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AZ14" activePane="bottomRight" state="frozen"/>
      <selection activeCell="BF63" sqref="BF63"/>
      <selection pane="topRight" activeCell="BF63" sqref="BF63"/>
      <selection pane="bottomLeft" activeCell="BF63" sqref="BF63"/>
      <selection pane="bottomRight" activeCell="BF33" sqref="BF33"/>
    </sheetView>
  </sheetViews>
  <sheetFormatPr defaultColWidth="9.5546875" defaultRowHeight="10.199999999999999" x14ac:dyDescent="0.2"/>
  <cols>
    <col min="1" max="1" width="14.5546875" style="70" customWidth="1"/>
    <col min="2" max="2" width="40" style="47" customWidth="1"/>
    <col min="3" max="50" width="6.5546875" style="47" customWidth="1"/>
    <col min="51" max="55" width="6.5546875" style="402" customWidth="1"/>
    <col min="56" max="58" width="6.5546875" style="636" customWidth="1"/>
    <col min="59" max="62" width="6.5546875" style="402" customWidth="1"/>
    <col min="63" max="74" width="6.5546875" style="47" customWidth="1"/>
    <col min="75" max="16384" width="9.5546875" style="47"/>
  </cols>
  <sheetData>
    <row r="1" spans="1:74" ht="13.35" customHeight="1" x14ac:dyDescent="0.25">
      <c r="A1" s="797" t="s">
        <v>809</v>
      </c>
      <c r="B1" s="834" t="s">
        <v>924</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298"/>
    </row>
    <row r="2" spans="1:74"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57"/>
      <c r="B5" s="59" t="s">
        <v>782</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6"/>
      <c r="AY6" s="746"/>
      <c r="AZ6" s="746"/>
      <c r="BA6" s="746"/>
      <c r="BB6" s="746"/>
      <c r="BC6" s="746"/>
      <c r="BD6" s="746"/>
      <c r="BE6" s="746"/>
      <c r="BF6" s="746"/>
      <c r="BG6" s="746"/>
      <c r="BH6" s="746"/>
      <c r="BI6" s="746"/>
      <c r="BJ6" s="746"/>
      <c r="BK6" s="746"/>
      <c r="BL6" s="746"/>
      <c r="BM6" s="746"/>
      <c r="BN6" s="746"/>
      <c r="BO6" s="746"/>
      <c r="BP6" s="746"/>
      <c r="BQ6" s="746"/>
      <c r="BR6" s="746"/>
      <c r="BS6" s="746"/>
      <c r="BT6" s="746"/>
      <c r="BU6" s="746"/>
      <c r="BV6" s="746"/>
    </row>
    <row r="7" spans="1:74" ht="11.1" customHeight="1" x14ac:dyDescent="0.2">
      <c r="A7" s="61" t="s">
        <v>511</v>
      </c>
      <c r="B7" s="175" t="s">
        <v>121</v>
      </c>
      <c r="C7" s="215">
        <v>9.2025380000000006</v>
      </c>
      <c r="D7" s="215">
        <v>9.0652380000000008</v>
      </c>
      <c r="E7" s="215">
        <v>9.0885289999999994</v>
      </c>
      <c r="F7" s="215">
        <v>8.870851</v>
      </c>
      <c r="G7" s="215">
        <v>8.8338059999999992</v>
      </c>
      <c r="H7" s="215">
        <v>8.6709779999999999</v>
      </c>
      <c r="I7" s="215">
        <v>8.6640759999999997</v>
      </c>
      <c r="J7" s="215">
        <v>8.6855569999999993</v>
      </c>
      <c r="K7" s="215">
        <v>8.5442040000000006</v>
      </c>
      <c r="L7" s="215">
        <v>8.8410119999999992</v>
      </c>
      <c r="M7" s="215">
        <v>8.9060450000000007</v>
      </c>
      <c r="N7" s="215">
        <v>8.8458570000000005</v>
      </c>
      <c r="O7" s="215">
        <v>8.8735900000000001</v>
      </c>
      <c r="P7" s="215">
        <v>9.1081160000000008</v>
      </c>
      <c r="Q7" s="215">
        <v>9.1924080000000004</v>
      </c>
      <c r="R7" s="215">
        <v>9.1148070000000008</v>
      </c>
      <c r="S7" s="215">
        <v>9.2077039999999997</v>
      </c>
      <c r="T7" s="215">
        <v>9.1344849999999997</v>
      </c>
      <c r="U7" s="215">
        <v>9.2657760000000007</v>
      </c>
      <c r="V7" s="215">
        <v>9.2639449999999997</v>
      </c>
      <c r="W7" s="215">
        <v>9.5335920000000005</v>
      </c>
      <c r="X7" s="215">
        <v>9.6680379999999992</v>
      </c>
      <c r="Y7" s="215">
        <v>10.087902</v>
      </c>
      <c r="Z7" s="215">
        <v>9.9928659999999994</v>
      </c>
      <c r="AA7" s="215">
        <v>9.9983160000000009</v>
      </c>
      <c r="AB7" s="215">
        <v>10.260786</v>
      </c>
      <c r="AC7" s="215">
        <v>10.488575000000001</v>
      </c>
      <c r="AD7" s="215">
        <v>10.496371</v>
      </c>
      <c r="AE7" s="215">
        <v>10.456747999999999</v>
      </c>
      <c r="AF7" s="215">
        <v>10.604911</v>
      </c>
      <c r="AG7" s="215">
        <v>10.903438</v>
      </c>
      <c r="AH7" s="215">
        <v>11.383527000000001</v>
      </c>
      <c r="AI7" s="215">
        <v>11.463372</v>
      </c>
      <c r="AJ7" s="215">
        <v>11.553960999999999</v>
      </c>
      <c r="AK7" s="215">
        <v>11.907087000000001</v>
      </c>
      <c r="AL7" s="215">
        <v>12.00375</v>
      </c>
      <c r="AM7" s="215">
        <v>11.865012999999999</v>
      </c>
      <c r="AN7" s="215">
        <v>11.678834</v>
      </c>
      <c r="AO7" s="215">
        <v>11.937306</v>
      </c>
      <c r="AP7" s="215">
        <v>12.134698</v>
      </c>
      <c r="AQ7" s="215">
        <v>12.163192</v>
      </c>
      <c r="AR7" s="215">
        <v>12.087543999999999</v>
      </c>
      <c r="AS7" s="215">
        <v>11.819095000000001</v>
      </c>
      <c r="AT7" s="215">
        <v>12.424769</v>
      </c>
      <c r="AU7" s="215">
        <v>12.495187</v>
      </c>
      <c r="AV7" s="215">
        <v>12.672552</v>
      </c>
      <c r="AW7" s="215">
        <v>12.859780000000001</v>
      </c>
      <c r="AX7" s="215">
        <v>12.802096000000001</v>
      </c>
      <c r="AY7" s="215">
        <v>12.754821</v>
      </c>
      <c r="AZ7" s="215">
        <v>12.745602</v>
      </c>
      <c r="BA7" s="215">
        <v>12.737068000000001</v>
      </c>
      <c r="BB7" s="215">
        <v>12.009976999999999</v>
      </c>
      <c r="BC7" s="215">
        <v>10.018784999999999</v>
      </c>
      <c r="BD7" s="215">
        <v>10.446374</v>
      </c>
      <c r="BE7" s="215">
        <v>10.983753999999999</v>
      </c>
      <c r="BF7" s="215">
        <v>10.865934729999999</v>
      </c>
      <c r="BG7" s="215">
        <v>11.224636659</v>
      </c>
      <c r="BH7" s="323">
        <v>11.18943</v>
      </c>
      <c r="BI7" s="323">
        <v>11.28478</v>
      </c>
      <c r="BJ7" s="323">
        <v>11.196149999999999</v>
      </c>
      <c r="BK7" s="323">
        <v>11.10562</v>
      </c>
      <c r="BL7" s="323">
        <v>11.028130000000001</v>
      </c>
      <c r="BM7" s="323">
        <v>11.078250000000001</v>
      </c>
      <c r="BN7" s="323">
        <v>11.028219999999999</v>
      </c>
      <c r="BO7" s="323">
        <v>10.989710000000001</v>
      </c>
      <c r="BP7" s="323">
        <v>10.970689999999999</v>
      </c>
      <c r="BQ7" s="323">
        <v>10.97841</v>
      </c>
      <c r="BR7" s="323">
        <v>11.027760000000001</v>
      </c>
      <c r="BS7" s="323">
        <v>11.15513</v>
      </c>
      <c r="BT7" s="323">
        <v>11.08553</v>
      </c>
      <c r="BU7" s="323">
        <v>11.264939999999999</v>
      </c>
      <c r="BV7" s="323">
        <v>11.31185</v>
      </c>
    </row>
    <row r="8" spans="1:74" ht="11.1" customHeight="1" x14ac:dyDescent="0.2">
      <c r="A8" s="61" t="s">
        <v>512</v>
      </c>
      <c r="B8" s="175" t="s">
        <v>402</v>
      </c>
      <c r="C8" s="215">
        <v>0.51565700000000003</v>
      </c>
      <c r="D8" s="215">
        <v>0.50736000000000003</v>
      </c>
      <c r="E8" s="215">
        <v>0.51102199999999998</v>
      </c>
      <c r="F8" s="215">
        <v>0.48884100000000003</v>
      </c>
      <c r="G8" s="215">
        <v>0.50510900000000003</v>
      </c>
      <c r="H8" s="215">
        <v>0.47008499999999998</v>
      </c>
      <c r="I8" s="215">
        <v>0.43818699999999999</v>
      </c>
      <c r="J8" s="215">
        <v>0.46016499999999999</v>
      </c>
      <c r="K8" s="215">
        <v>0.45325500000000002</v>
      </c>
      <c r="L8" s="215">
        <v>0.49623</v>
      </c>
      <c r="M8" s="215">
        <v>0.514432</v>
      </c>
      <c r="N8" s="215">
        <v>0.52091200000000004</v>
      </c>
      <c r="O8" s="215">
        <v>0.51790499999999995</v>
      </c>
      <c r="P8" s="215">
        <v>0.515486</v>
      </c>
      <c r="Q8" s="215">
        <v>0.52579399999999998</v>
      </c>
      <c r="R8" s="215">
        <v>0.52529099999999995</v>
      </c>
      <c r="S8" s="215">
        <v>0.50753700000000002</v>
      </c>
      <c r="T8" s="215">
        <v>0.46144000000000002</v>
      </c>
      <c r="U8" s="215">
        <v>0.42263099999999998</v>
      </c>
      <c r="V8" s="215">
        <v>0.45069100000000001</v>
      </c>
      <c r="W8" s="215">
        <v>0.482157</v>
      </c>
      <c r="X8" s="215">
        <v>0.50662399999999996</v>
      </c>
      <c r="Y8" s="215">
        <v>0.50991500000000001</v>
      </c>
      <c r="Z8" s="215">
        <v>0.51234800000000003</v>
      </c>
      <c r="AA8" s="215">
        <v>0.50769600000000004</v>
      </c>
      <c r="AB8" s="215">
        <v>0.51309899999999997</v>
      </c>
      <c r="AC8" s="215">
        <v>0.51219199999999998</v>
      </c>
      <c r="AD8" s="215">
        <v>0.49740699999999999</v>
      </c>
      <c r="AE8" s="215">
        <v>0.49571599999999999</v>
      </c>
      <c r="AF8" s="215">
        <v>0.450706</v>
      </c>
      <c r="AG8" s="215">
        <v>0.394735</v>
      </c>
      <c r="AH8" s="215">
        <v>0.42770900000000001</v>
      </c>
      <c r="AI8" s="215">
        <v>0.47146500000000002</v>
      </c>
      <c r="AJ8" s="215">
        <v>0.48655599999999999</v>
      </c>
      <c r="AK8" s="215">
        <v>0.49729600000000002</v>
      </c>
      <c r="AL8" s="215">
        <v>0.49566300000000002</v>
      </c>
      <c r="AM8" s="215">
        <v>0.496226</v>
      </c>
      <c r="AN8" s="215">
        <v>0.48759200000000003</v>
      </c>
      <c r="AO8" s="215">
        <v>0.48107100000000003</v>
      </c>
      <c r="AP8" s="215">
        <v>0.47547200000000001</v>
      </c>
      <c r="AQ8" s="215">
        <v>0.47444999999999998</v>
      </c>
      <c r="AR8" s="215">
        <v>0.45476499999999997</v>
      </c>
      <c r="AS8" s="215">
        <v>0.44849899999999998</v>
      </c>
      <c r="AT8" s="215">
        <v>0.381745</v>
      </c>
      <c r="AU8" s="215">
        <v>0.44939299999999999</v>
      </c>
      <c r="AV8" s="215">
        <v>0.47478399999999998</v>
      </c>
      <c r="AW8" s="215">
        <v>0.48411100000000001</v>
      </c>
      <c r="AX8" s="215">
        <v>0.48136899999999999</v>
      </c>
      <c r="AY8" s="215">
        <v>0.48244900000000002</v>
      </c>
      <c r="AZ8" s="215">
        <v>0.47666599999999998</v>
      </c>
      <c r="BA8" s="215">
        <v>0.469553</v>
      </c>
      <c r="BB8" s="215">
        <v>0.46270299999999998</v>
      </c>
      <c r="BC8" s="215">
        <v>0.40412100000000001</v>
      </c>
      <c r="BD8" s="215">
        <v>0.36097499999999999</v>
      </c>
      <c r="BE8" s="215">
        <v>0.44410500000000003</v>
      </c>
      <c r="BF8" s="215">
        <v>0.43505562263999997</v>
      </c>
      <c r="BG8" s="215">
        <v>0.49783413261999998</v>
      </c>
      <c r="BH8" s="323">
        <v>0.48819009644</v>
      </c>
      <c r="BI8" s="323">
        <v>0.49085092139999997</v>
      </c>
      <c r="BJ8" s="323">
        <v>0.47896677266999999</v>
      </c>
      <c r="BK8" s="323">
        <v>0.49716001310000002</v>
      </c>
      <c r="BL8" s="323">
        <v>0.49306795988000002</v>
      </c>
      <c r="BM8" s="323">
        <v>0.49917190622000002</v>
      </c>
      <c r="BN8" s="323">
        <v>0.49371617492999997</v>
      </c>
      <c r="BO8" s="323">
        <v>0.48573009102999998</v>
      </c>
      <c r="BP8" s="323">
        <v>0.47390370811999999</v>
      </c>
      <c r="BQ8" s="323">
        <v>0.43858071556</v>
      </c>
      <c r="BR8" s="323">
        <v>0.44617810027999999</v>
      </c>
      <c r="BS8" s="323">
        <v>0.52015012747</v>
      </c>
      <c r="BT8" s="323">
        <v>0.50072615496999995</v>
      </c>
      <c r="BU8" s="323">
        <v>0.49782092092000002</v>
      </c>
      <c r="BV8" s="323">
        <v>0.48226229116000002</v>
      </c>
    </row>
    <row r="9" spans="1:74" ht="11.1" customHeight="1" x14ac:dyDescent="0.2">
      <c r="A9" s="61" t="s">
        <v>513</v>
      </c>
      <c r="B9" s="175" t="s">
        <v>238</v>
      </c>
      <c r="C9" s="215">
        <v>1.593156</v>
      </c>
      <c r="D9" s="215">
        <v>1.549744</v>
      </c>
      <c r="E9" s="215">
        <v>1.6117429999999999</v>
      </c>
      <c r="F9" s="215">
        <v>1.57376</v>
      </c>
      <c r="G9" s="215">
        <v>1.5928370000000001</v>
      </c>
      <c r="H9" s="215">
        <v>1.5509649999999999</v>
      </c>
      <c r="I9" s="215">
        <v>1.568127</v>
      </c>
      <c r="J9" s="215">
        <v>1.6181540000000001</v>
      </c>
      <c r="K9" s="215">
        <v>1.5087410000000001</v>
      </c>
      <c r="L9" s="215">
        <v>1.606519</v>
      </c>
      <c r="M9" s="215">
        <v>1.683195</v>
      </c>
      <c r="N9" s="215">
        <v>1.736426</v>
      </c>
      <c r="O9" s="215">
        <v>1.750904</v>
      </c>
      <c r="P9" s="215">
        <v>1.7536179999999999</v>
      </c>
      <c r="Q9" s="215">
        <v>1.77535</v>
      </c>
      <c r="R9" s="215">
        <v>1.6644460000000001</v>
      </c>
      <c r="S9" s="215">
        <v>1.6849289999999999</v>
      </c>
      <c r="T9" s="215">
        <v>1.6313260000000001</v>
      </c>
      <c r="U9" s="215">
        <v>1.7568159999999999</v>
      </c>
      <c r="V9" s="215">
        <v>1.7185299999999999</v>
      </c>
      <c r="W9" s="215">
        <v>1.6933510000000001</v>
      </c>
      <c r="X9" s="215">
        <v>1.482453</v>
      </c>
      <c r="Y9" s="215">
        <v>1.698094</v>
      </c>
      <c r="Z9" s="215">
        <v>1.5691660000000001</v>
      </c>
      <c r="AA9" s="215">
        <v>1.6373610000000001</v>
      </c>
      <c r="AB9" s="215">
        <v>1.7123630000000001</v>
      </c>
      <c r="AC9" s="215">
        <v>1.704564</v>
      </c>
      <c r="AD9" s="215">
        <v>1.6024510000000001</v>
      </c>
      <c r="AE9" s="215">
        <v>1.5362229999999999</v>
      </c>
      <c r="AF9" s="215">
        <v>1.663573</v>
      </c>
      <c r="AG9" s="215">
        <v>1.866757</v>
      </c>
      <c r="AH9" s="215">
        <v>1.954796</v>
      </c>
      <c r="AI9" s="215">
        <v>1.797722</v>
      </c>
      <c r="AJ9" s="215">
        <v>1.7515039999999999</v>
      </c>
      <c r="AK9" s="215">
        <v>1.9503919999999999</v>
      </c>
      <c r="AL9" s="215">
        <v>1.9206510000000001</v>
      </c>
      <c r="AM9" s="215">
        <v>1.9173659999999999</v>
      </c>
      <c r="AN9" s="215">
        <v>1.7367360000000001</v>
      </c>
      <c r="AO9" s="215">
        <v>1.9251119999999999</v>
      </c>
      <c r="AP9" s="215">
        <v>1.962815</v>
      </c>
      <c r="AQ9" s="215">
        <v>1.9138930000000001</v>
      </c>
      <c r="AR9" s="215">
        <v>1.9155709999999999</v>
      </c>
      <c r="AS9" s="215">
        <v>1.53226</v>
      </c>
      <c r="AT9" s="215">
        <v>2.0450599999999999</v>
      </c>
      <c r="AU9" s="215">
        <v>1.9173500000000001</v>
      </c>
      <c r="AV9" s="215">
        <v>1.9145570000000001</v>
      </c>
      <c r="AW9" s="215">
        <v>2.0006110000000001</v>
      </c>
      <c r="AX9" s="215">
        <v>1.972947</v>
      </c>
      <c r="AY9" s="215">
        <v>1.981495</v>
      </c>
      <c r="AZ9" s="215">
        <v>1.971158</v>
      </c>
      <c r="BA9" s="215">
        <v>1.930739</v>
      </c>
      <c r="BB9" s="215">
        <v>1.911754</v>
      </c>
      <c r="BC9" s="215">
        <v>1.6121829999999999</v>
      </c>
      <c r="BD9" s="215">
        <v>1.563593</v>
      </c>
      <c r="BE9" s="215">
        <v>1.648647</v>
      </c>
      <c r="BF9" s="215">
        <v>1.3609757414000001</v>
      </c>
      <c r="BG9" s="215">
        <v>1.7482022156999999</v>
      </c>
      <c r="BH9" s="323">
        <v>1.757832015</v>
      </c>
      <c r="BI9" s="323">
        <v>1.9197691567999999</v>
      </c>
      <c r="BJ9" s="323">
        <v>1.9489217619000001</v>
      </c>
      <c r="BK9" s="323">
        <v>1.9357822673</v>
      </c>
      <c r="BL9" s="323">
        <v>1.9283495843</v>
      </c>
      <c r="BM9" s="323">
        <v>1.9164330426</v>
      </c>
      <c r="BN9" s="323">
        <v>1.9052127355999999</v>
      </c>
      <c r="BO9" s="323">
        <v>1.8946436035000001</v>
      </c>
      <c r="BP9" s="323">
        <v>1.8568587753000001</v>
      </c>
      <c r="BQ9" s="323">
        <v>1.8383725707</v>
      </c>
      <c r="BR9" s="323">
        <v>1.8224587774000001</v>
      </c>
      <c r="BS9" s="323">
        <v>1.8263211602</v>
      </c>
      <c r="BT9" s="323">
        <v>1.7379235426999999</v>
      </c>
      <c r="BU9" s="323">
        <v>1.8968990167999999</v>
      </c>
      <c r="BV9" s="323">
        <v>1.9491703601000001</v>
      </c>
    </row>
    <row r="10" spans="1:74" ht="11.1" customHeight="1" x14ac:dyDescent="0.2">
      <c r="A10" s="61" t="s">
        <v>514</v>
      </c>
      <c r="B10" s="175" t="s">
        <v>120</v>
      </c>
      <c r="C10" s="215">
        <v>7.0937250000000001</v>
      </c>
      <c r="D10" s="215">
        <v>7.0081340000000001</v>
      </c>
      <c r="E10" s="215">
        <v>6.9657640000000001</v>
      </c>
      <c r="F10" s="215">
        <v>6.8082500000000001</v>
      </c>
      <c r="G10" s="215">
        <v>6.7358599999999997</v>
      </c>
      <c r="H10" s="215">
        <v>6.6499280000000001</v>
      </c>
      <c r="I10" s="215">
        <v>6.657762</v>
      </c>
      <c r="J10" s="215">
        <v>6.6072379999999997</v>
      </c>
      <c r="K10" s="215">
        <v>6.5822079999999996</v>
      </c>
      <c r="L10" s="215">
        <v>6.7382629999999999</v>
      </c>
      <c r="M10" s="215">
        <v>6.708418</v>
      </c>
      <c r="N10" s="215">
        <v>6.5885189999999998</v>
      </c>
      <c r="O10" s="215">
        <v>6.604781</v>
      </c>
      <c r="P10" s="215">
        <v>6.8390120000000003</v>
      </c>
      <c r="Q10" s="215">
        <v>6.8912639999999996</v>
      </c>
      <c r="R10" s="215">
        <v>6.9250699999999998</v>
      </c>
      <c r="S10" s="215">
        <v>7.0152380000000001</v>
      </c>
      <c r="T10" s="215">
        <v>7.0417189999999996</v>
      </c>
      <c r="U10" s="215">
        <v>7.0863290000000001</v>
      </c>
      <c r="V10" s="215">
        <v>7.0947240000000003</v>
      </c>
      <c r="W10" s="215">
        <v>7.3580839999999998</v>
      </c>
      <c r="X10" s="215">
        <v>7.6789610000000001</v>
      </c>
      <c r="Y10" s="215">
        <v>7.879893</v>
      </c>
      <c r="Z10" s="215">
        <v>7.9113519999999999</v>
      </c>
      <c r="AA10" s="215">
        <v>7.8532590000000004</v>
      </c>
      <c r="AB10" s="215">
        <v>8.0353239999999992</v>
      </c>
      <c r="AC10" s="215">
        <v>8.2718190000000007</v>
      </c>
      <c r="AD10" s="215">
        <v>8.3965130000000006</v>
      </c>
      <c r="AE10" s="215">
        <v>8.4248089999999998</v>
      </c>
      <c r="AF10" s="215">
        <v>8.4906319999999997</v>
      </c>
      <c r="AG10" s="215">
        <v>8.6419460000000008</v>
      </c>
      <c r="AH10" s="215">
        <v>9.0010220000000007</v>
      </c>
      <c r="AI10" s="215">
        <v>9.1941849999999992</v>
      </c>
      <c r="AJ10" s="215">
        <v>9.3159010000000002</v>
      </c>
      <c r="AK10" s="215">
        <v>9.4593989999999994</v>
      </c>
      <c r="AL10" s="215">
        <v>9.5874360000000003</v>
      </c>
      <c r="AM10" s="215">
        <v>9.4514209999999999</v>
      </c>
      <c r="AN10" s="215">
        <v>9.4545060000000003</v>
      </c>
      <c r="AO10" s="215">
        <v>9.5311229999999991</v>
      </c>
      <c r="AP10" s="215">
        <v>9.6964109999999994</v>
      </c>
      <c r="AQ10" s="215">
        <v>9.7748489999999997</v>
      </c>
      <c r="AR10" s="215">
        <v>9.7172079999999994</v>
      </c>
      <c r="AS10" s="215">
        <v>9.838336</v>
      </c>
      <c r="AT10" s="215">
        <v>9.9979639999999996</v>
      </c>
      <c r="AU10" s="215">
        <v>10.128444</v>
      </c>
      <c r="AV10" s="215">
        <v>10.283211</v>
      </c>
      <c r="AW10" s="215">
        <v>10.375057999999999</v>
      </c>
      <c r="AX10" s="215">
        <v>10.34778</v>
      </c>
      <c r="AY10" s="215">
        <v>10.290877</v>
      </c>
      <c r="AZ10" s="215">
        <v>10.297777999999999</v>
      </c>
      <c r="BA10" s="215">
        <v>10.336776</v>
      </c>
      <c r="BB10" s="215">
        <v>9.6355199999999996</v>
      </c>
      <c r="BC10" s="215">
        <v>8.0024809999999995</v>
      </c>
      <c r="BD10" s="215">
        <v>8.5218059999999998</v>
      </c>
      <c r="BE10" s="215">
        <v>8.8910020000000003</v>
      </c>
      <c r="BF10" s="215">
        <v>9.0699033662000001</v>
      </c>
      <c r="BG10" s="215">
        <v>8.9786003103999992</v>
      </c>
      <c r="BH10" s="323">
        <v>8.9434100962999992</v>
      </c>
      <c r="BI10" s="323">
        <v>8.8741557321000002</v>
      </c>
      <c r="BJ10" s="323">
        <v>8.7682618644999994</v>
      </c>
      <c r="BK10" s="323">
        <v>8.67267835</v>
      </c>
      <c r="BL10" s="323">
        <v>8.6067173513000004</v>
      </c>
      <c r="BM10" s="323">
        <v>8.6626495396000003</v>
      </c>
      <c r="BN10" s="323">
        <v>8.6292909537</v>
      </c>
      <c r="BO10" s="323">
        <v>8.6093376433</v>
      </c>
      <c r="BP10" s="323">
        <v>8.6399282454000002</v>
      </c>
      <c r="BQ10" s="323">
        <v>8.7014545306999995</v>
      </c>
      <c r="BR10" s="323">
        <v>8.7591195160000002</v>
      </c>
      <c r="BS10" s="323">
        <v>8.8086614788999995</v>
      </c>
      <c r="BT10" s="323">
        <v>8.8468798386999996</v>
      </c>
      <c r="BU10" s="323">
        <v>8.8702205075999991</v>
      </c>
      <c r="BV10" s="323">
        <v>8.8804198885000005</v>
      </c>
    </row>
    <row r="11" spans="1:74" ht="11.1" customHeight="1" x14ac:dyDescent="0.2">
      <c r="A11" s="61" t="s">
        <v>748</v>
      </c>
      <c r="B11" s="175" t="s">
        <v>122</v>
      </c>
      <c r="C11" s="215">
        <v>7.1254619999999997</v>
      </c>
      <c r="D11" s="215">
        <v>7.4596780000000003</v>
      </c>
      <c r="E11" s="215">
        <v>7.416506</v>
      </c>
      <c r="F11" s="215">
        <v>6.987679</v>
      </c>
      <c r="G11" s="215">
        <v>7.1398349999999997</v>
      </c>
      <c r="H11" s="215">
        <v>7.0295759999999996</v>
      </c>
      <c r="I11" s="215">
        <v>7.5604620000000002</v>
      </c>
      <c r="J11" s="215">
        <v>7.2951889999999997</v>
      </c>
      <c r="K11" s="215">
        <v>7.2657489999999996</v>
      </c>
      <c r="L11" s="215">
        <v>7.0681960000000004</v>
      </c>
      <c r="M11" s="215">
        <v>7.417357</v>
      </c>
      <c r="N11" s="215">
        <v>7.3489389999999997</v>
      </c>
      <c r="O11" s="215">
        <v>7.7666180000000002</v>
      </c>
      <c r="P11" s="215">
        <v>6.7309130000000001</v>
      </c>
      <c r="Q11" s="215">
        <v>7.2349480000000002</v>
      </c>
      <c r="R11" s="215">
        <v>7.0765719999999996</v>
      </c>
      <c r="S11" s="215">
        <v>7.3889500000000004</v>
      </c>
      <c r="T11" s="215">
        <v>7.224145</v>
      </c>
      <c r="U11" s="215">
        <v>6.9589410000000003</v>
      </c>
      <c r="V11" s="215">
        <v>7.1055869999999999</v>
      </c>
      <c r="W11" s="215">
        <v>5.860284</v>
      </c>
      <c r="X11" s="215">
        <v>5.9607109999999999</v>
      </c>
      <c r="Y11" s="215">
        <v>6.1302180000000002</v>
      </c>
      <c r="Z11" s="215">
        <v>6.2600389999999999</v>
      </c>
      <c r="AA11" s="215">
        <v>6.6558380000000001</v>
      </c>
      <c r="AB11" s="215">
        <v>5.7626109999999997</v>
      </c>
      <c r="AC11" s="215">
        <v>5.650512</v>
      </c>
      <c r="AD11" s="215">
        <v>6.3342210000000003</v>
      </c>
      <c r="AE11" s="215">
        <v>5.7670110000000001</v>
      </c>
      <c r="AF11" s="215">
        <v>6.2085739999999996</v>
      </c>
      <c r="AG11" s="215">
        <v>5.6292080000000002</v>
      </c>
      <c r="AH11" s="215">
        <v>6.1302110000000001</v>
      </c>
      <c r="AI11" s="215">
        <v>5.578074</v>
      </c>
      <c r="AJ11" s="215">
        <v>5.097556</v>
      </c>
      <c r="AK11" s="215">
        <v>5.1412800000000001</v>
      </c>
      <c r="AL11" s="215">
        <v>4.7062280000000003</v>
      </c>
      <c r="AM11" s="215">
        <v>4.9153419999999999</v>
      </c>
      <c r="AN11" s="215">
        <v>3.7550110000000001</v>
      </c>
      <c r="AO11" s="215">
        <v>4.1100700000000003</v>
      </c>
      <c r="AP11" s="215">
        <v>4.0878839999999999</v>
      </c>
      <c r="AQ11" s="215">
        <v>4.1950570000000003</v>
      </c>
      <c r="AR11" s="215">
        <v>4.0522790000000004</v>
      </c>
      <c r="AS11" s="215">
        <v>4.232246</v>
      </c>
      <c r="AT11" s="215">
        <v>4.1892469999999999</v>
      </c>
      <c r="AU11" s="215">
        <v>3.3901720000000002</v>
      </c>
      <c r="AV11" s="215">
        <v>2.8297590000000001</v>
      </c>
      <c r="AW11" s="215">
        <v>2.737447</v>
      </c>
      <c r="AX11" s="215">
        <v>3.2964319999999998</v>
      </c>
      <c r="AY11" s="215">
        <v>3.1577459999999999</v>
      </c>
      <c r="AZ11" s="215">
        <v>2.811439</v>
      </c>
      <c r="BA11" s="215">
        <v>2.7393239999999999</v>
      </c>
      <c r="BB11" s="215">
        <v>2.4423560000000002</v>
      </c>
      <c r="BC11" s="215">
        <v>3.158274</v>
      </c>
      <c r="BD11" s="215">
        <v>3.644476</v>
      </c>
      <c r="BE11" s="215">
        <v>2.6394099999999998</v>
      </c>
      <c r="BF11" s="215">
        <v>2.6158709676999998</v>
      </c>
      <c r="BG11" s="215">
        <v>2.2157521333000001</v>
      </c>
      <c r="BH11" s="323">
        <v>2.0912839999999999</v>
      </c>
      <c r="BI11" s="323">
        <v>2.7837619999999998</v>
      </c>
      <c r="BJ11" s="323">
        <v>3.6804030000000001</v>
      </c>
      <c r="BK11" s="323">
        <v>3.9886550000000001</v>
      </c>
      <c r="BL11" s="323">
        <v>3.7777090000000002</v>
      </c>
      <c r="BM11" s="323">
        <v>4.0560710000000002</v>
      </c>
      <c r="BN11" s="323">
        <v>4.3766980000000002</v>
      </c>
      <c r="BO11" s="323">
        <v>4.684685</v>
      </c>
      <c r="BP11" s="323">
        <v>4.2874040000000004</v>
      </c>
      <c r="BQ11" s="323">
        <v>5.1235799999999996</v>
      </c>
      <c r="BR11" s="323">
        <v>5.2933969999999997</v>
      </c>
      <c r="BS11" s="323">
        <v>4.8937739999999996</v>
      </c>
      <c r="BT11" s="323">
        <v>4.3044880000000001</v>
      </c>
      <c r="BU11" s="323">
        <v>4.4256909999999996</v>
      </c>
      <c r="BV11" s="323">
        <v>4.7463610000000003</v>
      </c>
    </row>
    <row r="12" spans="1:74" ht="11.1" customHeight="1" x14ac:dyDescent="0.2">
      <c r="A12" s="61" t="s">
        <v>750</v>
      </c>
      <c r="B12" s="175" t="s">
        <v>126</v>
      </c>
      <c r="C12" s="215">
        <v>9.6774193549999994E-5</v>
      </c>
      <c r="D12" s="215">
        <v>6.8965517240000005E-5</v>
      </c>
      <c r="E12" s="215">
        <v>6.4516129034000001E-5</v>
      </c>
      <c r="F12" s="215">
        <v>1.6666666666999999E-4</v>
      </c>
      <c r="G12" s="215">
        <v>9.6774193546000006E-5</v>
      </c>
      <c r="H12" s="215">
        <v>1.3333333332999999E-4</v>
      </c>
      <c r="I12" s="215">
        <v>1.2903225807E-4</v>
      </c>
      <c r="J12" s="215">
        <v>9.6774193549999994E-5</v>
      </c>
      <c r="K12" s="215">
        <v>9.9999999998000004E-5</v>
      </c>
      <c r="L12" s="215">
        <v>9.6774193549999994E-5</v>
      </c>
      <c r="M12" s="215">
        <v>1E-4</v>
      </c>
      <c r="N12" s="215">
        <v>6.4516129031E-5</v>
      </c>
      <c r="O12" s="215">
        <v>1.2903225807E-4</v>
      </c>
      <c r="P12" s="215">
        <v>9.0357142857000004E-3</v>
      </c>
      <c r="Q12" s="215">
        <v>0.10693548387</v>
      </c>
      <c r="R12" s="215">
        <v>9.0766666667000007E-2</v>
      </c>
      <c r="S12" s="215">
        <v>0.13900000000000001</v>
      </c>
      <c r="T12" s="215">
        <v>0.17680000000000001</v>
      </c>
      <c r="U12" s="215">
        <v>9.3870967742000003E-3</v>
      </c>
      <c r="V12" s="215">
        <v>2.7096774194000002E-3</v>
      </c>
      <c r="W12" s="215">
        <v>0.17196666666999999</v>
      </c>
      <c r="X12" s="215">
        <v>0.15125806452000001</v>
      </c>
      <c r="Y12" s="215">
        <v>0.25576666666999998</v>
      </c>
      <c r="Z12" s="215">
        <v>-5.0096774194E-2</v>
      </c>
      <c r="AA12" s="215">
        <v>-4.5258064516E-2</v>
      </c>
      <c r="AB12" s="215">
        <v>-4.3714285713999997E-2</v>
      </c>
      <c r="AC12" s="215">
        <v>6.4516129031E-5</v>
      </c>
      <c r="AD12" s="215">
        <v>4.9666666667000002E-2</v>
      </c>
      <c r="AE12" s="215">
        <v>0.1225483871</v>
      </c>
      <c r="AF12" s="215">
        <v>5.0666666666999999E-3</v>
      </c>
      <c r="AG12" s="215">
        <v>6.4516129031E-5</v>
      </c>
      <c r="AH12" s="215">
        <v>6.4516129034000001E-5</v>
      </c>
      <c r="AI12" s="215">
        <v>6.6666666664999994E-5</v>
      </c>
      <c r="AJ12" s="215">
        <v>0.16674193547999999</v>
      </c>
      <c r="AK12" s="215">
        <v>0.17576666666999999</v>
      </c>
      <c r="AL12" s="215">
        <v>1.3806451613000001E-2</v>
      </c>
      <c r="AM12" s="215">
        <v>0</v>
      </c>
      <c r="AN12" s="215">
        <v>4.6428571429000002E-4</v>
      </c>
      <c r="AO12" s="215">
        <v>0</v>
      </c>
      <c r="AP12" s="215">
        <v>1.7933333332999998E-2</v>
      </c>
      <c r="AQ12" s="215">
        <v>0.12161290323</v>
      </c>
      <c r="AR12" s="215">
        <v>0</v>
      </c>
      <c r="AS12" s="215">
        <v>0</v>
      </c>
      <c r="AT12" s="215">
        <v>0</v>
      </c>
      <c r="AU12" s="215">
        <v>0</v>
      </c>
      <c r="AV12" s="215">
        <v>0.11822580645</v>
      </c>
      <c r="AW12" s="215">
        <v>0.20619999999999999</v>
      </c>
      <c r="AX12" s="215">
        <v>0</v>
      </c>
      <c r="AY12" s="215">
        <v>0</v>
      </c>
      <c r="AZ12" s="215">
        <v>0</v>
      </c>
      <c r="BA12" s="215">
        <v>0</v>
      </c>
      <c r="BB12" s="215">
        <v>-9.5299999999999996E-2</v>
      </c>
      <c r="BC12" s="215">
        <v>-0.33870967742000002</v>
      </c>
      <c r="BD12" s="215">
        <v>-0.25656666667</v>
      </c>
      <c r="BE12" s="215">
        <v>-3.7741935483999998E-3</v>
      </c>
      <c r="BF12" s="215">
        <v>0.26709677419</v>
      </c>
      <c r="BG12" s="215">
        <v>0.20674411824</v>
      </c>
      <c r="BH12" s="323">
        <v>8.7096800000000002E-2</v>
      </c>
      <c r="BI12" s="323">
        <v>3.6666700000000003E-2</v>
      </c>
      <c r="BJ12" s="323">
        <v>8.06452E-2</v>
      </c>
      <c r="BK12" s="323">
        <v>8.06452E-2</v>
      </c>
      <c r="BL12" s="323">
        <v>8.9285699999999996E-2</v>
      </c>
      <c r="BM12" s="323">
        <v>8.06452E-2</v>
      </c>
      <c r="BN12" s="323">
        <v>8.3333299999999999E-2</v>
      </c>
      <c r="BO12" s="323">
        <v>8.06452E-2</v>
      </c>
      <c r="BP12" s="323">
        <v>8.3333299999999999E-2</v>
      </c>
      <c r="BQ12" s="323">
        <v>8.06452E-2</v>
      </c>
      <c r="BR12" s="323">
        <v>0</v>
      </c>
      <c r="BS12" s="323">
        <v>0</v>
      </c>
      <c r="BT12" s="323">
        <v>2.58065E-2</v>
      </c>
      <c r="BU12" s="323">
        <v>2.6666700000000002E-2</v>
      </c>
      <c r="BV12" s="323">
        <v>2.58065E-2</v>
      </c>
    </row>
    <row r="13" spans="1:74" ht="11.1" customHeight="1" x14ac:dyDescent="0.2">
      <c r="A13" s="61" t="s">
        <v>749</v>
      </c>
      <c r="B13" s="175" t="s">
        <v>403</v>
      </c>
      <c r="C13" s="215">
        <v>-0.72732258064999999</v>
      </c>
      <c r="D13" s="215">
        <v>-0.70296551724</v>
      </c>
      <c r="E13" s="215">
        <v>-0.40832258064999999</v>
      </c>
      <c r="F13" s="215">
        <v>-0.15040000000000001</v>
      </c>
      <c r="G13" s="215">
        <v>-8.1870967742000006E-2</v>
      </c>
      <c r="H13" s="215">
        <v>0.36680000000000001</v>
      </c>
      <c r="I13" s="215">
        <v>0.23867741935</v>
      </c>
      <c r="J13" s="215">
        <v>0.21880645161000001</v>
      </c>
      <c r="K13" s="215">
        <v>0.50460000000000005</v>
      </c>
      <c r="L13" s="215">
        <v>-0.63438709677000005</v>
      </c>
      <c r="M13" s="215">
        <v>1.5633333332999998E-2</v>
      </c>
      <c r="N13" s="215">
        <v>0.19716129031999999</v>
      </c>
      <c r="O13" s="215">
        <v>-0.71535483871000005</v>
      </c>
      <c r="P13" s="215">
        <v>-0.66503571428999997</v>
      </c>
      <c r="Q13" s="215">
        <v>-0.42503225806</v>
      </c>
      <c r="R13" s="215">
        <v>0.47696666666999998</v>
      </c>
      <c r="S13" s="215">
        <v>0.24122580645</v>
      </c>
      <c r="T13" s="215">
        <v>0.50836666666999997</v>
      </c>
      <c r="U13" s="215">
        <v>0.58535483871000005</v>
      </c>
      <c r="V13" s="215">
        <v>0.75577419354999997</v>
      </c>
      <c r="W13" s="215">
        <v>-0.32019999999999998</v>
      </c>
      <c r="X13" s="215">
        <v>0.31796774193999999</v>
      </c>
      <c r="Y13" s="215">
        <v>0.22256666667</v>
      </c>
      <c r="Z13" s="215">
        <v>1.0131612903</v>
      </c>
      <c r="AA13" s="215">
        <v>2.8580645161E-2</v>
      </c>
      <c r="AB13" s="215">
        <v>-0.11010714286000001</v>
      </c>
      <c r="AC13" s="215">
        <v>-3.5354838710000003E-2</v>
      </c>
      <c r="AD13" s="215">
        <v>-0.38796666667000002</v>
      </c>
      <c r="AE13" s="215">
        <v>7.6806451612999996E-2</v>
      </c>
      <c r="AF13" s="215">
        <v>0.63483333333000003</v>
      </c>
      <c r="AG13" s="215">
        <v>0.17777419354999999</v>
      </c>
      <c r="AH13" s="215">
        <v>6.6387096773999996E-2</v>
      </c>
      <c r="AI13" s="215">
        <v>-0.30336666667000001</v>
      </c>
      <c r="AJ13" s="215">
        <v>-0.55238709676999997</v>
      </c>
      <c r="AK13" s="215">
        <v>-0.51903333333000001</v>
      </c>
      <c r="AL13" s="215">
        <v>0.22187096774000001</v>
      </c>
      <c r="AM13" s="215">
        <v>-0.20874193548</v>
      </c>
      <c r="AN13" s="215">
        <v>-9.6000000000000002E-2</v>
      </c>
      <c r="AO13" s="215">
        <v>-0.23322580644999999</v>
      </c>
      <c r="AP13" s="215">
        <v>-0.36373333333000002</v>
      </c>
      <c r="AQ13" s="215">
        <v>-0.36525806451999998</v>
      </c>
      <c r="AR13" s="215">
        <v>0.58930000000000005</v>
      </c>
      <c r="AS13" s="215">
        <v>0.70509677419000005</v>
      </c>
      <c r="AT13" s="215">
        <v>0.37</v>
      </c>
      <c r="AU13" s="215">
        <v>0.15013333333000001</v>
      </c>
      <c r="AV13" s="215">
        <v>-0.57267741935000005</v>
      </c>
      <c r="AW13" s="215">
        <v>-8.4000000000000005E-2</v>
      </c>
      <c r="AX13" s="215">
        <v>0.42306451613000001</v>
      </c>
      <c r="AY13" s="215">
        <v>-0.32458064516000001</v>
      </c>
      <c r="AZ13" s="215">
        <v>-0.39279310345000001</v>
      </c>
      <c r="BA13" s="215">
        <v>-0.91061290322999999</v>
      </c>
      <c r="BB13" s="215">
        <v>-1.5569999999999999</v>
      </c>
      <c r="BC13" s="215">
        <v>0.26461290322999997</v>
      </c>
      <c r="BD13" s="215">
        <v>-0.36549999999999999</v>
      </c>
      <c r="BE13" s="215">
        <v>0.40793548387</v>
      </c>
      <c r="BF13" s="215">
        <v>0.60793548386999996</v>
      </c>
      <c r="BG13" s="215">
        <v>0.32518151251999999</v>
      </c>
      <c r="BH13" s="323">
        <v>-0.18865989999999999</v>
      </c>
      <c r="BI13" s="323">
        <v>5.2945300000000001E-2</v>
      </c>
      <c r="BJ13" s="323">
        <v>0.41373110000000002</v>
      </c>
      <c r="BK13" s="323">
        <v>-1.8290500000000001E-2</v>
      </c>
      <c r="BL13" s="323">
        <v>-0.37129190000000001</v>
      </c>
      <c r="BM13" s="323">
        <v>-0.3618903</v>
      </c>
      <c r="BN13" s="323">
        <v>-7.0875300000000002E-2</v>
      </c>
      <c r="BO13" s="323">
        <v>2.0212500000000001E-2</v>
      </c>
      <c r="BP13" s="323">
        <v>0.53502879999999997</v>
      </c>
      <c r="BQ13" s="323">
        <v>0.48410910000000001</v>
      </c>
      <c r="BR13" s="323">
        <v>0.24846889999999999</v>
      </c>
      <c r="BS13" s="323">
        <v>-2.9812399999999999E-2</v>
      </c>
      <c r="BT13" s="323">
        <v>-0.4779197</v>
      </c>
      <c r="BU13" s="323">
        <v>-2.7465200000000001E-3</v>
      </c>
      <c r="BV13" s="323">
        <v>0.44144660000000002</v>
      </c>
    </row>
    <row r="14" spans="1:74" ht="11.1" customHeight="1" x14ac:dyDescent="0.2">
      <c r="A14" s="61" t="s">
        <v>516</v>
      </c>
      <c r="B14" s="175" t="s">
        <v>123</v>
      </c>
      <c r="C14" s="215">
        <v>0.35051580645000002</v>
      </c>
      <c r="D14" s="215">
        <v>2.0808551724E-2</v>
      </c>
      <c r="E14" s="215">
        <v>-1.4324935484E-2</v>
      </c>
      <c r="F14" s="215">
        <v>0.21197033333000001</v>
      </c>
      <c r="G14" s="215">
        <v>0.34494019355</v>
      </c>
      <c r="H14" s="215">
        <v>0.36511266666999997</v>
      </c>
      <c r="I14" s="215">
        <v>0.15784954839000001</v>
      </c>
      <c r="J14" s="215">
        <v>0.39370577419000002</v>
      </c>
      <c r="K14" s="215">
        <v>2.5180000000000001E-2</v>
      </c>
      <c r="L14" s="215">
        <v>0.17943732258</v>
      </c>
      <c r="M14" s="215">
        <v>-0.10390233333</v>
      </c>
      <c r="N14" s="215">
        <v>0.12384919355</v>
      </c>
      <c r="O14" s="215">
        <v>0.19324380645</v>
      </c>
      <c r="P14" s="215">
        <v>0.31007800000000002</v>
      </c>
      <c r="Q14" s="215">
        <v>-6.1323225805999998E-2</v>
      </c>
      <c r="R14" s="215">
        <v>0.19532066667</v>
      </c>
      <c r="S14" s="215">
        <v>0.24550719355</v>
      </c>
      <c r="T14" s="215">
        <v>0.16027033332999999</v>
      </c>
      <c r="U14" s="215">
        <v>0.49799306451999997</v>
      </c>
      <c r="V14" s="215">
        <v>-0.14749987097</v>
      </c>
      <c r="W14" s="215">
        <v>0.21455733332999999</v>
      </c>
      <c r="X14" s="215">
        <v>-3.6780806451999999E-2</v>
      </c>
      <c r="Y14" s="215">
        <v>0.14314666667000001</v>
      </c>
      <c r="Z14" s="215">
        <v>5.8417483871000001E-2</v>
      </c>
      <c r="AA14" s="215">
        <v>-3.8282580645000001E-2</v>
      </c>
      <c r="AB14" s="215">
        <v>6.6674428571000005E-2</v>
      </c>
      <c r="AC14" s="215">
        <v>0.56133232257999999</v>
      </c>
      <c r="AD14" s="215">
        <v>0.27390799999999998</v>
      </c>
      <c r="AE14" s="215">
        <v>0.54562816129000002</v>
      </c>
      <c r="AF14" s="215">
        <v>0.212282</v>
      </c>
      <c r="AG14" s="215">
        <v>0.64651529031999999</v>
      </c>
      <c r="AH14" s="215">
        <v>4.2713387096999997E-2</v>
      </c>
      <c r="AI14" s="215">
        <v>0.25272099999999997</v>
      </c>
      <c r="AJ14" s="215">
        <v>0.14635416129000001</v>
      </c>
      <c r="AK14" s="215">
        <v>0.45699966667000003</v>
      </c>
      <c r="AL14" s="215">
        <v>0.46373158064999997</v>
      </c>
      <c r="AM14" s="215">
        <v>0.21135493548000001</v>
      </c>
      <c r="AN14" s="215">
        <v>0.50744071429000004</v>
      </c>
      <c r="AO14" s="215">
        <v>0.12052680645</v>
      </c>
      <c r="AP14" s="215">
        <v>0.464418</v>
      </c>
      <c r="AQ14" s="215">
        <v>0.60484816128999996</v>
      </c>
      <c r="AR14" s="215">
        <v>0.50667700000000004</v>
      </c>
      <c r="AS14" s="215">
        <v>0.41875622580999999</v>
      </c>
      <c r="AT14" s="215">
        <v>0.31282300000000002</v>
      </c>
      <c r="AU14" s="215">
        <v>0.36760766667</v>
      </c>
      <c r="AV14" s="215">
        <v>0.63301161289999996</v>
      </c>
      <c r="AW14" s="215">
        <v>0.76234000000000002</v>
      </c>
      <c r="AX14" s="215">
        <v>0.27095548387000001</v>
      </c>
      <c r="AY14" s="215">
        <v>0.64288464515999999</v>
      </c>
      <c r="AZ14" s="215">
        <v>0.70240710345000001</v>
      </c>
      <c r="BA14" s="215">
        <v>0.66051090322999995</v>
      </c>
      <c r="BB14" s="215">
        <v>-1.3632999999999999E-2</v>
      </c>
      <c r="BC14" s="215">
        <v>-0.14515522581000001</v>
      </c>
      <c r="BD14" s="215">
        <v>0.26324966666999999</v>
      </c>
      <c r="BE14" s="215">
        <v>0.31061070967999999</v>
      </c>
      <c r="BF14" s="215">
        <v>-0.39609602056999998</v>
      </c>
      <c r="BG14" s="215">
        <v>-0.33346108947000003</v>
      </c>
      <c r="BH14" s="323">
        <v>0.14800189999999999</v>
      </c>
      <c r="BI14" s="323">
        <v>0.14845630000000001</v>
      </c>
      <c r="BJ14" s="323">
        <v>0.1610231</v>
      </c>
      <c r="BK14" s="323">
        <v>0.23782120000000001</v>
      </c>
      <c r="BL14" s="323">
        <v>0.19917380000000001</v>
      </c>
      <c r="BM14" s="323">
        <v>0.22451199999999999</v>
      </c>
      <c r="BN14" s="323">
        <v>0.15075530000000001</v>
      </c>
      <c r="BO14" s="323">
        <v>0.21702949999999999</v>
      </c>
      <c r="BP14" s="323">
        <v>0.27837329999999999</v>
      </c>
      <c r="BQ14" s="323">
        <v>0.23597409999999999</v>
      </c>
      <c r="BR14" s="323">
        <v>0.1963104</v>
      </c>
      <c r="BS14" s="323">
        <v>0.24405370000000001</v>
      </c>
      <c r="BT14" s="323">
        <v>0.1580019</v>
      </c>
      <c r="BU14" s="323">
        <v>0.15845629999999999</v>
      </c>
      <c r="BV14" s="323">
        <v>0.17102310000000001</v>
      </c>
    </row>
    <row r="15" spans="1:74" ht="11.1" customHeight="1" x14ac:dyDescent="0.2">
      <c r="A15" s="61" t="s">
        <v>517</v>
      </c>
      <c r="B15" s="175" t="s">
        <v>171</v>
      </c>
      <c r="C15" s="215">
        <v>15.95129</v>
      </c>
      <c r="D15" s="215">
        <v>15.842828000000001</v>
      </c>
      <c r="E15" s="215">
        <v>16.082452</v>
      </c>
      <c r="F15" s="215">
        <v>15.920267000000001</v>
      </c>
      <c r="G15" s="215">
        <v>16.236806999999999</v>
      </c>
      <c r="H15" s="215">
        <v>16.432600000000001</v>
      </c>
      <c r="I15" s="215">
        <v>16.621193999999999</v>
      </c>
      <c r="J15" s="215">
        <v>16.593354999999999</v>
      </c>
      <c r="K15" s="215">
        <v>16.339832999999999</v>
      </c>
      <c r="L15" s="215">
        <v>15.454355</v>
      </c>
      <c r="M15" s="215">
        <v>16.235233000000001</v>
      </c>
      <c r="N15" s="215">
        <v>16.515871000000001</v>
      </c>
      <c r="O15" s="215">
        <v>16.118226</v>
      </c>
      <c r="P15" s="215">
        <v>15.493107</v>
      </c>
      <c r="Q15" s="215">
        <v>16.047936</v>
      </c>
      <c r="R15" s="215">
        <v>16.954433000000002</v>
      </c>
      <c r="S15" s="215">
        <v>17.222387000000001</v>
      </c>
      <c r="T15" s="215">
        <v>17.204066999999998</v>
      </c>
      <c r="U15" s="215">
        <v>17.317451999999999</v>
      </c>
      <c r="V15" s="215">
        <v>16.980516000000001</v>
      </c>
      <c r="W15" s="215">
        <v>15.4602</v>
      </c>
      <c r="X15" s="215">
        <v>16.061194</v>
      </c>
      <c r="Y15" s="215">
        <v>16.839600000000001</v>
      </c>
      <c r="Z15" s="215">
        <v>17.274387000000001</v>
      </c>
      <c r="AA15" s="215">
        <v>16.599194000000001</v>
      </c>
      <c r="AB15" s="215">
        <v>15.936249999999999</v>
      </c>
      <c r="AC15" s="215">
        <v>16.665129</v>
      </c>
      <c r="AD15" s="215">
        <v>16.766200000000001</v>
      </c>
      <c r="AE15" s="215">
        <v>16.968741999999999</v>
      </c>
      <c r="AF15" s="215">
        <v>17.665666999999999</v>
      </c>
      <c r="AG15" s="215">
        <v>17.356999999999999</v>
      </c>
      <c r="AH15" s="215">
        <v>17.622903000000001</v>
      </c>
      <c r="AI15" s="215">
        <v>16.990867000000001</v>
      </c>
      <c r="AJ15" s="215">
        <v>16.412226</v>
      </c>
      <c r="AK15" s="215">
        <v>17.162099999999999</v>
      </c>
      <c r="AL15" s="215">
        <v>17.409386999999999</v>
      </c>
      <c r="AM15" s="215">
        <v>16.782968</v>
      </c>
      <c r="AN15" s="215">
        <v>15.845750000000001</v>
      </c>
      <c r="AO15" s="215">
        <v>15.934677000000001</v>
      </c>
      <c r="AP15" s="215">
        <v>16.341200000000001</v>
      </c>
      <c r="AQ15" s="215">
        <v>16.719452</v>
      </c>
      <c r="AR15" s="215">
        <v>17.235800000000001</v>
      </c>
      <c r="AS15" s="215">
        <v>17.175194000000001</v>
      </c>
      <c r="AT15" s="215">
        <v>17.296838999999999</v>
      </c>
      <c r="AU15" s="215">
        <v>16.403099999999998</v>
      </c>
      <c r="AV15" s="215">
        <v>15.680871</v>
      </c>
      <c r="AW15" s="215">
        <v>16.481767000000001</v>
      </c>
      <c r="AX15" s="215">
        <v>16.792548</v>
      </c>
      <c r="AY15" s="215">
        <v>16.230871</v>
      </c>
      <c r="AZ15" s="215">
        <v>15.866655</v>
      </c>
      <c r="BA15" s="215">
        <v>15.226290000000001</v>
      </c>
      <c r="BB15" s="215">
        <v>12.7864</v>
      </c>
      <c r="BC15" s="215">
        <v>12.957807000000001</v>
      </c>
      <c r="BD15" s="215">
        <v>13.732032999999999</v>
      </c>
      <c r="BE15" s="215">
        <v>14.337935999999999</v>
      </c>
      <c r="BF15" s="215">
        <v>13.960741935</v>
      </c>
      <c r="BG15" s="215">
        <v>13.638853333</v>
      </c>
      <c r="BH15" s="323">
        <v>13.327159999999999</v>
      </c>
      <c r="BI15" s="323">
        <v>14.306609999999999</v>
      </c>
      <c r="BJ15" s="323">
        <v>15.53195</v>
      </c>
      <c r="BK15" s="323">
        <v>15.394450000000001</v>
      </c>
      <c r="BL15" s="323">
        <v>14.72301</v>
      </c>
      <c r="BM15" s="323">
        <v>15.077590000000001</v>
      </c>
      <c r="BN15" s="323">
        <v>15.56813</v>
      </c>
      <c r="BO15" s="323">
        <v>15.992279999999999</v>
      </c>
      <c r="BP15" s="323">
        <v>16.15483</v>
      </c>
      <c r="BQ15" s="323">
        <v>16.902719999999999</v>
      </c>
      <c r="BR15" s="323">
        <v>16.765930000000001</v>
      </c>
      <c r="BS15" s="323">
        <v>16.26315</v>
      </c>
      <c r="BT15" s="323">
        <v>15.09591</v>
      </c>
      <c r="BU15" s="323">
        <v>15.873010000000001</v>
      </c>
      <c r="BV15" s="323">
        <v>16.696490000000001</v>
      </c>
    </row>
    <row r="16" spans="1:74" ht="11.1" customHeight="1" x14ac:dyDescent="0.2">
      <c r="A16" s="57"/>
      <c r="B16" s="44" t="s">
        <v>752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215"/>
      <c r="BA16" s="215"/>
      <c r="BB16" s="215"/>
      <c r="BC16" s="215"/>
      <c r="BD16" s="215"/>
      <c r="BE16" s="215"/>
      <c r="BF16" s="215"/>
      <c r="BG16" s="215"/>
      <c r="BH16" s="401"/>
      <c r="BI16" s="401"/>
      <c r="BJ16" s="401"/>
      <c r="BK16" s="401"/>
      <c r="BL16" s="401"/>
      <c r="BM16" s="401"/>
      <c r="BN16" s="401"/>
      <c r="BO16" s="401"/>
      <c r="BP16" s="401"/>
      <c r="BQ16" s="401"/>
      <c r="BR16" s="401"/>
      <c r="BS16" s="401"/>
      <c r="BT16" s="401"/>
      <c r="BU16" s="401"/>
      <c r="BV16" s="401"/>
    </row>
    <row r="17" spans="1:74" ht="11.1" customHeight="1" x14ac:dyDescent="0.2">
      <c r="A17" s="61" t="s">
        <v>519</v>
      </c>
      <c r="B17" s="175" t="s">
        <v>404</v>
      </c>
      <c r="C17" s="215">
        <v>1.116614</v>
      </c>
      <c r="D17" s="215">
        <v>1.070379</v>
      </c>
      <c r="E17" s="215">
        <v>1.0491280000000001</v>
      </c>
      <c r="F17" s="215">
        <v>1.0950979999999999</v>
      </c>
      <c r="G17" s="215">
        <v>1.1603540000000001</v>
      </c>
      <c r="H17" s="215">
        <v>1.1139669999999999</v>
      </c>
      <c r="I17" s="215">
        <v>1.1902569999999999</v>
      </c>
      <c r="J17" s="215">
        <v>1.1487769999999999</v>
      </c>
      <c r="K17" s="215">
        <v>1.122369</v>
      </c>
      <c r="L17" s="215">
        <v>1.088838</v>
      </c>
      <c r="M17" s="215">
        <v>1.1125670000000001</v>
      </c>
      <c r="N17" s="215">
        <v>1.143324</v>
      </c>
      <c r="O17" s="215">
        <v>1.1390020000000001</v>
      </c>
      <c r="P17" s="215">
        <v>1.0624990000000001</v>
      </c>
      <c r="Q17" s="215">
        <v>1.112063</v>
      </c>
      <c r="R17" s="215">
        <v>1.145969</v>
      </c>
      <c r="S17" s="215">
        <v>1.1351610000000001</v>
      </c>
      <c r="T17" s="215">
        <v>1.1592009999999999</v>
      </c>
      <c r="U17" s="215">
        <v>1.1010310000000001</v>
      </c>
      <c r="V17" s="215">
        <v>1.112841</v>
      </c>
      <c r="W17" s="215">
        <v>1.0098</v>
      </c>
      <c r="X17" s="215">
        <v>1.081485</v>
      </c>
      <c r="Y17" s="215">
        <v>1.146164</v>
      </c>
      <c r="Z17" s="215">
        <v>1.125775</v>
      </c>
      <c r="AA17" s="215">
        <v>1.1024210000000001</v>
      </c>
      <c r="AB17" s="215">
        <v>1.0965020000000001</v>
      </c>
      <c r="AC17" s="215">
        <v>1.095742</v>
      </c>
      <c r="AD17" s="215">
        <v>1.113267</v>
      </c>
      <c r="AE17" s="215">
        <v>1.1414200000000001</v>
      </c>
      <c r="AF17" s="215">
        <v>1.1328990000000001</v>
      </c>
      <c r="AG17" s="215">
        <v>1.1689050000000001</v>
      </c>
      <c r="AH17" s="215">
        <v>1.1854849999999999</v>
      </c>
      <c r="AI17" s="215">
        <v>1.1408659999999999</v>
      </c>
      <c r="AJ17" s="215">
        <v>1.1155809999999999</v>
      </c>
      <c r="AK17" s="215">
        <v>1.1494329999999999</v>
      </c>
      <c r="AL17" s="215">
        <v>1.210356</v>
      </c>
      <c r="AM17" s="215">
        <v>1.108708</v>
      </c>
      <c r="AN17" s="215">
        <v>1.007071</v>
      </c>
      <c r="AO17" s="215">
        <v>1.0383579999999999</v>
      </c>
      <c r="AP17" s="215">
        <v>1.0650999999999999</v>
      </c>
      <c r="AQ17" s="215">
        <v>1.064227</v>
      </c>
      <c r="AR17" s="215">
        <v>1.0761670000000001</v>
      </c>
      <c r="AS17" s="215">
        <v>1.066033</v>
      </c>
      <c r="AT17" s="215">
        <v>1.098679</v>
      </c>
      <c r="AU17" s="215">
        <v>1.0174989999999999</v>
      </c>
      <c r="AV17" s="215">
        <v>1.0142260000000001</v>
      </c>
      <c r="AW17" s="215">
        <v>1.1312009999999999</v>
      </c>
      <c r="AX17" s="215">
        <v>1.1334200000000001</v>
      </c>
      <c r="AY17" s="215">
        <v>1.1360269999999999</v>
      </c>
      <c r="AZ17" s="215">
        <v>0.93948100000000001</v>
      </c>
      <c r="BA17" s="215">
        <v>0.97841800000000001</v>
      </c>
      <c r="BB17" s="215">
        <v>0.76726499999999997</v>
      </c>
      <c r="BC17" s="215">
        <v>0.80670799999999998</v>
      </c>
      <c r="BD17" s="215">
        <v>0.872498</v>
      </c>
      <c r="BE17" s="215">
        <v>0.93551600000000001</v>
      </c>
      <c r="BF17" s="215">
        <v>1.029342</v>
      </c>
      <c r="BG17" s="215">
        <v>0.99655280000000002</v>
      </c>
      <c r="BH17" s="323">
        <v>0.96402520000000003</v>
      </c>
      <c r="BI17" s="323">
        <v>1.0179240000000001</v>
      </c>
      <c r="BJ17" s="323">
        <v>1.1024510000000001</v>
      </c>
      <c r="BK17" s="323">
        <v>1.1091359999999999</v>
      </c>
      <c r="BL17" s="323">
        <v>1.03468</v>
      </c>
      <c r="BM17" s="323">
        <v>1.033852</v>
      </c>
      <c r="BN17" s="323">
        <v>1.080203</v>
      </c>
      <c r="BO17" s="323">
        <v>1.117229</v>
      </c>
      <c r="BP17" s="323">
        <v>1.1286860000000001</v>
      </c>
      <c r="BQ17" s="323">
        <v>1.1081099999999999</v>
      </c>
      <c r="BR17" s="323">
        <v>1.134925</v>
      </c>
      <c r="BS17" s="323">
        <v>1.1016870000000001</v>
      </c>
      <c r="BT17" s="323">
        <v>1.0250010000000001</v>
      </c>
      <c r="BU17" s="323">
        <v>1.0870029999999999</v>
      </c>
      <c r="BV17" s="323">
        <v>1.149189</v>
      </c>
    </row>
    <row r="18" spans="1:74" ht="11.1" customHeight="1" x14ac:dyDescent="0.2">
      <c r="A18" s="61" t="s">
        <v>518</v>
      </c>
      <c r="B18" s="175" t="s">
        <v>922</v>
      </c>
      <c r="C18" s="215">
        <v>3.3447740000000001</v>
      </c>
      <c r="D18" s="215">
        <v>3.369345</v>
      </c>
      <c r="E18" s="215">
        <v>3.5557099999999999</v>
      </c>
      <c r="F18" s="215">
        <v>3.5703999999999998</v>
      </c>
      <c r="G18" s="215">
        <v>3.6716769999999999</v>
      </c>
      <c r="H18" s="215">
        <v>3.662433</v>
      </c>
      <c r="I18" s="215">
        <v>3.6038389999999998</v>
      </c>
      <c r="J18" s="215">
        <v>3.410323</v>
      </c>
      <c r="K18" s="215">
        <v>3.427333</v>
      </c>
      <c r="L18" s="215">
        <v>3.5443229999999999</v>
      </c>
      <c r="M18" s="215">
        <v>3.5957669999999999</v>
      </c>
      <c r="N18" s="215">
        <v>3.3521939999999999</v>
      </c>
      <c r="O18" s="215">
        <v>3.395032</v>
      </c>
      <c r="P18" s="215">
        <v>3.6327859999999998</v>
      </c>
      <c r="Q18" s="215">
        <v>3.6852580000000001</v>
      </c>
      <c r="R18" s="215">
        <v>3.6822330000000001</v>
      </c>
      <c r="S18" s="215">
        <v>3.7710970000000001</v>
      </c>
      <c r="T18" s="215">
        <v>3.8073000000000001</v>
      </c>
      <c r="U18" s="215">
        <v>3.8220969999999999</v>
      </c>
      <c r="V18" s="215">
        <v>3.7635160000000001</v>
      </c>
      <c r="W18" s="215">
        <v>3.731033</v>
      </c>
      <c r="X18" s="215">
        <v>4.0197419999999999</v>
      </c>
      <c r="Y18" s="215">
        <v>4.1056670000000004</v>
      </c>
      <c r="Z18" s="215">
        <v>3.9689679999999998</v>
      </c>
      <c r="AA18" s="215">
        <v>3.8529680000000002</v>
      </c>
      <c r="AB18" s="215">
        <v>4.0605000000000002</v>
      </c>
      <c r="AC18" s="215">
        <v>4.2002579999999998</v>
      </c>
      <c r="AD18" s="215">
        <v>4.2857669999999999</v>
      </c>
      <c r="AE18" s="215">
        <v>4.351871</v>
      </c>
      <c r="AF18" s="215">
        <v>4.3366670000000003</v>
      </c>
      <c r="AG18" s="215">
        <v>4.4516770000000001</v>
      </c>
      <c r="AH18" s="215">
        <v>4.6016130000000004</v>
      </c>
      <c r="AI18" s="215">
        <v>4.6383000000000001</v>
      </c>
      <c r="AJ18" s="215">
        <v>4.5876770000000002</v>
      </c>
      <c r="AK18" s="215">
        <v>4.5627000000000004</v>
      </c>
      <c r="AL18" s="215">
        <v>4.4834839999999998</v>
      </c>
      <c r="AM18" s="215">
        <v>4.5540649999999996</v>
      </c>
      <c r="AN18" s="215">
        <v>4.7127499999999998</v>
      </c>
      <c r="AO18" s="215">
        <v>4.7294840000000002</v>
      </c>
      <c r="AP18" s="215">
        <v>4.7902329999999997</v>
      </c>
      <c r="AQ18" s="215">
        <v>4.8398070000000004</v>
      </c>
      <c r="AR18" s="215">
        <v>4.7946999999999997</v>
      </c>
      <c r="AS18" s="215">
        <v>4.7073229999999997</v>
      </c>
      <c r="AT18" s="215">
        <v>4.7658709999999997</v>
      </c>
      <c r="AU18" s="215">
        <v>4.9894999999999996</v>
      </c>
      <c r="AV18" s="215">
        <v>5.0222579999999999</v>
      </c>
      <c r="AW18" s="215">
        <v>4.9945000000000004</v>
      </c>
      <c r="AX18" s="215">
        <v>4.9915159999999998</v>
      </c>
      <c r="AY18" s="215">
        <v>5.1452900000000001</v>
      </c>
      <c r="AZ18" s="215">
        <v>4.9652070000000004</v>
      </c>
      <c r="BA18" s="215">
        <v>5.2528709999999998</v>
      </c>
      <c r="BB18" s="215">
        <v>4.9342670000000002</v>
      </c>
      <c r="BC18" s="215">
        <v>4.7448709999999998</v>
      </c>
      <c r="BD18" s="215">
        <v>5.1973330000000004</v>
      </c>
      <c r="BE18" s="215">
        <v>5.3689359999999997</v>
      </c>
      <c r="BF18" s="215">
        <v>4.9572771631999997</v>
      </c>
      <c r="BG18" s="215">
        <v>5.0082033778000001</v>
      </c>
      <c r="BH18" s="323">
        <v>4.904541</v>
      </c>
      <c r="BI18" s="323">
        <v>5.0280870000000002</v>
      </c>
      <c r="BJ18" s="323">
        <v>4.9408349999999999</v>
      </c>
      <c r="BK18" s="323">
        <v>4.8872200000000001</v>
      </c>
      <c r="BL18" s="323">
        <v>4.9885260000000002</v>
      </c>
      <c r="BM18" s="323">
        <v>5.0762049999999999</v>
      </c>
      <c r="BN18" s="323">
        <v>5.2250639999999997</v>
      </c>
      <c r="BO18" s="323">
        <v>5.2659700000000003</v>
      </c>
      <c r="BP18" s="323">
        <v>5.1710599999999998</v>
      </c>
      <c r="BQ18" s="323">
        <v>5.20106</v>
      </c>
      <c r="BR18" s="323">
        <v>5.2886670000000002</v>
      </c>
      <c r="BS18" s="323">
        <v>5.32585</v>
      </c>
      <c r="BT18" s="323">
        <v>5.3569500000000003</v>
      </c>
      <c r="BU18" s="323">
        <v>5.3820399999999999</v>
      </c>
      <c r="BV18" s="323">
        <v>5.3170390000000003</v>
      </c>
    </row>
    <row r="19" spans="1:74" ht="11.1" customHeight="1" x14ac:dyDescent="0.2">
      <c r="A19" s="61" t="s">
        <v>899</v>
      </c>
      <c r="B19" s="175" t="s">
        <v>900</v>
      </c>
      <c r="C19" s="215">
        <v>1.107224</v>
      </c>
      <c r="D19" s="215">
        <v>1.1271599999999999</v>
      </c>
      <c r="E19" s="215">
        <v>1.1439649999999999</v>
      </c>
      <c r="F19" s="215">
        <v>1.092033</v>
      </c>
      <c r="G19" s="215">
        <v>1.1434340000000001</v>
      </c>
      <c r="H19" s="215">
        <v>1.1763749999999999</v>
      </c>
      <c r="I19" s="215">
        <v>1.177408</v>
      </c>
      <c r="J19" s="215">
        <v>1.186167</v>
      </c>
      <c r="K19" s="215">
        <v>1.163246</v>
      </c>
      <c r="L19" s="215">
        <v>1.150069</v>
      </c>
      <c r="M19" s="215">
        <v>1.1916789999999999</v>
      </c>
      <c r="N19" s="215">
        <v>1.2087429999999999</v>
      </c>
      <c r="O19" s="215">
        <v>1.1839839999999999</v>
      </c>
      <c r="P19" s="215">
        <v>1.1706669999999999</v>
      </c>
      <c r="Q19" s="215">
        <v>1.17675</v>
      </c>
      <c r="R19" s="215">
        <v>1.139551</v>
      </c>
      <c r="S19" s="215">
        <v>1.17611</v>
      </c>
      <c r="T19" s="215">
        <v>1.1870750000000001</v>
      </c>
      <c r="U19" s="215">
        <v>1.190156</v>
      </c>
      <c r="V19" s="215">
        <v>1.2177169999999999</v>
      </c>
      <c r="W19" s="215">
        <v>1.176067</v>
      </c>
      <c r="X19" s="215">
        <v>1.2098679999999999</v>
      </c>
      <c r="Y19" s="215">
        <v>1.2626790000000001</v>
      </c>
      <c r="Z19" s="215">
        <v>1.235943</v>
      </c>
      <c r="AA19" s="215">
        <v>1.2053119999999999</v>
      </c>
      <c r="AB19" s="215">
        <v>1.2232970000000001</v>
      </c>
      <c r="AC19" s="215">
        <v>1.2091499999999999</v>
      </c>
      <c r="AD19" s="215">
        <v>1.2004159999999999</v>
      </c>
      <c r="AE19" s="215">
        <v>1.2244409999999999</v>
      </c>
      <c r="AF19" s="215">
        <v>1.2542850000000001</v>
      </c>
      <c r="AG19" s="215">
        <v>1.2677499999999999</v>
      </c>
      <c r="AH19" s="215">
        <v>1.284127</v>
      </c>
      <c r="AI19" s="215">
        <v>1.208539</v>
      </c>
      <c r="AJ19" s="215">
        <v>1.21401</v>
      </c>
      <c r="AK19" s="215">
        <v>1.235635</v>
      </c>
      <c r="AL19" s="215">
        <v>1.219158</v>
      </c>
      <c r="AM19" s="215">
        <v>1.1097619999999999</v>
      </c>
      <c r="AN19" s="215">
        <v>1.1117079999999999</v>
      </c>
      <c r="AO19" s="215">
        <v>1.0845469999999999</v>
      </c>
      <c r="AP19" s="215">
        <v>1.1336200000000001</v>
      </c>
      <c r="AQ19" s="215">
        <v>1.1457329999999999</v>
      </c>
      <c r="AR19" s="215">
        <v>1.1544779999999999</v>
      </c>
      <c r="AS19" s="215">
        <v>1.1503049999999999</v>
      </c>
      <c r="AT19" s="215">
        <v>1.1285449999999999</v>
      </c>
      <c r="AU19" s="215">
        <v>1.0668759999999999</v>
      </c>
      <c r="AV19" s="215">
        <v>1.088292</v>
      </c>
      <c r="AW19" s="215">
        <v>1.125297</v>
      </c>
      <c r="AX19" s="215">
        <v>1.1539699999999999</v>
      </c>
      <c r="AY19" s="215">
        <v>1.158323</v>
      </c>
      <c r="AZ19" s="215">
        <v>1.1383190000000001</v>
      </c>
      <c r="BA19" s="215">
        <v>1.0465139999999999</v>
      </c>
      <c r="BB19" s="215">
        <v>0.66727599999999998</v>
      </c>
      <c r="BC19" s="215">
        <v>0.78</v>
      </c>
      <c r="BD19" s="215">
        <v>0.96706199999999998</v>
      </c>
      <c r="BE19" s="215">
        <v>1.0307170000000001</v>
      </c>
      <c r="BF19" s="215">
        <v>1.0682138031999999</v>
      </c>
      <c r="BG19" s="215">
        <v>1.0577150133</v>
      </c>
      <c r="BH19" s="323">
        <v>1.058686</v>
      </c>
      <c r="BI19" s="323">
        <v>1.0858559999999999</v>
      </c>
      <c r="BJ19" s="323">
        <v>1.1308260000000001</v>
      </c>
      <c r="BK19" s="323">
        <v>1.102223</v>
      </c>
      <c r="BL19" s="323">
        <v>1.1513180000000001</v>
      </c>
      <c r="BM19" s="323">
        <v>1.139812</v>
      </c>
      <c r="BN19" s="323">
        <v>1.153465</v>
      </c>
      <c r="BO19" s="323">
        <v>1.1844870000000001</v>
      </c>
      <c r="BP19" s="323">
        <v>1.171943</v>
      </c>
      <c r="BQ19" s="323">
        <v>1.1646719999999999</v>
      </c>
      <c r="BR19" s="323">
        <v>1.1797660000000001</v>
      </c>
      <c r="BS19" s="323">
        <v>1.1322289999999999</v>
      </c>
      <c r="BT19" s="323">
        <v>1.1513720000000001</v>
      </c>
      <c r="BU19" s="323">
        <v>1.173667</v>
      </c>
      <c r="BV19" s="323">
        <v>1.1649320000000001</v>
      </c>
    </row>
    <row r="20" spans="1:74" ht="11.1" customHeight="1" x14ac:dyDescent="0.2">
      <c r="A20" s="61" t="s">
        <v>799</v>
      </c>
      <c r="B20" s="175" t="s">
        <v>112</v>
      </c>
      <c r="C20" s="215">
        <v>0.98232299999999995</v>
      </c>
      <c r="D20" s="215">
        <v>0.993448</v>
      </c>
      <c r="E20" s="215">
        <v>0.99861299999999997</v>
      </c>
      <c r="F20" s="215">
        <v>0.94026699999999996</v>
      </c>
      <c r="G20" s="215">
        <v>0.97890299999999997</v>
      </c>
      <c r="H20" s="215">
        <v>1.014767</v>
      </c>
      <c r="I20" s="215">
        <v>1.0151289999999999</v>
      </c>
      <c r="J20" s="215">
        <v>1.0276130000000001</v>
      </c>
      <c r="K20" s="215">
        <v>1.0016</v>
      </c>
      <c r="L20" s="215">
        <v>1.000194</v>
      </c>
      <c r="M20" s="215">
        <v>1.023533</v>
      </c>
      <c r="N20" s="215">
        <v>1.0541940000000001</v>
      </c>
      <c r="O20" s="215">
        <v>1.0608709999999999</v>
      </c>
      <c r="P20" s="215">
        <v>1.0466789999999999</v>
      </c>
      <c r="Q20" s="215">
        <v>1.0449360000000001</v>
      </c>
      <c r="R20" s="215">
        <v>0.98796700000000004</v>
      </c>
      <c r="S20" s="215">
        <v>1.0278389999999999</v>
      </c>
      <c r="T20" s="215">
        <v>1.026467</v>
      </c>
      <c r="U20" s="215">
        <v>1.0123869999999999</v>
      </c>
      <c r="V20" s="215">
        <v>1.053936</v>
      </c>
      <c r="W20" s="215">
        <v>1.0233669999999999</v>
      </c>
      <c r="X20" s="215">
        <v>1.0390969999999999</v>
      </c>
      <c r="Y20" s="215">
        <v>1.0876999999999999</v>
      </c>
      <c r="Z20" s="215">
        <v>1.0629679999999999</v>
      </c>
      <c r="AA20" s="215">
        <v>1.0508710000000001</v>
      </c>
      <c r="AB20" s="215">
        <v>1.0597859999999999</v>
      </c>
      <c r="AC20" s="215">
        <v>1.0448390000000001</v>
      </c>
      <c r="AD20" s="215">
        <v>1.022667</v>
      </c>
      <c r="AE20" s="215">
        <v>1.044807</v>
      </c>
      <c r="AF20" s="215">
        <v>1.064133</v>
      </c>
      <c r="AG20" s="215">
        <v>1.078387</v>
      </c>
      <c r="AH20" s="215">
        <v>1.0894520000000001</v>
      </c>
      <c r="AI20" s="215">
        <v>1.0222329999999999</v>
      </c>
      <c r="AJ20" s="215">
        <v>1.0438069999999999</v>
      </c>
      <c r="AK20" s="215">
        <v>1.050967</v>
      </c>
      <c r="AL20" s="215">
        <v>1.0237419999999999</v>
      </c>
      <c r="AM20" s="215">
        <v>1.019452</v>
      </c>
      <c r="AN20" s="215">
        <v>1.021393</v>
      </c>
      <c r="AO20" s="215">
        <v>0.99558100000000005</v>
      </c>
      <c r="AP20" s="215">
        <v>1.0327</v>
      </c>
      <c r="AQ20" s="215">
        <v>1.0472900000000001</v>
      </c>
      <c r="AR20" s="215">
        <v>1.063267</v>
      </c>
      <c r="AS20" s="215">
        <v>1.0497099999999999</v>
      </c>
      <c r="AT20" s="215">
        <v>1.0297099999999999</v>
      </c>
      <c r="AU20" s="215">
        <v>0.97440000000000004</v>
      </c>
      <c r="AV20" s="215">
        <v>0.99809700000000001</v>
      </c>
      <c r="AW20" s="215">
        <v>1.0452669999999999</v>
      </c>
      <c r="AX20" s="215">
        <v>1.0733870000000001</v>
      </c>
      <c r="AY20" s="215">
        <v>1.07558</v>
      </c>
      <c r="AZ20" s="215">
        <v>1.052276</v>
      </c>
      <c r="BA20" s="215">
        <v>0.94858100000000001</v>
      </c>
      <c r="BB20" s="215">
        <v>0.56483300000000003</v>
      </c>
      <c r="BC20" s="215">
        <v>0.68058099999999999</v>
      </c>
      <c r="BD20" s="215">
        <v>0.86526700000000001</v>
      </c>
      <c r="BE20" s="215">
        <v>0.92603199999999997</v>
      </c>
      <c r="BF20" s="215">
        <v>0.92661290323000001</v>
      </c>
      <c r="BG20" s="215">
        <v>0.91439791332999998</v>
      </c>
      <c r="BH20" s="323">
        <v>0.91902220000000001</v>
      </c>
      <c r="BI20" s="323">
        <v>0.94062440000000003</v>
      </c>
      <c r="BJ20" s="323">
        <v>0.98345050000000001</v>
      </c>
      <c r="BK20" s="323">
        <v>0.96242709999999998</v>
      </c>
      <c r="BL20" s="323">
        <v>1.0023200000000001</v>
      </c>
      <c r="BM20" s="323">
        <v>0.97935459999999996</v>
      </c>
      <c r="BN20" s="323">
        <v>0.98308229999999996</v>
      </c>
      <c r="BO20" s="323">
        <v>1.0137160000000001</v>
      </c>
      <c r="BP20" s="323">
        <v>1.0019370000000001</v>
      </c>
      <c r="BQ20" s="323">
        <v>0.99859869999999995</v>
      </c>
      <c r="BR20" s="323">
        <v>1.014</v>
      </c>
      <c r="BS20" s="323">
        <v>0.96243160000000005</v>
      </c>
      <c r="BT20" s="323">
        <v>0.98604700000000001</v>
      </c>
      <c r="BU20" s="323">
        <v>1.005736</v>
      </c>
      <c r="BV20" s="323">
        <v>0.99682269999999995</v>
      </c>
    </row>
    <row r="21" spans="1:74" ht="11.1" customHeight="1" x14ac:dyDescent="0.2">
      <c r="A21" s="61" t="s">
        <v>901</v>
      </c>
      <c r="B21" s="175" t="s">
        <v>902</v>
      </c>
      <c r="C21" s="215">
        <v>0.23175570968</v>
      </c>
      <c r="D21" s="215">
        <v>0.21000837930999999</v>
      </c>
      <c r="E21" s="215">
        <v>0.20175612903000001</v>
      </c>
      <c r="F21" s="215">
        <v>0.23436066667</v>
      </c>
      <c r="G21" s="215">
        <v>0.22810109677000001</v>
      </c>
      <c r="H21" s="215">
        <v>0.20393800000000001</v>
      </c>
      <c r="I21" s="215">
        <v>0.22647254839</v>
      </c>
      <c r="J21" s="215">
        <v>0.22012667742</v>
      </c>
      <c r="K21" s="215">
        <v>0.21014833332999999</v>
      </c>
      <c r="L21" s="215">
        <v>0.18997690322999999</v>
      </c>
      <c r="M21" s="215">
        <v>0.19737633332999999</v>
      </c>
      <c r="N21" s="215">
        <v>0.23178838709999999</v>
      </c>
      <c r="O21" s="215">
        <v>0.18334541935000001</v>
      </c>
      <c r="P21" s="215">
        <v>0.20602028571</v>
      </c>
      <c r="Q21" s="215">
        <v>0.22293770968000001</v>
      </c>
      <c r="R21" s="215">
        <v>0.20314099999999999</v>
      </c>
      <c r="S21" s="215">
        <v>0.21407738709999999</v>
      </c>
      <c r="T21" s="215">
        <v>0.23732133332999999</v>
      </c>
      <c r="U21" s="215">
        <v>0.21067367742000001</v>
      </c>
      <c r="V21" s="215">
        <v>0.23117829032000001</v>
      </c>
      <c r="W21" s="215">
        <v>0.19753200000000001</v>
      </c>
      <c r="X21" s="215">
        <v>0.21292335484</v>
      </c>
      <c r="Y21" s="215">
        <v>0.23336733333000001</v>
      </c>
      <c r="Z21" s="215">
        <v>0.21527438709999999</v>
      </c>
      <c r="AA21" s="215">
        <v>0.21954209677</v>
      </c>
      <c r="AB21" s="215">
        <v>0.16444314286</v>
      </c>
      <c r="AC21" s="215">
        <v>0.23425712903000001</v>
      </c>
      <c r="AD21" s="215">
        <v>0.20937966666999999</v>
      </c>
      <c r="AE21" s="215">
        <v>0.19104587097</v>
      </c>
      <c r="AF21" s="215">
        <v>0.21827299999999999</v>
      </c>
      <c r="AG21" s="215">
        <v>0.18833816129</v>
      </c>
      <c r="AH21" s="215">
        <v>0.21041741935</v>
      </c>
      <c r="AI21" s="215">
        <v>0.21740599999999999</v>
      </c>
      <c r="AJ21" s="215">
        <v>0.19108412902999999</v>
      </c>
      <c r="AK21" s="215">
        <v>0.21369266667</v>
      </c>
      <c r="AL21" s="215">
        <v>0.25137890323000001</v>
      </c>
      <c r="AM21" s="215">
        <v>0.22645267742</v>
      </c>
      <c r="AN21" s="215">
        <v>0.21721314286000001</v>
      </c>
      <c r="AO21" s="215">
        <v>0.20670906452000001</v>
      </c>
      <c r="AP21" s="215">
        <v>0.19823333333000001</v>
      </c>
      <c r="AQ21" s="215">
        <v>0.19580825805999999</v>
      </c>
      <c r="AR21" s="215">
        <v>0.21546699999999999</v>
      </c>
      <c r="AS21" s="215">
        <v>0.21480567742000001</v>
      </c>
      <c r="AT21" s="215">
        <v>0.20774341935000001</v>
      </c>
      <c r="AU21" s="215">
        <v>0.19540133333000001</v>
      </c>
      <c r="AV21" s="215">
        <v>0.19225835484000001</v>
      </c>
      <c r="AW21" s="215">
        <v>0.21736733333</v>
      </c>
      <c r="AX21" s="215">
        <v>0.21854719354999999</v>
      </c>
      <c r="AY21" s="215">
        <v>0.22309745161</v>
      </c>
      <c r="AZ21" s="215">
        <v>0.20934489654999999</v>
      </c>
      <c r="BA21" s="215">
        <v>0.21858083871</v>
      </c>
      <c r="BB21" s="215">
        <v>0.19536666666999999</v>
      </c>
      <c r="BC21" s="215">
        <v>0.20077496774</v>
      </c>
      <c r="BD21" s="215">
        <v>0.18180033333000001</v>
      </c>
      <c r="BE21" s="215">
        <v>0.20261299999999999</v>
      </c>
      <c r="BF21" s="215">
        <v>0.2086172</v>
      </c>
      <c r="BG21" s="215">
        <v>0.2055719</v>
      </c>
      <c r="BH21" s="323">
        <v>0.19811500000000001</v>
      </c>
      <c r="BI21" s="323">
        <v>0.208262</v>
      </c>
      <c r="BJ21" s="323">
        <v>0.2160629</v>
      </c>
      <c r="BK21" s="323">
        <v>0.20385639999999999</v>
      </c>
      <c r="BL21" s="323">
        <v>0.19994000000000001</v>
      </c>
      <c r="BM21" s="323">
        <v>0.20337150000000001</v>
      </c>
      <c r="BN21" s="323">
        <v>0.20914659999999999</v>
      </c>
      <c r="BO21" s="323">
        <v>0.21171409999999999</v>
      </c>
      <c r="BP21" s="323">
        <v>0.2157512</v>
      </c>
      <c r="BQ21" s="323">
        <v>0.2178648</v>
      </c>
      <c r="BR21" s="323">
        <v>0.21541250000000001</v>
      </c>
      <c r="BS21" s="323">
        <v>0.21198529999999999</v>
      </c>
      <c r="BT21" s="323">
        <v>0.2055263</v>
      </c>
      <c r="BU21" s="323">
        <v>0.2150803</v>
      </c>
      <c r="BV21" s="323">
        <v>0.22210179999999999</v>
      </c>
    </row>
    <row r="22" spans="1:74" ht="11.1" customHeight="1" x14ac:dyDescent="0.2">
      <c r="A22" s="61" t="s">
        <v>520</v>
      </c>
      <c r="B22" s="175" t="s">
        <v>124</v>
      </c>
      <c r="C22" s="215">
        <v>-2.3954680000000002</v>
      </c>
      <c r="D22" s="215">
        <v>-2.3276460000000001</v>
      </c>
      <c r="E22" s="215">
        <v>-2.5068570000000001</v>
      </c>
      <c r="F22" s="215">
        <v>-2.3609049999999998</v>
      </c>
      <c r="G22" s="215">
        <v>-2.6985999999999999</v>
      </c>
      <c r="H22" s="215">
        <v>-2.4123610000000002</v>
      </c>
      <c r="I22" s="215">
        <v>-2.2546580000000001</v>
      </c>
      <c r="J22" s="215">
        <v>-2.0694590000000002</v>
      </c>
      <c r="K22" s="215">
        <v>-2.5057140000000002</v>
      </c>
      <c r="L22" s="215">
        <v>-2.3536769999999998</v>
      </c>
      <c r="M22" s="215">
        <v>-2.55078</v>
      </c>
      <c r="N22" s="215">
        <v>-3.130363</v>
      </c>
      <c r="O22" s="215">
        <v>-2.6661109999999999</v>
      </c>
      <c r="P22" s="215">
        <v>-3.1582150000000002</v>
      </c>
      <c r="Q22" s="215">
        <v>-3.105165</v>
      </c>
      <c r="R22" s="215">
        <v>-3.0317310000000002</v>
      </c>
      <c r="S22" s="215">
        <v>-2.8913929999999999</v>
      </c>
      <c r="T22" s="215">
        <v>-3.1508319999999999</v>
      </c>
      <c r="U22" s="215">
        <v>-3.2961429999999998</v>
      </c>
      <c r="V22" s="215">
        <v>-2.6586500000000002</v>
      </c>
      <c r="W22" s="215">
        <v>-2.3966509999999999</v>
      </c>
      <c r="X22" s="215">
        <v>-3.3061910000000001</v>
      </c>
      <c r="Y22" s="215">
        <v>-3.3980320000000002</v>
      </c>
      <c r="Z22" s="215">
        <v>-3.4608680000000001</v>
      </c>
      <c r="AA22" s="215">
        <v>-2.836776</v>
      </c>
      <c r="AB22" s="215">
        <v>-3.0839750000000001</v>
      </c>
      <c r="AC22" s="215">
        <v>-3.1652140000000002</v>
      </c>
      <c r="AD22" s="215">
        <v>-3.7562679999999999</v>
      </c>
      <c r="AE22" s="215">
        <v>-3.2573479999999999</v>
      </c>
      <c r="AF22" s="215">
        <v>-3.3062520000000002</v>
      </c>
      <c r="AG22" s="215">
        <v>-3.3985970000000001</v>
      </c>
      <c r="AH22" s="215">
        <v>-2.860268</v>
      </c>
      <c r="AI22" s="215">
        <v>-3.104088</v>
      </c>
      <c r="AJ22" s="215">
        <v>-3.6407959999999999</v>
      </c>
      <c r="AK22" s="215">
        <v>-4.1498689999999998</v>
      </c>
      <c r="AL22" s="215">
        <v>-3.9866389999999998</v>
      </c>
      <c r="AM22" s="215">
        <v>-3.1295500000000001</v>
      </c>
      <c r="AN22" s="215">
        <v>-3.3028339999999998</v>
      </c>
      <c r="AO22" s="215">
        <v>-3.1507390000000002</v>
      </c>
      <c r="AP22" s="215">
        <v>-2.945309</v>
      </c>
      <c r="AQ22" s="215">
        <v>-2.5401090000000002</v>
      </c>
      <c r="AR22" s="215">
        <v>-3.3317860000000001</v>
      </c>
      <c r="AS22" s="215">
        <v>-2.715535</v>
      </c>
      <c r="AT22" s="215">
        <v>-3.2402739999999999</v>
      </c>
      <c r="AU22" s="215">
        <v>-3.3502230000000002</v>
      </c>
      <c r="AV22" s="215">
        <v>-3.2699180000000001</v>
      </c>
      <c r="AW22" s="215">
        <v>-3.3755090000000001</v>
      </c>
      <c r="AX22" s="215">
        <v>-3.4677169999999999</v>
      </c>
      <c r="AY22" s="215">
        <v>-3.7627290000000002</v>
      </c>
      <c r="AZ22" s="215">
        <v>-4.3371719999999998</v>
      </c>
      <c r="BA22" s="215">
        <v>-4.0157179999999997</v>
      </c>
      <c r="BB22" s="215">
        <v>-3.658331</v>
      </c>
      <c r="BC22" s="215">
        <v>-2.2189770000000002</v>
      </c>
      <c r="BD22" s="215">
        <v>-2.9694219999999998</v>
      </c>
      <c r="BE22" s="215">
        <v>-3.2055349999999998</v>
      </c>
      <c r="BF22" s="215">
        <v>-3.0798701239000001</v>
      </c>
      <c r="BG22" s="215">
        <v>-2.7264474036999999</v>
      </c>
      <c r="BH22" s="323">
        <v>-2.0059650000000002</v>
      </c>
      <c r="BI22" s="323">
        <v>-2.9227470000000002</v>
      </c>
      <c r="BJ22" s="323">
        <v>-3.944207</v>
      </c>
      <c r="BK22" s="323">
        <v>-3.8084720000000001</v>
      </c>
      <c r="BL22" s="323">
        <v>-3.2028349999999999</v>
      </c>
      <c r="BM22" s="323">
        <v>-3.210026</v>
      </c>
      <c r="BN22" s="323">
        <v>-3.3222680000000002</v>
      </c>
      <c r="BO22" s="323">
        <v>-3.1514989999999998</v>
      </c>
      <c r="BP22" s="323">
        <v>-3.266896</v>
      </c>
      <c r="BQ22" s="323">
        <v>-4.1425799999999997</v>
      </c>
      <c r="BR22" s="323">
        <v>-3.7220759999999999</v>
      </c>
      <c r="BS22" s="323">
        <v>-3.9783279999999999</v>
      </c>
      <c r="BT22" s="323">
        <v>-3.061083</v>
      </c>
      <c r="BU22" s="323">
        <v>-3.629715</v>
      </c>
      <c r="BV22" s="323">
        <v>-5.0425380000000004</v>
      </c>
    </row>
    <row r="23" spans="1:74" ht="11.1" customHeight="1" x14ac:dyDescent="0.2">
      <c r="A23" s="616" t="s">
        <v>997</v>
      </c>
      <c r="B23" s="66" t="s">
        <v>998</v>
      </c>
      <c r="C23" s="215">
        <v>-1.026219</v>
      </c>
      <c r="D23" s="215">
        <v>-0.99529400000000001</v>
      </c>
      <c r="E23" s="215">
        <v>-0.92516100000000001</v>
      </c>
      <c r="F23" s="215">
        <v>-1.0083169999999999</v>
      </c>
      <c r="G23" s="215">
        <v>-1.195206</v>
      </c>
      <c r="H23" s="215">
        <v>-0.99624500000000005</v>
      </c>
      <c r="I23" s="215">
        <v>-0.99929000000000001</v>
      </c>
      <c r="J23" s="215">
        <v>-0.89968800000000004</v>
      </c>
      <c r="K23" s="215">
        <v>-0.95105499999999998</v>
      </c>
      <c r="L23" s="215">
        <v>-1.064406</v>
      </c>
      <c r="M23" s="215">
        <v>-1.047785</v>
      </c>
      <c r="N23" s="215">
        <v>-1.2576830000000001</v>
      </c>
      <c r="O23" s="215">
        <v>-1.168777</v>
      </c>
      <c r="P23" s="215">
        <v>-1.184483</v>
      </c>
      <c r="Q23" s="215">
        <v>-1.288097</v>
      </c>
      <c r="R23" s="215">
        <v>-1.3234269999999999</v>
      </c>
      <c r="S23" s="215">
        <v>-1.1787669999999999</v>
      </c>
      <c r="T23" s="215">
        <v>-1.0935600000000001</v>
      </c>
      <c r="U23" s="215">
        <v>-1.129707</v>
      </c>
      <c r="V23" s="215">
        <v>-1.0708800000000001</v>
      </c>
      <c r="W23" s="215">
        <v>-1.2721370000000001</v>
      </c>
      <c r="X23" s="215">
        <v>-1.2455959999999999</v>
      </c>
      <c r="Y23" s="215">
        <v>-1.2720830000000001</v>
      </c>
      <c r="Z23" s="215">
        <v>-1.2751520000000001</v>
      </c>
      <c r="AA23" s="215">
        <v>-1.183003</v>
      </c>
      <c r="AB23" s="215">
        <v>-1.205686</v>
      </c>
      <c r="AC23" s="215">
        <v>-1.2105170000000001</v>
      </c>
      <c r="AD23" s="215">
        <v>-1.5021450000000001</v>
      </c>
      <c r="AE23" s="215">
        <v>-1.594983</v>
      </c>
      <c r="AF23" s="215">
        <v>-1.482648</v>
      </c>
      <c r="AG23" s="215">
        <v>-1.501959</v>
      </c>
      <c r="AH23" s="215">
        <v>-1.500129</v>
      </c>
      <c r="AI23" s="215">
        <v>-1.4105270000000001</v>
      </c>
      <c r="AJ23" s="215">
        <v>-1.4160429999999999</v>
      </c>
      <c r="AK23" s="215">
        <v>-1.4311400000000001</v>
      </c>
      <c r="AL23" s="215">
        <v>-1.40273</v>
      </c>
      <c r="AM23" s="215">
        <v>-1.2643200000000001</v>
      </c>
      <c r="AN23" s="215">
        <v>-1.2705420000000001</v>
      </c>
      <c r="AO23" s="215">
        <v>-1.39737</v>
      </c>
      <c r="AP23" s="215">
        <v>-1.715192</v>
      </c>
      <c r="AQ23" s="215">
        <v>-1.618247</v>
      </c>
      <c r="AR23" s="215">
        <v>-1.6903319999999999</v>
      </c>
      <c r="AS23" s="215">
        <v>-1.712696</v>
      </c>
      <c r="AT23" s="215">
        <v>-1.653737</v>
      </c>
      <c r="AU23" s="215">
        <v>-1.7083740000000001</v>
      </c>
      <c r="AV23" s="215">
        <v>-1.8825879999999999</v>
      </c>
      <c r="AW23" s="215">
        <v>-1.790734</v>
      </c>
      <c r="AX23" s="215">
        <v>-1.7550600000000001</v>
      </c>
      <c r="AY23" s="215">
        <v>-1.9535899999999999</v>
      </c>
      <c r="AZ23" s="215">
        <v>-2.0446529999999998</v>
      </c>
      <c r="BA23" s="215">
        <v>-1.9790559999999999</v>
      </c>
      <c r="BB23" s="215">
        <v>-1.939327</v>
      </c>
      <c r="BC23" s="215">
        <v>-1.7293719999999999</v>
      </c>
      <c r="BD23" s="215">
        <v>-1.9226939999999999</v>
      </c>
      <c r="BE23" s="215">
        <v>-1.86721</v>
      </c>
      <c r="BF23" s="215">
        <v>-1.8236397902999999</v>
      </c>
      <c r="BG23" s="215">
        <v>-1.7188688333</v>
      </c>
      <c r="BH23" s="323">
        <v>-1.8474200000000001</v>
      </c>
      <c r="BI23" s="323">
        <v>-1.787099</v>
      </c>
      <c r="BJ23" s="323">
        <v>-1.8612200000000001</v>
      </c>
      <c r="BK23" s="323">
        <v>-1.8069539999999999</v>
      </c>
      <c r="BL23" s="323">
        <v>-1.8115060000000001</v>
      </c>
      <c r="BM23" s="323">
        <v>-1.878606</v>
      </c>
      <c r="BN23" s="323">
        <v>-1.975093</v>
      </c>
      <c r="BO23" s="323">
        <v>-1.993714</v>
      </c>
      <c r="BP23" s="323">
        <v>-1.941119</v>
      </c>
      <c r="BQ23" s="323">
        <v>-2.0214120000000002</v>
      </c>
      <c r="BR23" s="323">
        <v>-1.9885660000000001</v>
      </c>
      <c r="BS23" s="323">
        <v>-1.915708</v>
      </c>
      <c r="BT23" s="323">
        <v>-1.897275</v>
      </c>
      <c r="BU23" s="323">
        <v>-1.89307</v>
      </c>
      <c r="BV23" s="323">
        <v>-1.9975080000000001</v>
      </c>
    </row>
    <row r="24" spans="1:74" ht="11.1" customHeight="1" x14ac:dyDescent="0.2">
      <c r="A24" s="61" t="s">
        <v>180</v>
      </c>
      <c r="B24" s="175" t="s">
        <v>181</v>
      </c>
      <c r="C24" s="215">
        <v>0.32184699999999999</v>
      </c>
      <c r="D24" s="215">
        <v>0.411609</v>
      </c>
      <c r="E24" s="215">
        <v>0.325822</v>
      </c>
      <c r="F24" s="215">
        <v>0.43748799999999999</v>
      </c>
      <c r="G24" s="215">
        <v>0.40595599999999998</v>
      </c>
      <c r="H24" s="215">
        <v>0.52581800000000001</v>
      </c>
      <c r="I24" s="215">
        <v>0.50162399999999996</v>
      </c>
      <c r="J24" s="215">
        <v>0.43985099999999999</v>
      </c>
      <c r="K24" s="215">
        <v>0.32591300000000001</v>
      </c>
      <c r="L24" s="215">
        <v>0.43620399999999998</v>
      </c>
      <c r="M24" s="215">
        <v>0.33325900000000003</v>
      </c>
      <c r="N24" s="215">
        <v>0.33307300000000001</v>
      </c>
      <c r="O24" s="215">
        <v>0.454538</v>
      </c>
      <c r="P24" s="215">
        <v>0.34377799999999997</v>
      </c>
      <c r="Q24" s="215">
        <v>0.43352600000000002</v>
      </c>
      <c r="R24" s="215">
        <v>0.32072899999999999</v>
      </c>
      <c r="S24" s="215">
        <v>0.31476700000000002</v>
      </c>
      <c r="T24" s="215">
        <v>0.44519900000000001</v>
      </c>
      <c r="U24" s="215">
        <v>0.38057800000000003</v>
      </c>
      <c r="V24" s="215">
        <v>0.38607200000000003</v>
      </c>
      <c r="W24" s="215">
        <v>0.464138</v>
      </c>
      <c r="X24" s="215">
        <v>0.50045700000000004</v>
      </c>
      <c r="Y24" s="215">
        <v>0.41354800000000003</v>
      </c>
      <c r="Z24" s="215">
        <v>0.42022700000000002</v>
      </c>
      <c r="AA24" s="215">
        <v>0.40573300000000001</v>
      </c>
      <c r="AB24" s="215">
        <v>0.42436800000000002</v>
      </c>
      <c r="AC24" s="215">
        <v>0.36855399999999999</v>
      </c>
      <c r="AD24" s="215">
        <v>0.28222000000000003</v>
      </c>
      <c r="AE24" s="215">
        <v>0.41015699999999999</v>
      </c>
      <c r="AF24" s="215">
        <v>0.341557</v>
      </c>
      <c r="AG24" s="215">
        <v>0.276563</v>
      </c>
      <c r="AH24" s="215">
        <v>0.42841899999999999</v>
      </c>
      <c r="AI24" s="215">
        <v>0.34144799999999997</v>
      </c>
      <c r="AJ24" s="215">
        <v>0.34707399999999999</v>
      </c>
      <c r="AK24" s="215">
        <v>0.30370999999999998</v>
      </c>
      <c r="AL24" s="215">
        <v>0.24426800000000001</v>
      </c>
      <c r="AM24" s="215">
        <v>0.34459299999999998</v>
      </c>
      <c r="AN24" s="215">
        <v>0.10932600000000001</v>
      </c>
      <c r="AO24" s="215">
        <v>0.28467799999999999</v>
      </c>
      <c r="AP24" s="215">
        <v>0.53055300000000005</v>
      </c>
      <c r="AQ24" s="215">
        <v>0.47823500000000002</v>
      </c>
      <c r="AR24" s="215">
        <v>0.405026</v>
      </c>
      <c r="AS24" s="215">
        <v>0.540995</v>
      </c>
      <c r="AT24" s="215">
        <v>0.47372900000000001</v>
      </c>
      <c r="AU24" s="215">
        <v>0.39529700000000001</v>
      </c>
      <c r="AV24" s="215">
        <v>0.551342</v>
      </c>
      <c r="AW24" s="215">
        <v>0.48042800000000002</v>
      </c>
      <c r="AX24" s="215">
        <v>0.51849400000000001</v>
      </c>
      <c r="AY24" s="215">
        <v>0.45420899999999997</v>
      </c>
      <c r="AZ24" s="215">
        <v>0.28461700000000001</v>
      </c>
      <c r="BA24" s="215">
        <v>0.199853</v>
      </c>
      <c r="BB24" s="215">
        <v>5.7521999999999997E-2</v>
      </c>
      <c r="BC24" s="215">
        <v>0.30175800000000003</v>
      </c>
      <c r="BD24" s="215">
        <v>0.37574800000000003</v>
      </c>
      <c r="BE24" s="215">
        <v>0.38651999999999997</v>
      </c>
      <c r="BF24" s="215">
        <v>0.24060609999999999</v>
      </c>
      <c r="BG24" s="215">
        <v>0.27720660000000003</v>
      </c>
      <c r="BH24" s="323">
        <v>0.50067839999999997</v>
      </c>
      <c r="BI24" s="323">
        <v>0.36881649999999999</v>
      </c>
      <c r="BJ24" s="323">
        <v>0.3107164</v>
      </c>
      <c r="BK24" s="323">
        <v>0.3684674</v>
      </c>
      <c r="BL24" s="323">
        <v>0.34494960000000002</v>
      </c>
      <c r="BM24" s="323">
        <v>0.37289420000000001</v>
      </c>
      <c r="BN24" s="323">
        <v>0.45498569999999999</v>
      </c>
      <c r="BO24" s="323">
        <v>0.39002730000000002</v>
      </c>
      <c r="BP24" s="323">
        <v>0.5004982</v>
      </c>
      <c r="BQ24" s="323">
        <v>0.45821630000000002</v>
      </c>
      <c r="BR24" s="323">
        <v>0.42384500000000003</v>
      </c>
      <c r="BS24" s="323">
        <v>0.43304900000000002</v>
      </c>
      <c r="BT24" s="323">
        <v>0.40662120000000002</v>
      </c>
      <c r="BU24" s="323">
        <v>0.28340729999999997</v>
      </c>
      <c r="BV24" s="323">
        <v>0.23371120000000001</v>
      </c>
    </row>
    <row r="25" spans="1:74" ht="11.1" customHeight="1" x14ac:dyDescent="0.2">
      <c r="A25" s="61" t="s">
        <v>185</v>
      </c>
      <c r="B25" s="175" t="s">
        <v>184</v>
      </c>
      <c r="C25" s="215">
        <v>-0.130467</v>
      </c>
      <c r="D25" s="215">
        <v>-8.7918999999999997E-2</v>
      </c>
      <c r="E25" s="215">
        <v>-0.117117</v>
      </c>
      <c r="F25" s="215">
        <v>-0.131602</v>
      </c>
      <c r="G25" s="215">
        <v>-9.6419000000000005E-2</v>
      </c>
      <c r="H25" s="215">
        <v>-2.87E-2</v>
      </c>
      <c r="I25" s="215">
        <v>-5.3108000000000002E-2</v>
      </c>
      <c r="J25" s="215">
        <v>-4.8554E-2</v>
      </c>
      <c r="K25" s="215">
        <v>-6.8872000000000003E-2</v>
      </c>
      <c r="L25" s="215">
        <v>-7.8728000000000006E-2</v>
      </c>
      <c r="M25" s="215">
        <v>-6.6822000000000006E-2</v>
      </c>
      <c r="N25" s="215">
        <v>-2.801E-2</v>
      </c>
      <c r="O25" s="215">
        <v>-0.12642500000000001</v>
      </c>
      <c r="P25" s="215">
        <v>-0.16319800000000001</v>
      </c>
      <c r="Q25" s="215">
        <v>-0.114522</v>
      </c>
      <c r="R25" s="215">
        <v>-8.4325999999999998E-2</v>
      </c>
      <c r="S25" s="215">
        <v>-0.10607999999999999</v>
      </c>
      <c r="T25" s="215">
        <v>-6.7163E-2</v>
      </c>
      <c r="U25" s="215">
        <v>-7.9784999999999995E-2</v>
      </c>
      <c r="V25" s="215">
        <v>-8.3822999999999995E-2</v>
      </c>
      <c r="W25" s="215">
        <v>-0.11255999999999999</v>
      </c>
      <c r="X25" s="215">
        <v>-0.120046</v>
      </c>
      <c r="Y25" s="215">
        <v>-0.115143</v>
      </c>
      <c r="Z25" s="215">
        <v>-0.17613999999999999</v>
      </c>
      <c r="AA25" s="215">
        <v>-0.13553999999999999</v>
      </c>
      <c r="AB25" s="215">
        <v>-0.19641600000000001</v>
      </c>
      <c r="AC25" s="215">
        <v>-0.21257100000000001</v>
      </c>
      <c r="AD25" s="215">
        <v>-0.17296400000000001</v>
      </c>
      <c r="AE25" s="215">
        <v>-0.118974</v>
      </c>
      <c r="AF25" s="215">
        <v>-0.16621900000000001</v>
      </c>
      <c r="AG25" s="215">
        <v>-0.12990699999999999</v>
      </c>
      <c r="AH25" s="215">
        <v>-0.12745100000000001</v>
      </c>
      <c r="AI25" s="215">
        <v>-0.13117400000000001</v>
      </c>
      <c r="AJ25" s="215">
        <v>-0.149335</v>
      </c>
      <c r="AK25" s="215">
        <v>-0.13675300000000001</v>
      </c>
      <c r="AL25" s="215">
        <v>-0.15071999999999999</v>
      </c>
      <c r="AM25" s="215">
        <v>-7.9908999999999994E-2</v>
      </c>
      <c r="AN25" s="215">
        <v>-6.5355999999999997E-2</v>
      </c>
      <c r="AO25" s="215">
        <v>-9.2777999999999999E-2</v>
      </c>
      <c r="AP25" s="215">
        <v>-9.1462000000000002E-2</v>
      </c>
      <c r="AQ25" s="215">
        <v>-5.9797000000000003E-2</v>
      </c>
      <c r="AR25" s="215">
        <v>-5.7668999999999998E-2</v>
      </c>
      <c r="AS25" s="215">
        <v>-5.8853000000000003E-2</v>
      </c>
      <c r="AT25" s="215">
        <v>-6.5759999999999999E-2</v>
      </c>
      <c r="AU25" s="215">
        <v>-2.8975000000000001E-2</v>
      </c>
      <c r="AV25" s="215">
        <v>-3.6583999999999998E-2</v>
      </c>
      <c r="AW25" s="215">
        <v>-3.8980000000000001E-2</v>
      </c>
      <c r="AX25" s="215">
        <v>-7.0785000000000001E-2</v>
      </c>
      <c r="AY25" s="215">
        <v>-8.1090999999999996E-2</v>
      </c>
      <c r="AZ25" s="215">
        <v>-0.128493</v>
      </c>
      <c r="BA25" s="215">
        <v>-8.1037999999999999E-2</v>
      </c>
      <c r="BB25" s="215">
        <v>-5.6466000000000002E-2</v>
      </c>
      <c r="BC25" s="215">
        <v>-3.6170000000000001E-2</v>
      </c>
      <c r="BD25" s="215">
        <v>-4.3756000000000003E-2</v>
      </c>
      <c r="BE25" s="215">
        <v>-3.8214999999999999E-2</v>
      </c>
      <c r="BF25" s="215">
        <v>-0.10090746581</v>
      </c>
      <c r="BG25" s="215">
        <v>-0.11083433552999999</v>
      </c>
      <c r="BH25" s="323">
        <v>-0.1124462</v>
      </c>
      <c r="BI25" s="323">
        <v>-0.112223</v>
      </c>
      <c r="BJ25" s="323">
        <v>-0.11154550000000001</v>
      </c>
      <c r="BK25" s="323">
        <v>-0.13654140000000001</v>
      </c>
      <c r="BL25" s="323">
        <v>-0.14464469999999999</v>
      </c>
      <c r="BM25" s="323">
        <v>-0.14487720000000001</v>
      </c>
      <c r="BN25" s="323">
        <v>-0.1340191</v>
      </c>
      <c r="BO25" s="323">
        <v>-0.1227278</v>
      </c>
      <c r="BP25" s="323">
        <v>-0.1233624</v>
      </c>
      <c r="BQ25" s="323">
        <v>-0.12174310000000001</v>
      </c>
      <c r="BR25" s="323">
        <v>-0.12178990000000001</v>
      </c>
      <c r="BS25" s="323">
        <v>-0.1247766</v>
      </c>
      <c r="BT25" s="323">
        <v>-0.1309632</v>
      </c>
      <c r="BU25" s="323">
        <v>-0.1350594</v>
      </c>
      <c r="BV25" s="323">
        <v>-0.13413710000000001</v>
      </c>
    </row>
    <row r="26" spans="1:74" ht="11.1" customHeight="1" x14ac:dyDescent="0.2">
      <c r="A26" s="61" t="s">
        <v>176</v>
      </c>
      <c r="B26" s="175" t="s">
        <v>692</v>
      </c>
      <c r="C26" s="215">
        <v>0.33569199999999999</v>
      </c>
      <c r="D26" s="215">
        <v>0.34243000000000001</v>
      </c>
      <c r="E26" s="215">
        <v>0.34323599999999999</v>
      </c>
      <c r="F26" s="215">
        <v>0.57131100000000001</v>
      </c>
      <c r="G26" s="215">
        <v>0.65013799999999999</v>
      </c>
      <c r="H26" s="215">
        <v>0.68996400000000002</v>
      </c>
      <c r="I26" s="215">
        <v>0.60665800000000003</v>
      </c>
      <c r="J26" s="215">
        <v>0.53606600000000004</v>
      </c>
      <c r="K26" s="215">
        <v>0.60439799999999999</v>
      </c>
      <c r="L26" s="215">
        <v>0.53859500000000005</v>
      </c>
      <c r="M26" s="215">
        <v>0.58948999999999996</v>
      </c>
      <c r="N26" s="215">
        <v>0.43861800000000001</v>
      </c>
      <c r="O26" s="215">
        <v>0.50365800000000005</v>
      </c>
      <c r="P26" s="215">
        <v>0.42750700000000003</v>
      </c>
      <c r="Q26" s="215">
        <v>0.36482199999999998</v>
      </c>
      <c r="R26" s="215">
        <v>0.70697500000000002</v>
      </c>
      <c r="S26" s="215">
        <v>0.65046099999999996</v>
      </c>
      <c r="T26" s="215">
        <v>0.67406299999999997</v>
      </c>
      <c r="U26" s="215">
        <v>0.58368699999999996</v>
      </c>
      <c r="V26" s="215">
        <v>0.64555499999999999</v>
      </c>
      <c r="W26" s="215">
        <v>0.68994599999999995</v>
      </c>
      <c r="X26" s="215">
        <v>0.38625999999999999</v>
      </c>
      <c r="Y26" s="215">
        <v>0.376083</v>
      </c>
      <c r="Z26" s="215">
        <v>0.32482699999999998</v>
      </c>
      <c r="AA26" s="215">
        <v>0.42571399999999998</v>
      </c>
      <c r="AB26" s="215">
        <v>0.44293300000000002</v>
      </c>
      <c r="AC26" s="215">
        <v>0.63300999999999996</v>
      </c>
      <c r="AD26" s="215">
        <v>0.72601599999999999</v>
      </c>
      <c r="AE26" s="215">
        <v>0.83031900000000003</v>
      </c>
      <c r="AF26" s="215">
        <v>0.770841</v>
      </c>
      <c r="AG26" s="215">
        <v>0.74153000000000002</v>
      </c>
      <c r="AH26" s="215">
        <v>0.76555200000000001</v>
      </c>
      <c r="AI26" s="215">
        <v>0.50039999999999996</v>
      </c>
      <c r="AJ26" s="215">
        <v>0.43534899999999999</v>
      </c>
      <c r="AK26" s="215">
        <v>0.228299</v>
      </c>
      <c r="AL26" s="215">
        <v>0.436085</v>
      </c>
      <c r="AM26" s="215">
        <v>0.444828</v>
      </c>
      <c r="AN26" s="215">
        <v>0.42546400000000001</v>
      </c>
      <c r="AO26" s="215">
        <v>0.51417800000000002</v>
      </c>
      <c r="AP26" s="215">
        <v>0.80780099999999999</v>
      </c>
      <c r="AQ26" s="215">
        <v>1.0041629999999999</v>
      </c>
      <c r="AR26" s="215">
        <v>0.62604300000000002</v>
      </c>
      <c r="AS26" s="215">
        <v>0.81289699999999998</v>
      </c>
      <c r="AT26" s="215">
        <v>0.697353</v>
      </c>
      <c r="AU26" s="215">
        <v>0.62252300000000005</v>
      </c>
      <c r="AV26" s="215">
        <v>0.51267200000000002</v>
      </c>
      <c r="AW26" s="215">
        <v>0.44736199999999998</v>
      </c>
      <c r="AX26" s="215">
        <v>0.43847199999999997</v>
      </c>
      <c r="AY26" s="215">
        <v>0.32143899999999997</v>
      </c>
      <c r="AZ26" s="215">
        <v>0.35391099999999998</v>
      </c>
      <c r="BA26" s="215">
        <v>0.497836</v>
      </c>
      <c r="BB26" s="215">
        <v>0.204093</v>
      </c>
      <c r="BC26" s="215">
        <v>0.34716000000000002</v>
      </c>
      <c r="BD26" s="215">
        <v>0.53888899999999995</v>
      </c>
      <c r="BE26" s="215">
        <v>0.45368999999999998</v>
      </c>
      <c r="BF26" s="215">
        <v>0.44945017097000001</v>
      </c>
      <c r="BG26" s="215">
        <v>0.50465885255999998</v>
      </c>
      <c r="BH26" s="323">
        <v>0.47538960000000002</v>
      </c>
      <c r="BI26" s="323">
        <v>0.2464278</v>
      </c>
      <c r="BJ26" s="323">
        <v>-8.8008100000000006E-2</v>
      </c>
      <c r="BK26" s="323">
        <v>0.4841183</v>
      </c>
      <c r="BL26" s="323">
        <v>0.41349069999999999</v>
      </c>
      <c r="BM26" s="323">
        <v>0.3327869</v>
      </c>
      <c r="BN26" s="323">
        <v>0.68375220000000003</v>
      </c>
      <c r="BO26" s="323">
        <v>0.76594070000000003</v>
      </c>
      <c r="BP26" s="323">
        <v>0.63549160000000005</v>
      </c>
      <c r="BQ26" s="323">
        <v>0.54333500000000001</v>
      </c>
      <c r="BR26" s="323">
        <v>0.49069220000000002</v>
      </c>
      <c r="BS26" s="323">
        <v>0.47582540000000001</v>
      </c>
      <c r="BT26" s="323">
        <v>0.39883550000000001</v>
      </c>
      <c r="BU26" s="323">
        <v>0.1869431</v>
      </c>
      <c r="BV26" s="323">
        <v>-0.10767350000000001</v>
      </c>
    </row>
    <row r="27" spans="1:74" ht="11.1" customHeight="1" x14ac:dyDescent="0.2">
      <c r="A27" s="61" t="s">
        <v>175</v>
      </c>
      <c r="B27" s="175" t="s">
        <v>413</v>
      </c>
      <c r="C27" s="215">
        <v>-0.52551499999999995</v>
      </c>
      <c r="D27" s="215">
        <v>-0.63054399999999999</v>
      </c>
      <c r="E27" s="215">
        <v>-0.54852000000000001</v>
      </c>
      <c r="F27" s="215">
        <v>-0.448181</v>
      </c>
      <c r="G27" s="215">
        <v>-0.53729899999999997</v>
      </c>
      <c r="H27" s="215">
        <v>-0.49161500000000002</v>
      </c>
      <c r="I27" s="215">
        <v>-0.44551299999999999</v>
      </c>
      <c r="J27" s="215">
        <v>-0.44642700000000002</v>
      </c>
      <c r="K27" s="215">
        <v>-0.49808200000000002</v>
      </c>
      <c r="L27" s="215">
        <v>-0.647841</v>
      </c>
      <c r="M27" s="215">
        <v>-0.78998400000000002</v>
      </c>
      <c r="N27" s="215">
        <v>-0.90682200000000002</v>
      </c>
      <c r="O27" s="215">
        <v>-0.78454500000000005</v>
      </c>
      <c r="P27" s="215">
        <v>-0.68166700000000002</v>
      </c>
      <c r="Q27" s="215">
        <v>-0.57893799999999995</v>
      </c>
      <c r="R27" s="215">
        <v>-0.61463599999999996</v>
      </c>
      <c r="S27" s="215">
        <v>-0.58507500000000001</v>
      </c>
      <c r="T27" s="215">
        <v>-0.68389</v>
      </c>
      <c r="U27" s="215">
        <v>-0.68878899999999998</v>
      </c>
      <c r="V27" s="215">
        <v>-0.58121100000000003</v>
      </c>
      <c r="W27" s="215">
        <v>-0.629942</v>
      </c>
      <c r="X27" s="215">
        <v>-0.70150599999999996</v>
      </c>
      <c r="Y27" s="215">
        <v>-1.079739</v>
      </c>
      <c r="Z27" s="215">
        <v>-0.99498399999999998</v>
      </c>
      <c r="AA27" s="215">
        <v>-0.95648900000000003</v>
      </c>
      <c r="AB27" s="215">
        <v>-0.90125200000000005</v>
      </c>
      <c r="AC27" s="215">
        <v>-0.91341000000000006</v>
      </c>
      <c r="AD27" s="215">
        <v>-0.83388099999999998</v>
      </c>
      <c r="AE27" s="215">
        <v>-0.65754800000000002</v>
      </c>
      <c r="AF27" s="215">
        <v>-0.644648</v>
      </c>
      <c r="AG27" s="215">
        <v>-0.78610800000000003</v>
      </c>
      <c r="AH27" s="215">
        <v>-0.59894000000000003</v>
      </c>
      <c r="AI27" s="215">
        <v>-0.72073799999999999</v>
      </c>
      <c r="AJ27" s="215">
        <v>-0.96718899999999997</v>
      </c>
      <c r="AK27" s="215">
        <v>-1.04278</v>
      </c>
      <c r="AL27" s="215">
        <v>-0.98854699999999995</v>
      </c>
      <c r="AM27" s="215">
        <v>-0.78108599999999995</v>
      </c>
      <c r="AN27" s="215">
        <v>-0.86004599999999998</v>
      </c>
      <c r="AO27" s="215">
        <v>-0.76960399999999995</v>
      </c>
      <c r="AP27" s="215">
        <v>-0.57928500000000005</v>
      </c>
      <c r="AQ27" s="215">
        <v>-0.59065100000000004</v>
      </c>
      <c r="AR27" s="215">
        <v>-0.64609099999999997</v>
      </c>
      <c r="AS27" s="215">
        <v>-0.59236500000000003</v>
      </c>
      <c r="AT27" s="215">
        <v>-0.54748699999999995</v>
      </c>
      <c r="AU27" s="215">
        <v>-0.67186400000000002</v>
      </c>
      <c r="AV27" s="215">
        <v>-0.77386100000000002</v>
      </c>
      <c r="AW27" s="215">
        <v>-0.94935899999999995</v>
      </c>
      <c r="AX27" s="215">
        <v>-0.90232199999999996</v>
      </c>
      <c r="AY27" s="215">
        <v>-0.73121999999999998</v>
      </c>
      <c r="AZ27" s="215">
        <v>-0.79067399999999999</v>
      </c>
      <c r="BA27" s="215">
        <v>-0.65454199999999996</v>
      </c>
      <c r="BB27" s="215">
        <v>-0.67260399999999998</v>
      </c>
      <c r="BC27" s="215">
        <v>-0.20055200000000001</v>
      </c>
      <c r="BD27" s="215">
        <v>-0.34778599999999998</v>
      </c>
      <c r="BE27" s="215">
        <v>-0.47261999999999998</v>
      </c>
      <c r="BF27" s="215">
        <v>-0.61996774194000004</v>
      </c>
      <c r="BG27" s="215">
        <v>-0.56922728867000005</v>
      </c>
      <c r="BH27" s="323">
        <v>-5.3494800000000002E-2</v>
      </c>
      <c r="BI27" s="323">
        <v>-0.24636859999999999</v>
      </c>
      <c r="BJ27" s="323">
        <v>-0.4555688</v>
      </c>
      <c r="BK27" s="323">
        <v>-0.95397200000000004</v>
      </c>
      <c r="BL27" s="323">
        <v>-0.4906876</v>
      </c>
      <c r="BM27" s="323">
        <v>-0.38715300000000002</v>
      </c>
      <c r="BN27" s="323">
        <v>-0.58347309999999997</v>
      </c>
      <c r="BO27" s="323">
        <v>-0.46801160000000003</v>
      </c>
      <c r="BP27" s="323">
        <v>-0.6045914</v>
      </c>
      <c r="BQ27" s="323">
        <v>-0.83003320000000003</v>
      </c>
      <c r="BR27" s="323">
        <v>-0.54235140000000004</v>
      </c>
      <c r="BS27" s="323">
        <v>-0.85818280000000002</v>
      </c>
      <c r="BT27" s="323">
        <v>-0.53316439999999998</v>
      </c>
      <c r="BU27" s="323">
        <v>-0.79272819999999999</v>
      </c>
      <c r="BV27" s="323">
        <v>-0.86549710000000002</v>
      </c>
    </row>
    <row r="28" spans="1:74" ht="11.1" customHeight="1" x14ac:dyDescent="0.2">
      <c r="A28" s="61" t="s">
        <v>177</v>
      </c>
      <c r="B28" s="175" t="s">
        <v>173</v>
      </c>
      <c r="C28" s="215">
        <v>-5.1137000000000002E-2</v>
      </c>
      <c r="D28" s="215">
        <v>-5.4170999999999997E-2</v>
      </c>
      <c r="E28" s="215">
        <v>2.8506E-2</v>
      </c>
      <c r="F28" s="215">
        <v>-4.2481999999999999E-2</v>
      </c>
      <c r="G28" s="215">
        <v>-2.6350000000000002E-3</v>
      </c>
      <c r="H28" s="215">
        <v>-7.2539999999999993E-2</v>
      </c>
      <c r="I28" s="215">
        <v>3.0338E-2</v>
      </c>
      <c r="J28" s="215">
        <v>-5.2925E-2</v>
      </c>
      <c r="K28" s="215">
        <v>-3.1961999999999997E-2</v>
      </c>
      <c r="L28" s="215">
        <v>1.7389999999999999E-2</v>
      </c>
      <c r="M28" s="215">
        <v>-4.4389999999999999E-2</v>
      </c>
      <c r="N28" s="215">
        <v>-7.1457000000000007E-2</v>
      </c>
      <c r="O28" s="215">
        <v>-4.2207000000000001E-2</v>
      </c>
      <c r="P28" s="215">
        <v>-3.0172000000000001E-2</v>
      </c>
      <c r="Q28" s="215">
        <v>-5.2194999999999998E-2</v>
      </c>
      <c r="R28" s="215">
        <v>-1.9748000000000002E-2</v>
      </c>
      <c r="S28" s="215">
        <v>-4.6397000000000001E-2</v>
      </c>
      <c r="T28" s="215">
        <v>-0.116287</v>
      </c>
      <c r="U28" s="215">
        <v>-8.0463999999999994E-2</v>
      </c>
      <c r="V28" s="215">
        <v>-2.5118000000000001E-2</v>
      </c>
      <c r="W28" s="215">
        <v>7.0273000000000002E-2</v>
      </c>
      <c r="X28" s="215">
        <v>8.2105999999999998E-2</v>
      </c>
      <c r="Y28" s="215">
        <v>-7.8059999999999996E-3</v>
      </c>
      <c r="Z28" s="215">
        <v>-2.3984999999999999E-2</v>
      </c>
      <c r="AA28" s="215">
        <v>-7.5766E-2</v>
      </c>
      <c r="AB28" s="215">
        <v>-8.3722000000000005E-2</v>
      </c>
      <c r="AC28" s="215">
        <v>-0.162047</v>
      </c>
      <c r="AD28" s="215">
        <v>-0.137715</v>
      </c>
      <c r="AE28" s="215">
        <v>-0.104935</v>
      </c>
      <c r="AF28" s="215">
        <v>-6.0836000000000001E-2</v>
      </c>
      <c r="AG28" s="215">
        <v>-0.118094</v>
      </c>
      <c r="AH28" s="215">
        <v>-7.1446999999999997E-2</v>
      </c>
      <c r="AI28" s="215">
        <v>1.4710000000000001E-2</v>
      </c>
      <c r="AJ28" s="215">
        <v>-0.16100800000000001</v>
      </c>
      <c r="AK28" s="215">
        <v>-0.111772</v>
      </c>
      <c r="AL28" s="215">
        <v>-0.106001</v>
      </c>
      <c r="AM28" s="215">
        <v>-0.16377800000000001</v>
      </c>
      <c r="AN28" s="215">
        <v>-5.1951999999999998E-2</v>
      </c>
      <c r="AO28" s="215">
        <v>-2.8677999999999999E-2</v>
      </c>
      <c r="AP28" s="215">
        <v>2.2279999999999999E-3</v>
      </c>
      <c r="AQ28" s="215">
        <v>-6.4159999999999998E-3</v>
      </c>
      <c r="AR28" s="215">
        <v>-3.9072999999999997E-2</v>
      </c>
      <c r="AS28" s="215">
        <v>4.7109999999999999E-3</v>
      </c>
      <c r="AT28" s="215">
        <v>-7.8911999999999996E-2</v>
      </c>
      <c r="AU28" s="215">
        <v>-5.6877999999999998E-2</v>
      </c>
      <c r="AV28" s="215">
        <v>-7.3331999999999994E-2</v>
      </c>
      <c r="AW28" s="215">
        <v>-9.4535999999999995E-2</v>
      </c>
      <c r="AX28" s="215">
        <v>-8.5800000000000001E-2</v>
      </c>
      <c r="AY28" s="215">
        <v>-6.7493999999999998E-2</v>
      </c>
      <c r="AZ28" s="215">
        <v>-8.1323999999999994E-2</v>
      </c>
      <c r="BA28" s="215">
        <v>-6.4043000000000003E-2</v>
      </c>
      <c r="BB28" s="215">
        <v>7.6415999999999998E-2</v>
      </c>
      <c r="BC28" s="215">
        <v>0.10184799999999999</v>
      </c>
      <c r="BD28" s="215">
        <v>9.3056E-2</v>
      </c>
      <c r="BE28" s="215">
        <v>0.111669</v>
      </c>
      <c r="BF28" s="215">
        <v>0.11841935484</v>
      </c>
      <c r="BG28" s="215">
        <v>0.10563316846</v>
      </c>
      <c r="BH28" s="323">
        <v>-9.0710799999999994E-2</v>
      </c>
      <c r="BI28" s="323">
        <v>-0.21732560000000001</v>
      </c>
      <c r="BJ28" s="323">
        <v>-0.25146109999999999</v>
      </c>
      <c r="BK28" s="323">
        <v>-0.1850627</v>
      </c>
      <c r="BL28" s="323">
        <v>-0.1653829</v>
      </c>
      <c r="BM28" s="323">
        <v>-0.1185011</v>
      </c>
      <c r="BN28" s="323">
        <v>-4.5214299999999999E-2</v>
      </c>
      <c r="BO28" s="323">
        <v>-6.51669E-2</v>
      </c>
      <c r="BP28" s="323">
        <v>-4.1965500000000003E-2</v>
      </c>
      <c r="BQ28" s="323">
        <v>-3.6795000000000001E-2</v>
      </c>
      <c r="BR28" s="323">
        <v>6.3900800000000002E-3</v>
      </c>
      <c r="BS28" s="323">
        <v>-1.03348E-2</v>
      </c>
      <c r="BT28" s="323">
        <v>6.4976500000000006E-2</v>
      </c>
      <c r="BU28" s="323">
        <v>-5.0833000000000003E-2</v>
      </c>
      <c r="BV28" s="323">
        <v>-9.6319100000000005E-2</v>
      </c>
    </row>
    <row r="29" spans="1:74" ht="11.1" customHeight="1" x14ac:dyDescent="0.2">
      <c r="A29" s="61" t="s">
        <v>178</v>
      </c>
      <c r="B29" s="175" t="s">
        <v>172</v>
      </c>
      <c r="C29" s="215">
        <v>-0.74717699999999998</v>
      </c>
      <c r="D29" s="215">
        <v>-0.66524499999999998</v>
      </c>
      <c r="E29" s="215">
        <v>-1.0397449999999999</v>
      </c>
      <c r="F29" s="215">
        <v>-1.1060080000000001</v>
      </c>
      <c r="G29" s="215">
        <v>-1.111918</v>
      </c>
      <c r="H29" s="215">
        <v>-1.3547899999999999</v>
      </c>
      <c r="I29" s="215">
        <v>-1.2305379999999999</v>
      </c>
      <c r="J29" s="215">
        <v>-1.0478959999999999</v>
      </c>
      <c r="K29" s="215">
        <v>-1.0611919999999999</v>
      </c>
      <c r="L29" s="215">
        <v>-0.92969100000000005</v>
      </c>
      <c r="M29" s="215">
        <v>-1.0200419999999999</v>
      </c>
      <c r="N29" s="215">
        <v>-1.0633649999999999</v>
      </c>
      <c r="O29" s="215">
        <v>-0.95159499999999997</v>
      </c>
      <c r="P29" s="215">
        <v>-1.034756</v>
      </c>
      <c r="Q29" s="215">
        <v>-1.081186</v>
      </c>
      <c r="R29" s="215">
        <v>-1.237428</v>
      </c>
      <c r="S29" s="215">
        <v>-1.3854040000000001</v>
      </c>
      <c r="T29" s="215">
        <v>-1.499298</v>
      </c>
      <c r="U29" s="215">
        <v>-1.6361509999999999</v>
      </c>
      <c r="V29" s="215">
        <v>-1.265304</v>
      </c>
      <c r="W29" s="215">
        <v>-1.076292</v>
      </c>
      <c r="X29" s="215">
        <v>-1.2795190000000001</v>
      </c>
      <c r="Y29" s="215">
        <v>-1.1780740000000001</v>
      </c>
      <c r="Z29" s="215">
        <v>-1.125807</v>
      </c>
      <c r="AA29" s="215">
        <v>-0.70830300000000002</v>
      </c>
      <c r="AB29" s="215">
        <v>-0.75001300000000004</v>
      </c>
      <c r="AC29" s="215">
        <v>-0.97101199999999999</v>
      </c>
      <c r="AD29" s="215">
        <v>-1.3729</v>
      </c>
      <c r="AE29" s="215">
        <v>-1.2501519999999999</v>
      </c>
      <c r="AF29" s="215">
        <v>-1.377159</v>
      </c>
      <c r="AG29" s="215">
        <v>-1.158525</v>
      </c>
      <c r="AH29" s="215">
        <v>-1.1015410000000001</v>
      </c>
      <c r="AI29" s="215">
        <v>-1.126611</v>
      </c>
      <c r="AJ29" s="215">
        <v>-1.1730339999999999</v>
      </c>
      <c r="AK29" s="215">
        <v>-1.165052</v>
      </c>
      <c r="AL29" s="215">
        <v>-1.1959029999999999</v>
      </c>
      <c r="AM29" s="215">
        <v>-0.973028</v>
      </c>
      <c r="AN29" s="215">
        <v>-0.799539</v>
      </c>
      <c r="AO29" s="215">
        <v>-0.993143</v>
      </c>
      <c r="AP29" s="215">
        <v>-1.139815</v>
      </c>
      <c r="AQ29" s="215">
        <v>-1.127138</v>
      </c>
      <c r="AR29" s="215">
        <v>-1.3900410000000001</v>
      </c>
      <c r="AS29" s="215">
        <v>-1.2000789999999999</v>
      </c>
      <c r="AT29" s="215">
        <v>-1.3762270000000001</v>
      </c>
      <c r="AU29" s="215">
        <v>-1.3091619999999999</v>
      </c>
      <c r="AV29" s="215">
        <v>-1.0192330000000001</v>
      </c>
      <c r="AW29" s="215">
        <v>-0.889181</v>
      </c>
      <c r="AX29" s="215">
        <v>-1.0059340000000001</v>
      </c>
      <c r="AY29" s="215">
        <v>-1.04559</v>
      </c>
      <c r="AZ29" s="215">
        <v>-1.2323230000000001</v>
      </c>
      <c r="BA29" s="215">
        <v>-1.2951509999999999</v>
      </c>
      <c r="BB29" s="215">
        <v>-0.86513799999999996</v>
      </c>
      <c r="BC29" s="215">
        <v>-0.54277699999999995</v>
      </c>
      <c r="BD29" s="215">
        <v>-1.1755450000000001</v>
      </c>
      <c r="BE29" s="215">
        <v>-1.2528440000000001</v>
      </c>
      <c r="BF29" s="215">
        <v>-1.0416774194</v>
      </c>
      <c r="BG29" s="215">
        <v>-1.0436305806999999</v>
      </c>
      <c r="BH29" s="323">
        <v>-0.56235109999999999</v>
      </c>
      <c r="BI29" s="323">
        <v>-0.79373959999999999</v>
      </c>
      <c r="BJ29" s="323">
        <v>-0.90256360000000002</v>
      </c>
      <c r="BK29" s="323">
        <v>-0.86291580000000001</v>
      </c>
      <c r="BL29" s="323">
        <v>-0.69355140000000004</v>
      </c>
      <c r="BM29" s="323">
        <v>-0.78002300000000002</v>
      </c>
      <c r="BN29" s="323">
        <v>-0.99235260000000003</v>
      </c>
      <c r="BO29" s="323">
        <v>-0.98690840000000002</v>
      </c>
      <c r="BP29" s="323">
        <v>-1.0190030000000001</v>
      </c>
      <c r="BQ29" s="323">
        <v>-1.256837</v>
      </c>
      <c r="BR29" s="323">
        <v>-1.140393</v>
      </c>
      <c r="BS29" s="323">
        <v>-1.2630570000000001</v>
      </c>
      <c r="BT29" s="323">
        <v>-0.70137090000000002</v>
      </c>
      <c r="BU29" s="323">
        <v>-0.69574990000000003</v>
      </c>
      <c r="BV29" s="323">
        <v>-1.1458330000000001</v>
      </c>
    </row>
    <row r="30" spans="1:74" ht="11.1" customHeight="1" x14ac:dyDescent="0.2">
      <c r="A30" s="61" t="s">
        <v>179</v>
      </c>
      <c r="B30" s="175" t="s">
        <v>174</v>
      </c>
      <c r="C30" s="215">
        <v>-2.6797999999999999E-2</v>
      </c>
      <c r="D30" s="215">
        <v>-0.15590899999999999</v>
      </c>
      <c r="E30" s="215">
        <v>-8.3812999999999999E-2</v>
      </c>
      <c r="F30" s="215">
        <v>-3.1267999999999997E-2</v>
      </c>
      <c r="G30" s="215">
        <v>-0.197212</v>
      </c>
      <c r="H30" s="215">
        <v>-4.7807000000000002E-2</v>
      </c>
      <c r="I30" s="215">
        <v>-3.6329E-2</v>
      </c>
      <c r="J30" s="215">
        <v>-6.7019999999999996E-2</v>
      </c>
      <c r="K30" s="215">
        <v>-0.20827200000000001</v>
      </c>
      <c r="L30" s="215">
        <v>-0.101434</v>
      </c>
      <c r="M30" s="215">
        <v>-9.4132999999999994E-2</v>
      </c>
      <c r="N30" s="215">
        <v>-7.3325000000000001E-2</v>
      </c>
      <c r="O30" s="215">
        <v>-4.1216000000000003E-2</v>
      </c>
      <c r="P30" s="215">
        <v>-0.22798199999999999</v>
      </c>
      <c r="Q30" s="215">
        <v>-9.5797999999999994E-2</v>
      </c>
      <c r="R30" s="215">
        <v>-0.167295</v>
      </c>
      <c r="S30" s="215">
        <v>-3.4200000000000001E-2</v>
      </c>
      <c r="T30" s="215">
        <v>-0.18570200000000001</v>
      </c>
      <c r="U30" s="215">
        <v>-0.16791500000000001</v>
      </c>
      <c r="V30" s="215">
        <v>-5.9017E-2</v>
      </c>
      <c r="W30" s="215">
        <v>-0.12573400000000001</v>
      </c>
      <c r="X30" s="215">
        <v>-0.236846</v>
      </c>
      <c r="Y30" s="215">
        <v>-1.8912000000000002E-2</v>
      </c>
      <c r="Z30" s="215">
        <v>-7.1845999999999993E-2</v>
      </c>
      <c r="AA30" s="215">
        <v>-4.4615000000000002E-2</v>
      </c>
      <c r="AB30" s="215">
        <v>-0.14637</v>
      </c>
      <c r="AC30" s="215">
        <v>-9.8396999999999998E-2</v>
      </c>
      <c r="AD30" s="215">
        <v>-0.132489</v>
      </c>
      <c r="AE30" s="215">
        <v>-0.134682</v>
      </c>
      <c r="AF30" s="215">
        <v>-0.12859000000000001</v>
      </c>
      <c r="AG30" s="215">
        <v>-0.120411</v>
      </c>
      <c r="AH30" s="215">
        <v>-0.147091</v>
      </c>
      <c r="AI30" s="215">
        <v>-5.2004000000000002E-2</v>
      </c>
      <c r="AJ30" s="215">
        <v>-0.106616</v>
      </c>
      <c r="AK30" s="215">
        <v>-8.8722999999999996E-2</v>
      </c>
      <c r="AL30" s="215">
        <v>-0.120647</v>
      </c>
      <c r="AM30" s="215">
        <v>-3.2478E-2</v>
      </c>
      <c r="AN30" s="215">
        <v>-7.7406000000000003E-2</v>
      </c>
      <c r="AO30" s="215">
        <v>-0.111315</v>
      </c>
      <c r="AP30" s="215">
        <v>-0.22023000000000001</v>
      </c>
      <c r="AQ30" s="215">
        <v>-0.13189100000000001</v>
      </c>
      <c r="AR30" s="215">
        <v>-9.7434999999999994E-2</v>
      </c>
      <c r="AS30" s="215">
        <v>-4.0055E-2</v>
      </c>
      <c r="AT30" s="215">
        <v>-0.14250299999999999</v>
      </c>
      <c r="AU30" s="215">
        <v>-3.6746000000000001E-2</v>
      </c>
      <c r="AV30" s="215">
        <v>-3.2368000000000001E-2</v>
      </c>
      <c r="AW30" s="215">
        <v>-5.8830000000000002E-3</v>
      </c>
      <c r="AX30" s="215">
        <v>-3.4029999999999998E-2</v>
      </c>
      <c r="AY30" s="215">
        <v>2.2748000000000001E-2</v>
      </c>
      <c r="AZ30" s="215">
        <v>-6.1692999999999998E-2</v>
      </c>
      <c r="BA30" s="215">
        <v>-2.2259000000000001E-2</v>
      </c>
      <c r="BB30" s="215">
        <v>5.2484999999999997E-2</v>
      </c>
      <c r="BC30" s="215">
        <v>5.2319999999999997E-3</v>
      </c>
      <c r="BD30" s="215">
        <v>7.8399999999999997E-4</v>
      </c>
      <c r="BE30" s="215">
        <v>9.5600000000000008E-3</v>
      </c>
      <c r="BF30" s="215">
        <v>5.8709677419000001E-3</v>
      </c>
      <c r="BG30" s="215">
        <v>3.3293213549E-2</v>
      </c>
      <c r="BH30" s="323">
        <v>-4.4525099999999998E-3</v>
      </c>
      <c r="BI30" s="323">
        <v>9.1537999999999994E-2</v>
      </c>
      <c r="BJ30" s="323">
        <v>3.9897799999999997E-2</v>
      </c>
      <c r="BK30" s="323">
        <v>4.0309600000000001E-2</v>
      </c>
      <c r="BL30" s="323">
        <v>-5.2426399999999998E-2</v>
      </c>
      <c r="BM30" s="323">
        <v>-2.8429300000000001E-2</v>
      </c>
      <c r="BN30" s="323">
        <v>-0.12057859999999999</v>
      </c>
      <c r="BO30" s="323">
        <v>-9.95505E-2</v>
      </c>
      <c r="BP30" s="323">
        <v>-0.11109529999999999</v>
      </c>
      <c r="BQ30" s="323">
        <v>-0.10788499999999999</v>
      </c>
      <c r="BR30" s="323">
        <v>-0.15518899999999999</v>
      </c>
      <c r="BS30" s="323">
        <v>-4.1428899999999998E-2</v>
      </c>
      <c r="BT30" s="323">
        <v>-8.1375000000000003E-2</v>
      </c>
      <c r="BU30" s="323">
        <v>0.1190741</v>
      </c>
      <c r="BV30" s="323">
        <v>-1.0086299999999999E-2</v>
      </c>
    </row>
    <row r="31" spans="1:74" ht="11.1" customHeight="1" x14ac:dyDescent="0.2">
      <c r="A31" s="61" t="s">
        <v>186</v>
      </c>
      <c r="B31" s="622" t="s">
        <v>996</v>
      </c>
      <c r="C31" s="215">
        <v>-0.54569400000000001</v>
      </c>
      <c r="D31" s="215">
        <v>-0.49260300000000001</v>
      </c>
      <c r="E31" s="215">
        <v>-0.49006499999999997</v>
      </c>
      <c r="F31" s="215">
        <v>-0.60184599999999999</v>
      </c>
      <c r="G31" s="215">
        <v>-0.61400500000000002</v>
      </c>
      <c r="H31" s="215">
        <v>-0.63644599999999996</v>
      </c>
      <c r="I31" s="215">
        <v>-0.62849999999999995</v>
      </c>
      <c r="J31" s="215">
        <v>-0.48286600000000002</v>
      </c>
      <c r="K31" s="215">
        <v>-0.61658999999999997</v>
      </c>
      <c r="L31" s="215">
        <v>-0.52376599999999995</v>
      </c>
      <c r="M31" s="215">
        <v>-0.41037299999999999</v>
      </c>
      <c r="N31" s="215">
        <v>-0.50139199999999995</v>
      </c>
      <c r="O31" s="215">
        <v>-0.50954200000000005</v>
      </c>
      <c r="P31" s="215">
        <v>-0.60724199999999995</v>
      </c>
      <c r="Q31" s="215">
        <v>-0.69277699999999998</v>
      </c>
      <c r="R31" s="215">
        <v>-0.61257499999999998</v>
      </c>
      <c r="S31" s="215">
        <v>-0.52069799999999999</v>
      </c>
      <c r="T31" s="215">
        <v>-0.62419400000000003</v>
      </c>
      <c r="U31" s="215">
        <v>-0.47759699999999999</v>
      </c>
      <c r="V31" s="215">
        <v>-0.60492400000000002</v>
      </c>
      <c r="W31" s="215">
        <v>-0.40434300000000001</v>
      </c>
      <c r="X31" s="215">
        <v>-0.69150100000000003</v>
      </c>
      <c r="Y31" s="215">
        <v>-0.51590599999999998</v>
      </c>
      <c r="Z31" s="215">
        <v>-0.53800800000000004</v>
      </c>
      <c r="AA31" s="215">
        <v>-0.56450699999999998</v>
      </c>
      <c r="AB31" s="215">
        <v>-0.66781699999999999</v>
      </c>
      <c r="AC31" s="215">
        <v>-0.59882400000000002</v>
      </c>
      <c r="AD31" s="215">
        <v>-0.61241000000000001</v>
      </c>
      <c r="AE31" s="215">
        <v>-0.63654999999999995</v>
      </c>
      <c r="AF31" s="215">
        <v>-0.55854999999999999</v>
      </c>
      <c r="AG31" s="215">
        <v>-0.60168600000000005</v>
      </c>
      <c r="AH31" s="215">
        <v>-0.50763999999999998</v>
      </c>
      <c r="AI31" s="215">
        <v>-0.51959200000000005</v>
      </c>
      <c r="AJ31" s="215">
        <v>-0.44999400000000001</v>
      </c>
      <c r="AK31" s="215">
        <v>-0.70565800000000001</v>
      </c>
      <c r="AL31" s="215">
        <v>-0.70244399999999996</v>
      </c>
      <c r="AM31" s="215">
        <v>-0.62437200000000004</v>
      </c>
      <c r="AN31" s="215">
        <v>-0.71278300000000006</v>
      </c>
      <c r="AO31" s="215">
        <v>-0.55670699999999995</v>
      </c>
      <c r="AP31" s="215">
        <v>-0.53990700000000003</v>
      </c>
      <c r="AQ31" s="215">
        <v>-0.488367</v>
      </c>
      <c r="AR31" s="215">
        <v>-0.442214</v>
      </c>
      <c r="AS31" s="215">
        <v>-0.47009000000000001</v>
      </c>
      <c r="AT31" s="215">
        <v>-0.54673000000000005</v>
      </c>
      <c r="AU31" s="215">
        <v>-0.55604399999999998</v>
      </c>
      <c r="AV31" s="215">
        <v>-0.51596600000000004</v>
      </c>
      <c r="AW31" s="215">
        <v>-0.53462600000000005</v>
      </c>
      <c r="AX31" s="215">
        <v>-0.57075200000000004</v>
      </c>
      <c r="AY31" s="215">
        <v>-0.68213999999999997</v>
      </c>
      <c r="AZ31" s="215">
        <v>-0.63653999999999999</v>
      </c>
      <c r="BA31" s="215">
        <v>-0.61731800000000003</v>
      </c>
      <c r="BB31" s="215">
        <v>-0.51531199999999999</v>
      </c>
      <c r="BC31" s="215">
        <v>-0.46610400000000002</v>
      </c>
      <c r="BD31" s="215">
        <v>-0.488118</v>
      </c>
      <c r="BE31" s="215">
        <v>-0.53608500000000003</v>
      </c>
      <c r="BF31" s="215">
        <v>-0.30802429999999997</v>
      </c>
      <c r="BG31" s="215">
        <v>-0.2046782</v>
      </c>
      <c r="BH31" s="323">
        <v>-0.3111582</v>
      </c>
      <c r="BI31" s="323">
        <v>-0.47277370000000002</v>
      </c>
      <c r="BJ31" s="323">
        <v>-0.62445450000000002</v>
      </c>
      <c r="BK31" s="323">
        <v>-0.75592079999999995</v>
      </c>
      <c r="BL31" s="323">
        <v>-0.60307619999999995</v>
      </c>
      <c r="BM31" s="323">
        <v>-0.57811690000000004</v>
      </c>
      <c r="BN31" s="323">
        <v>-0.61027540000000002</v>
      </c>
      <c r="BO31" s="323">
        <v>-0.57138719999999998</v>
      </c>
      <c r="BP31" s="323">
        <v>-0.56174900000000005</v>
      </c>
      <c r="BQ31" s="323">
        <v>-0.76942560000000004</v>
      </c>
      <c r="BR31" s="323">
        <v>-0.69471380000000005</v>
      </c>
      <c r="BS31" s="323">
        <v>-0.67371429999999999</v>
      </c>
      <c r="BT31" s="323">
        <v>-0.58736829999999995</v>
      </c>
      <c r="BU31" s="323">
        <v>-0.65169960000000005</v>
      </c>
      <c r="BV31" s="323">
        <v>-0.91919470000000003</v>
      </c>
    </row>
    <row r="32" spans="1:74" ht="11.1" customHeight="1" x14ac:dyDescent="0.2">
      <c r="A32" s="61" t="s">
        <v>753</v>
      </c>
      <c r="B32" s="175" t="s">
        <v>125</v>
      </c>
      <c r="C32" s="215">
        <v>-0.29309880645000003</v>
      </c>
      <c r="D32" s="215">
        <v>0.54932168965999995</v>
      </c>
      <c r="E32" s="215">
        <v>0.22711206451999999</v>
      </c>
      <c r="F32" s="215">
        <v>-0.20486146666999999</v>
      </c>
      <c r="G32" s="215">
        <v>-0.41520319355000002</v>
      </c>
      <c r="H32" s="215">
        <v>-0.34441006667000001</v>
      </c>
      <c r="I32" s="215">
        <v>-0.81069429031999996</v>
      </c>
      <c r="J32" s="215">
        <v>-0.22756922581</v>
      </c>
      <c r="K32" s="215">
        <v>1.7675333333000001E-2</v>
      </c>
      <c r="L32" s="215">
        <v>0.61038841934999999</v>
      </c>
      <c r="M32" s="215">
        <v>-9.5712333332999999E-2</v>
      </c>
      <c r="N32" s="215">
        <v>0.66427425805999996</v>
      </c>
      <c r="O32" s="215">
        <v>-6.3727677418999998E-2</v>
      </c>
      <c r="P32" s="215">
        <v>0.73961082143000001</v>
      </c>
      <c r="Q32" s="215">
        <v>0.91783080645000004</v>
      </c>
      <c r="R32" s="215">
        <v>-0.47230346667000001</v>
      </c>
      <c r="S32" s="215">
        <v>-0.58058335484000001</v>
      </c>
      <c r="T32" s="215">
        <v>0.1211125</v>
      </c>
      <c r="U32" s="215">
        <v>-0.21985945161000001</v>
      </c>
      <c r="V32" s="215">
        <v>-0.37298777419000001</v>
      </c>
      <c r="W32" s="215">
        <v>0.45156546667000003</v>
      </c>
      <c r="X32" s="215">
        <v>0.69198748386999998</v>
      </c>
      <c r="Y32" s="215">
        <v>0.12095646667</v>
      </c>
      <c r="Z32" s="215">
        <v>-4.0119419354999998E-2</v>
      </c>
      <c r="AA32" s="215">
        <v>0.42183322580999999</v>
      </c>
      <c r="AB32" s="215">
        <v>0.29626046429000003</v>
      </c>
      <c r="AC32" s="215">
        <v>0.49203809676999999</v>
      </c>
      <c r="AD32" s="215">
        <v>0.21972803332999999</v>
      </c>
      <c r="AE32" s="215">
        <v>-0.36883667741999998</v>
      </c>
      <c r="AF32" s="215">
        <v>-0.53113889999999997</v>
      </c>
      <c r="AG32" s="215">
        <v>-0.36356719355</v>
      </c>
      <c r="AH32" s="215">
        <v>-0.68804500000000002</v>
      </c>
      <c r="AI32" s="215">
        <v>-1.0076489333</v>
      </c>
      <c r="AJ32" s="215">
        <v>0.90613932257999996</v>
      </c>
      <c r="AK32" s="215">
        <v>0.60069033332999999</v>
      </c>
      <c r="AL32" s="215">
        <v>-0.25948038709999999</v>
      </c>
      <c r="AM32" s="215">
        <v>1.2769806452E-2</v>
      </c>
      <c r="AN32" s="215">
        <v>0.69238835714000002</v>
      </c>
      <c r="AO32" s="215">
        <v>0.33336964516000001</v>
      </c>
      <c r="AP32" s="215">
        <v>-0.25034260000000003</v>
      </c>
      <c r="AQ32" s="215">
        <v>-1.0376993226</v>
      </c>
      <c r="AR32" s="215">
        <v>-0.49071740000000003</v>
      </c>
      <c r="AS32" s="215">
        <v>-0.86342303225999995</v>
      </c>
      <c r="AT32" s="215">
        <v>-9.9354935483999998E-2</v>
      </c>
      <c r="AU32" s="215">
        <v>-7.3538733332999998E-2</v>
      </c>
      <c r="AV32" s="215">
        <v>0.98616241935000004</v>
      </c>
      <c r="AW32" s="215">
        <v>0.16170029999999999</v>
      </c>
      <c r="AX32" s="215">
        <v>-0.37925441934999998</v>
      </c>
      <c r="AY32" s="215">
        <v>-0.21721174194000001</v>
      </c>
      <c r="AZ32" s="215">
        <v>1.0572035517</v>
      </c>
      <c r="BA32" s="215">
        <v>-0.42302345160999999</v>
      </c>
      <c r="BB32" s="215">
        <v>-1.0012582333</v>
      </c>
      <c r="BC32" s="215">
        <v>-1.1679233226000001</v>
      </c>
      <c r="BD32" s="215">
        <v>-0.54607143332999997</v>
      </c>
      <c r="BE32" s="215">
        <v>-0.34756364515999999</v>
      </c>
      <c r="BF32" s="215">
        <v>0.44657273354999999</v>
      </c>
      <c r="BG32" s="215">
        <v>-0.23273648238</v>
      </c>
      <c r="BH32" s="323">
        <v>0.63522630000000002</v>
      </c>
      <c r="BI32" s="323">
        <v>0.34875729999999999</v>
      </c>
      <c r="BJ32" s="323">
        <v>0.49501990000000001</v>
      </c>
      <c r="BK32" s="323">
        <v>0.34419490000000003</v>
      </c>
      <c r="BL32" s="323">
        <v>0.70270679999999996</v>
      </c>
      <c r="BM32" s="323">
        <v>0.46797800000000001</v>
      </c>
      <c r="BN32" s="323">
        <v>-0.20131450000000001</v>
      </c>
      <c r="BO32" s="323">
        <v>-0.65199549999999995</v>
      </c>
      <c r="BP32" s="323">
        <v>-0.4316931</v>
      </c>
      <c r="BQ32" s="323">
        <v>-0.32056459999999998</v>
      </c>
      <c r="BR32" s="323">
        <v>-0.30137209999999998</v>
      </c>
      <c r="BS32" s="323">
        <v>-0.18338109999999999</v>
      </c>
      <c r="BT32" s="323">
        <v>0.59714389999999995</v>
      </c>
      <c r="BU32" s="323">
        <v>0.2405156</v>
      </c>
      <c r="BV32" s="323">
        <v>0.39821410000000002</v>
      </c>
    </row>
    <row r="33" spans="1:74" s="64" customFormat="1" ht="11.1" customHeight="1" x14ac:dyDescent="0.2">
      <c r="A33" s="61" t="s">
        <v>758</v>
      </c>
      <c r="B33" s="175" t="s">
        <v>405</v>
      </c>
      <c r="C33" s="215">
        <v>19.063090902999999</v>
      </c>
      <c r="D33" s="215">
        <v>19.841396069000002</v>
      </c>
      <c r="E33" s="215">
        <v>19.753266193999998</v>
      </c>
      <c r="F33" s="215">
        <v>19.3463922</v>
      </c>
      <c r="G33" s="215">
        <v>19.326569902999999</v>
      </c>
      <c r="H33" s="215">
        <v>19.832541933000002</v>
      </c>
      <c r="I33" s="215">
        <v>19.753818257999999</v>
      </c>
      <c r="J33" s="215">
        <v>20.261720451999999</v>
      </c>
      <c r="K33" s="215">
        <v>19.774890667000001</v>
      </c>
      <c r="L33" s="215">
        <v>19.684273322999999</v>
      </c>
      <c r="M33" s="215">
        <v>19.686129999999999</v>
      </c>
      <c r="N33" s="215">
        <v>19.985831645000001</v>
      </c>
      <c r="O33" s="215">
        <v>19.289750741999999</v>
      </c>
      <c r="P33" s="215">
        <v>19.146475107000001</v>
      </c>
      <c r="Q33" s="215">
        <v>20.057610516</v>
      </c>
      <c r="R33" s="215">
        <v>19.621292532999998</v>
      </c>
      <c r="S33" s="215">
        <v>20.046856032000001</v>
      </c>
      <c r="T33" s="215">
        <v>20.565244833000001</v>
      </c>
      <c r="U33" s="215">
        <v>20.125407226</v>
      </c>
      <c r="V33" s="215">
        <v>20.274130516</v>
      </c>
      <c r="W33" s="215">
        <v>19.629546467000001</v>
      </c>
      <c r="X33" s="215">
        <v>19.971008839</v>
      </c>
      <c r="Y33" s="215">
        <v>20.310401800000001</v>
      </c>
      <c r="Z33" s="215">
        <v>20.319359968000001</v>
      </c>
      <c r="AA33" s="215">
        <v>20.564494323000002</v>
      </c>
      <c r="AB33" s="215">
        <v>19.693277606999999</v>
      </c>
      <c r="AC33" s="215">
        <v>20.731360226</v>
      </c>
      <c r="AD33" s="215">
        <v>20.0384897</v>
      </c>
      <c r="AE33" s="215">
        <v>20.251335193999999</v>
      </c>
      <c r="AF33" s="215">
        <v>20.7704001</v>
      </c>
      <c r="AG33" s="215">
        <v>20.671505968000002</v>
      </c>
      <c r="AH33" s="215">
        <v>21.356232419000001</v>
      </c>
      <c r="AI33" s="215">
        <v>20.084241067000001</v>
      </c>
      <c r="AJ33" s="215">
        <v>20.785921452</v>
      </c>
      <c r="AK33" s="215">
        <v>20.774381999999999</v>
      </c>
      <c r="AL33" s="215">
        <v>20.327644515999999</v>
      </c>
      <c r="AM33" s="215">
        <v>20.665175483999999</v>
      </c>
      <c r="AN33" s="215">
        <v>20.284046499999999</v>
      </c>
      <c r="AO33" s="215">
        <v>20.176405710000001</v>
      </c>
      <c r="AP33" s="215">
        <v>20.332734732999999</v>
      </c>
      <c r="AQ33" s="215">
        <v>20.387218935</v>
      </c>
      <c r="AR33" s="215">
        <v>20.654108600000001</v>
      </c>
      <c r="AS33" s="215">
        <v>20.734702644999999</v>
      </c>
      <c r="AT33" s="215">
        <v>21.158048483999998</v>
      </c>
      <c r="AU33" s="215">
        <v>20.2486146</v>
      </c>
      <c r="AV33" s="215">
        <v>20.714149773999999</v>
      </c>
      <c r="AW33" s="215">
        <v>20.736323633000001</v>
      </c>
      <c r="AX33" s="215">
        <v>20.443029773999999</v>
      </c>
      <c r="AY33" s="215">
        <v>19.913667709999999</v>
      </c>
      <c r="AZ33" s="215">
        <v>19.839038448</v>
      </c>
      <c r="BA33" s="215">
        <v>18.283932387</v>
      </c>
      <c r="BB33" s="215">
        <v>14.690985433</v>
      </c>
      <c r="BC33" s="215">
        <v>16.103260644999999</v>
      </c>
      <c r="BD33" s="215">
        <v>17.435232899999999</v>
      </c>
      <c r="BE33" s="215">
        <v>18.322619355</v>
      </c>
      <c r="BF33" s="215">
        <v>18.590894712000001</v>
      </c>
      <c r="BG33" s="215">
        <v>17.947712538000001</v>
      </c>
      <c r="BH33" s="323">
        <v>19.081779999999998</v>
      </c>
      <c r="BI33" s="323">
        <v>19.072749999999999</v>
      </c>
      <c r="BJ33" s="323">
        <v>19.472940000000001</v>
      </c>
      <c r="BK33" s="323">
        <v>19.232610000000001</v>
      </c>
      <c r="BL33" s="323">
        <v>19.597349999999999</v>
      </c>
      <c r="BM33" s="323">
        <v>19.788789999999999</v>
      </c>
      <c r="BN33" s="323">
        <v>19.712430000000001</v>
      </c>
      <c r="BO33" s="323">
        <v>19.96819</v>
      </c>
      <c r="BP33" s="323">
        <v>20.14368</v>
      </c>
      <c r="BQ33" s="323">
        <v>20.13128</v>
      </c>
      <c r="BR33" s="323">
        <v>20.561250000000001</v>
      </c>
      <c r="BS33" s="323">
        <v>19.873190000000001</v>
      </c>
      <c r="BT33" s="323">
        <v>20.370819999999998</v>
      </c>
      <c r="BU33" s="323">
        <v>20.3416</v>
      </c>
      <c r="BV33" s="323">
        <v>19.905429999999999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326"/>
      <c r="BI34" s="326"/>
      <c r="BJ34" s="326"/>
      <c r="BK34" s="326"/>
      <c r="BL34" s="326"/>
      <c r="BM34" s="326"/>
      <c r="BN34" s="326"/>
      <c r="BO34" s="326"/>
      <c r="BP34" s="326"/>
      <c r="BQ34" s="326"/>
      <c r="BR34" s="326"/>
      <c r="BS34" s="326"/>
      <c r="BT34" s="326"/>
      <c r="BU34" s="326"/>
      <c r="BV34" s="326"/>
    </row>
    <row r="35" spans="1:74" ht="11.1" customHeight="1" x14ac:dyDescent="0.2">
      <c r="A35" s="57"/>
      <c r="B35" s="65" t="s">
        <v>783</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26"/>
      <c r="BI35" s="326"/>
      <c r="BJ35" s="326"/>
      <c r="BK35" s="326"/>
      <c r="BL35" s="326"/>
      <c r="BM35" s="326"/>
      <c r="BN35" s="326"/>
      <c r="BO35" s="326"/>
      <c r="BP35" s="326"/>
      <c r="BQ35" s="326"/>
      <c r="BR35" s="326"/>
      <c r="BS35" s="326"/>
      <c r="BT35" s="326"/>
      <c r="BU35" s="326"/>
      <c r="BV35" s="326"/>
    </row>
    <row r="36" spans="1:74" ht="11.1" customHeight="1" x14ac:dyDescent="0.2">
      <c r="A36" s="615" t="s">
        <v>991</v>
      </c>
      <c r="B36" s="622" t="s">
        <v>994</v>
      </c>
      <c r="C36" s="215">
        <v>2.9582320000000002</v>
      </c>
      <c r="D36" s="215">
        <v>2.7927749999999998</v>
      </c>
      <c r="E36" s="215">
        <v>2.6381299999999999</v>
      </c>
      <c r="F36" s="215">
        <v>2.4085830000000001</v>
      </c>
      <c r="G36" s="215">
        <v>2.3812790000000001</v>
      </c>
      <c r="H36" s="215">
        <v>2.2556219999999998</v>
      </c>
      <c r="I36" s="215">
        <v>2.3992909999999998</v>
      </c>
      <c r="J36" s="215">
        <v>2.2949570000000001</v>
      </c>
      <c r="K36" s="215">
        <v>2.4471120000000002</v>
      </c>
      <c r="L36" s="215">
        <v>2.5907239999999998</v>
      </c>
      <c r="M36" s="215">
        <v>2.546681</v>
      </c>
      <c r="N36" s="215">
        <v>2.776478</v>
      </c>
      <c r="O36" s="215">
        <v>3.0152230000000002</v>
      </c>
      <c r="P36" s="215">
        <v>2.6113029999999999</v>
      </c>
      <c r="Q36" s="215">
        <v>2.726645</v>
      </c>
      <c r="R36" s="215">
        <v>2.5498720000000001</v>
      </c>
      <c r="S36" s="215">
        <v>2.4317489999999999</v>
      </c>
      <c r="T36" s="215">
        <v>2.482774</v>
      </c>
      <c r="U36" s="215">
        <v>2.5941320000000001</v>
      </c>
      <c r="V36" s="215">
        <v>2.2721520000000002</v>
      </c>
      <c r="W36" s="215">
        <v>2.3361290000000001</v>
      </c>
      <c r="X36" s="215">
        <v>2.5953400000000002</v>
      </c>
      <c r="Y36" s="215">
        <v>2.9047839999999998</v>
      </c>
      <c r="Z36" s="215">
        <v>3.113299</v>
      </c>
      <c r="AA36" s="215">
        <v>3.5365449999999998</v>
      </c>
      <c r="AB36" s="215">
        <v>3.1573500000000001</v>
      </c>
      <c r="AC36" s="215">
        <v>3.0940310000000002</v>
      </c>
      <c r="AD36" s="215">
        <v>2.8628550000000001</v>
      </c>
      <c r="AE36" s="215">
        <v>2.5815000000000001</v>
      </c>
      <c r="AF36" s="215">
        <v>2.6043530000000001</v>
      </c>
      <c r="AG36" s="215">
        <v>2.8432019999999998</v>
      </c>
      <c r="AH36" s="215">
        <v>2.902774</v>
      </c>
      <c r="AI36" s="215">
        <v>2.9017400000000002</v>
      </c>
      <c r="AJ36" s="215">
        <v>2.976086</v>
      </c>
      <c r="AK36" s="215">
        <v>3.324694</v>
      </c>
      <c r="AL36" s="215">
        <v>3.3805269999999998</v>
      </c>
      <c r="AM36" s="215">
        <v>3.7151969999999999</v>
      </c>
      <c r="AN36" s="215">
        <v>3.5900650000000001</v>
      </c>
      <c r="AO36" s="215">
        <v>3.1362429999999999</v>
      </c>
      <c r="AP36" s="215">
        <v>2.8857740000000001</v>
      </c>
      <c r="AQ36" s="215">
        <v>2.7452040000000002</v>
      </c>
      <c r="AR36" s="215">
        <v>2.7531680000000001</v>
      </c>
      <c r="AS36" s="215">
        <v>2.929627</v>
      </c>
      <c r="AT36" s="215">
        <v>2.8539729999999999</v>
      </c>
      <c r="AU36" s="215">
        <v>3.0413929999999998</v>
      </c>
      <c r="AV36" s="215">
        <v>3.1476060000000001</v>
      </c>
      <c r="AW36" s="215">
        <v>3.398466</v>
      </c>
      <c r="AX36" s="215">
        <v>3.4986169999999999</v>
      </c>
      <c r="AY36" s="215">
        <v>3.3962810000000001</v>
      </c>
      <c r="AZ36" s="215">
        <v>3.2084169999999999</v>
      </c>
      <c r="BA36" s="215">
        <v>3.3106209999999998</v>
      </c>
      <c r="BB36" s="215">
        <v>2.8570069999999999</v>
      </c>
      <c r="BC36" s="215">
        <v>2.881014</v>
      </c>
      <c r="BD36" s="215">
        <v>2.7600060000000002</v>
      </c>
      <c r="BE36" s="215">
        <v>3.0208550000000001</v>
      </c>
      <c r="BF36" s="215">
        <v>2.7806139934999998</v>
      </c>
      <c r="BG36" s="215">
        <v>2.7279683333000002</v>
      </c>
      <c r="BH36" s="323">
        <v>3.2684099999999998</v>
      </c>
      <c r="BI36" s="323">
        <v>3.4405160000000001</v>
      </c>
      <c r="BJ36" s="323">
        <v>3.570891</v>
      </c>
      <c r="BK36" s="323">
        <v>3.6953010000000002</v>
      </c>
      <c r="BL36" s="323">
        <v>3.5992419999999998</v>
      </c>
      <c r="BM36" s="323">
        <v>3.3483399999999999</v>
      </c>
      <c r="BN36" s="323">
        <v>3.2184379999999999</v>
      </c>
      <c r="BO36" s="323">
        <v>3.0905070000000001</v>
      </c>
      <c r="BP36" s="323">
        <v>3.060187</v>
      </c>
      <c r="BQ36" s="323">
        <v>3.1309930000000001</v>
      </c>
      <c r="BR36" s="323">
        <v>3.0871330000000001</v>
      </c>
      <c r="BS36" s="323">
        <v>3.2744409999999999</v>
      </c>
      <c r="BT36" s="323">
        <v>3.4043939999999999</v>
      </c>
      <c r="BU36" s="323">
        <v>3.5875210000000002</v>
      </c>
      <c r="BV36" s="323">
        <v>3.7158790000000002</v>
      </c>
    </row>
    <row r="37" spans="1:74" ht="11.1" customHeight="1" x14ac:dyDescent="0.2">
      <c r="A37" s="615" t="s">
        <v>755</v>
      </c>
      <c r="B37" s="176" t="s">
        <v>406</v>
      </c>
      <c r="C37" s="215">
        <v>-3.4120999999999999E-2</v>
      </c>
      <c r="D37" s="215">
        <v>0.208679</v>
      </c>
      <c r="E37" s="215">
        <v>-6.0533000000000003E-2</v>
      </c>
      <c r="F37" s="215">
        <v>4.0254999999999999E-2</v>
      </c>
      <c r="G37" s="215">
        <v>-9.3720999999999999E-2</v>
      </c>
      <c r="H37" s="215">
        <v>-1.6681000000000001E-2</v>
      </c>
      <c r="I37" s="215">
        <v>-0.109537</v>
      </c>
      <c r="J37" s="215">
        <v>6.6592999999999999E-2</v>
      </c>
      <c r="K37" s="215">
        <v>3.8470000000000002E-3</v>
      </c>
      <c r="L37" s="215">
        <v>8.2526000000000002E-2</v>
      </c>
      <c r="M37" s="215">
        <v>-5.0040000000000001E-2</v>
      </c>
      <c r="N37" s="215">
        <v>2.2976E-2</v>
      </c>
      <c r="O37" s="215">
        <v>-2.3654999999999999E-2</v>
      </c>
      <c r="P37" s="215">
        <v>-7.2199999999999999E-4</v>
      </c>
      <c r="Q37" s="215">
        <v>7.9493999999999995E-2</v>
      </c>
      <c r="R37" s="215">
        <v>0.118562</v>
      </c>
      <c r="S37" s="215">
        <v>-2.0749E-2</v>
      </c>
      <c r="T37" s="215">
        <v>8.2232E-2</v>
      </c>
      <c r="U37" s="215">
        <v>1.1771999999999999E-2</v>
      </c>
      <c r="V37" s="215">
        <v>-8.9599999999999992E-3</v>
      </c>
      <c r="W37" s="215">
        <v>4.4738E-2</v>
      </c>
      <c r="X37" s="215">
        <v>7.4489E-2</v>
      </c>
      <c r="Y37" s="215">
        <v>4.1147999999999997E-2</v>
      </c>
      <c r="Z37" s="215">
        <v>3.3743000000000002E-2</v>
      </c>
      <c r="AA37" s="215">
        <v>7.6605000000000006E-2</v>
      </c>
      <c r="AB37" s="215">
        <v>0.207261</v>
      </c>
      <c r="AC37" s="215">
        <v>0.148974</v>
      </c>
      <c r="AD37" s="215">
        <v>-7.6146000000000005E-2</v>
      </c>
      <c r="AE37" s="215">
        <v>-4.7648999999999997E-2</v>
      </c>
      <c r="AF37" s="215">
        <v>6.4422999999999994E-2</v>
      </c>
      <c r="AG37" s="215">
        <v>-8.2791000000000003E-2</v>
      </c>
      <c r="AH37" s="215">
        <v>-2.7517E-2</v>
      </c>
      <c r="AI37" s="215">
        <v>-0.15881899999999999</v>
      </c>
      <c r="AJ37" s="215">
        <v>7.4784000000000003E-2</v>
      </c>
      <c r="AK37" s="215">
        <v>5.6642999999999999E-2</v>
      </c>
      <c r="AL37" s="215">
        <v>-4.8473000000000002E-2</v>
      </c>
      <c r="AM37" s="215">
        <v>9.2238000000000001E-2</v>
      </c>
      <c r="AN37" s="215">
        <v>-0.130995</v>
      </c>
      <c r="AO37" s="215">
        <v>3.2937000000000001E-2</v>
      </c>
      <c r="AP37" s="215">
        <v>0.14152000000000001</v>
      </c>
      <c r="AQ37" s="215">
        <v>0.139816</v>
      </c>
      <c r="AR37" s="215">
        <v>-3.2070000000000002E-3</v>
      </c>
      <c r="AS37" s="215">
        <v>-6.2359999999999999E-2</v>
      </c>
      <c r="AT37" s="215">
        <v>0.103729</v>
      </c>
      <c r="AU37" s="215">
        <v>9.7963999999999996E-2</v>
      </c>
      <c r="AV37" s="215">
        <v>0.156083</v>
      </c>
      <c r="AW37" s="215">
        <v>0.104794</v>
      </c>
      <c r="AX37" s="215">
        <v>7.8493999999999994E-2</v>
      </c>
      <c r="AY37" s="215">
        <v>6.1015E-2</v>
      </c>
      <c r="AZ37" s="215">
        <v>0.20558299999999999</v>
      </c>
      <c r="BA37" s="215">
        <v>0.16824</v>
      </c>
      <c r="BB37" s="215">
        <v>0.10038900000000001</v>
      </c>
      <c r="BC37" s="215">
        <v>0.18459700000000001</v>
      </c>
      <c r="BD37" s="215">
        <v>2.8715000000000001E-2</v>
      </c>
      <c r="BE37" s="215">
        <v>2.1746000000000001E-2</v>
      </c>
      <c r="BF37" s="215">
        <v>4.8535059999999998E-2</v>
      </c>
      <c r="BG37" s="215">
        <v>3.0026219999999999E-2</v>
      </c>
      <c r="BH37" s="323">
        <v>-2.9324500000000001E-3</v>
      </c>
      <c r="BI37" s="323">
        <v>2.8639200000000001E-4</v>
      </c>
      <c r="BJ37" s="323">
        <v>-2.7969900000000001E-5</v>
      </c>
      <c r="BK37" s="323">
        <v>2.7316199999999999E-6</v>
      </c>
      <c r="BL37" s="323">
        <v>-2.6677800000000001E-7</v>
      </c>
      <c r="BM37" s="323">
        <v>0</v>
      </c>
      <c r="BN37" s="323">
        <v>0</v>
      </c>
      <c r="BO37" s="323">
        <v>0</v>
      </c>
      <c r="BP37" s="323">
        <v>0</v>
      </c>
      <c r="BQ37" s="323">
        <v>0</v>
      </c>
      <c r="BR37" s="323">
        <v>0</v>
      </c>
      <c r="BS37" s="323">
        <v>0</v>
      </c>
      <c r="BT37" s="323">
        <v>0</v>
      </c>
      <c r="BU37" s="323">
        <v>0</v>
      </c>
      <c r="BV37" s="323">
        <v>0</v>
      </c>
    </row>
    <row r="38" spans="1:74" ht="11.1" customHeight="1" x14ac:dyDescent="0.2">
      <c r="A38" s="61" t="s">
        <v>521</v>
      </c>
      <c r="B38" s="622" t="s">
        <v>407</v>
      </c>
      <c r="C38" s="215">
        <v>8.6532859999999996</v>
      </c>
      <c r="D38" s="215">
        <v>9.2212859999999992</v>
      </c>
      <c r="E38" s="215">
        <v>9.3731500000000008</v>
      </c>
      <c r="F38" s="215">
        <v>9.1755420000000001</v>
      </c>
      <c r="G38" s="215">
        <v>9.4168880000000001</v>
      </c>
      <c r="H38" s="215">
        <v>9.6079310000000007</v>
      </c>
      <c r="I38" s="215">
        <v>9.5775959999999998</v>
      </c>
      <c r="J38" s="215">
        <v>9.6871050000000007</v>
      </c>
      <c r="K38" s="215">
        <v>9.4837319999999998</v>
      </c>
      <c r="L38" s="215">
        <v>9.0933209999999995</v>
      </c>
      <c r="M38" s="215">
        <v>9.2332300000000007</v>
      </c>
      <c r="N38" s="215">
        <v>9.2832000000000008</v>
      </c>
      <c r="O38" s="215">
        <v>8.5066959999999998</v>
      </c>
      <c r="P38" s="215">
        <v>9.0077590000000001</v>
      </c>
      <c r="Q38" s="215">
        <v>9.3252500000000005</v>
      </c>
      <c r="R38" s="215">
        <v>9.2951680000000003</v>
      </c>
      <c r="S38" s="215">
        <v>9.5498119999999993</v>
      </c>
      <c r="T38" s="215">
        <v>9.7722650000000009</v>
      </c>
      <c r="U38" s="215">
        <v>9.5952350000000006</v>
      </c>
      <c r="V38" s="215">
        <v>9.7517099999999992</v>
      </c>
      <c r="W38" s="215">
        <v>9.3775670000000009</v>
      </c>
      <c r="X38" s="215">
        <v>9.3571270000000002</v>
      </c>
      <c r="Y38" s="215">
        <v>9.1104800000000008</v>
      </c>
      <c r="Z38" s="215">
        <v>9.2465630000000001</v>
      </c>
      <c r="AA38" s="215">
        <v>8.7875920000000001</v>
      </c>
      <c r="AB38" s="215">
        <v>8.7961489999999998</v>
      </c>
      <c r="AC38" s="215">
        <v>9.4645469999999996</v>
      </c>
      <c r="AD38" s="215">
        <v>9.2059660000000001</v>
      </c>
      <c r="AE38" s="215">
        <v>9.5152439999999991</v>
      </c>
      <c r="AF38" s="215">
        <v>9.7970310000000005</v>
      </c>
      <c r="AG38" s="215">
        <v>9.6404010000000007</v>
      </c>
      <c r="AH38" s="215">
        <v>9.7781680000000009</v>
      </c>
      <c r="AI38" s="215">
        <v>9.1525560000000006</v>
      </c>
      <c r="AJ38" s="215">
        <v>9.2938340000000004</v>
      </c>
      <c r="AK38" s="215">
        <v>9.2904090000000004</v>
      </c>
      <c r="AL38" s="215">
        <v>9.1785490000000003</v>
      </c>
      <c r="AM38" s="215">
        <v>8.7783929999999994</v>
      </c>
      <c r="AN38" s="215">
        <v>9.071828</v>
      </c>
      <c r="AO38" s="215">
        <v>9.1840539999999997</v>
      </c>
      <c r="AP38" s="215">
        <v>9.4105880000000006</v>
      </c>
      <c r="AQ38" s="215">
        <v>9.4974369999999997</v>
      </c>
      <c r="AR38" s="215">
        <v>9.7032880000000006</v>
      </c>
      <c r="AS38" s="215">
        <v>9.5329610000000002</v>
      </c>
      <c r="AT38" s="215">
        <v>9.8336900000000007</v>
      </c>
      <c r="AU38" s="215">
        <v>9.1975029999999993</v>
      </c>
      <c r="AV38" s="215">
        <v>9.3081899999999997</v>
      </c>
      <c r="AW38" s="215">
        <v>9.2090530000000008</v>
      </c>
      <c r="AX38" s="215">
        <v>8.9712309999999995</v>
      </c>
      <c r="AY38" s="215">
        <v>8.7608540000000001</v>
      </c>
      <c r="AZ38" s="215">
        <v>8.9667809999999992</v>
      </c>
      <c r="BA38" s="215">
        <v>7.7805790000000004</v>
      </c>
      <c r="BB38" s="215">
        <v>5.8534949999999997</v>
      </c>
      <c r="BC38" s="215">
        <v>7.1884839999999999</v>
      </c>
      <c r="BD38" s="215">
        <v>8.2856550000000002</v>
      </c>
      <c r="BE38" s="215">
        <v>8.4581119999999999</v>
      </c>
      <c r="BF38" s="215">
        <v>8.8031290322999993</v>
      </c>
      <c r="BG38" s="215">
        <v>8.4581171333</v>
      </c>
      <c r="BH38" s="323">
        <v>8.7388080000000006</v>
      </c>
      <c r="BI38" s="323">
        <v>8.7075790000000008</v>
      </c>
      <c r="BJ38" s="323">
        <v>8.6595340000000007</v>
      </c>
      <c r="BK38" s="323">
        <v>8.2390589999999992</v>
      </c>
      <c r="BL38" s="323">
        <v>8.6914990000000003</v>
      </c>
      <c r="BM38" s="323">
        <v>8.9351339999999997</v>
      </c>
      <c r="BN38" s="323">
        <v>9.0410450000000004</v>
      </c>
      <c r="BO38" s="323">
        <v>9.3318270000000005</v>
      </c>
      <c r="BP38" s="323">
        <v>9.2556740000000008</v>
      </c>
      <c r="BQ38" s="323">
        <v>9.2219080000000009</v>
      </c>
      <c r="BR38" s="323">
        <v>9.4156180000000003</v>
      </c>
      <c r="BS38" s="323">
        <v>8.8756629999999994</v>
      </c>
      <c r="BT38" s="323">
        <v>9.0412759999999999</v>
      </c>
      <c r="BU38" s="323">
        <v>8.9019340000000007</v>
      </c>
      <c r="BV38" s="323">
        <v>8.7274820000000002</v>
      </c>
    </row>
    <row r="39" spans="1:74" ht="11.1" customHeight="1" x14ac:dyDescent="0.2">
      <c r="A39" s="61" t="s">
        <v>920</v>
      </c>
      <c r="B39" s="622" t="s">
        <v>921</v>
      </c>
      <c r="C39" s="215">
        <v>0.85185112903000004</v>
      </c>
      <c r="D39" s="215">
        <v>0.92970996551999996</v>
      </c>
      <c r="E39" s="215">
        <v>0.92859680644999998</v>
      </c>
      <c r="F39" s="215">
        <v>0.88944666667000005</v>
      </c>
      <c r="G39" s="215">
        <v>0.93849951613000004</v>
      </c>
      <c r="H39" s="215">
        <v>0.96921266666999994</v>
      </c>
      <c r="I39" s="215">
        <v>0.95906196773999997</v>
      </c>
      <c r="J39" s="215">
        <v>0.97146822581000003</v>
      </c>
      <c r="K39" s="215">
        <v>0.94061466667000004</v>
      </c>
      <c r="L39" s="215">
        <v>0.92450283871000005</v>
      </c>
      <c r="M39" s="215">
        <v>0.94272166667000001</v>
      </c>
      <c r="N39" s="215">
        <v>0.96137087096999996</v>
      </c>
      <c r="O39" s="215">
        <v>0.87490419355000004</v>
      </c>
      <c r="P39" s="215">
        <v>0.89949042856999994</v>
      </c>
      <c r="Q39" s="215">
        <v>0.92207616129000003</v>
      </c>
      <c r="R39" s="215">
        <v>0.93436233332999996</v>
      </c>
      <c r="S39" s="215">
        <v>0.96284358064999997</v>
      </c>
      <c r="T39" s="215">
        <v>0.99445866667000005</v>
      </c>
      <c r="U39" s="215">
        <v>0.94949861290000004</v>
      </c>
      <c r="V39" s="215">
        <v>0.98788209677000005</v>
      </c>
      <c r="W39" s="215">
        <v>0.95409500000000003</v>
      </c>
      <c r="X39" s="215">
        <v>0.95601674193999997</v>
      </c>
      <c r="Y39" s="215">
        <v>0.96740166667000005</v>
      </c>
      <c r="Z39" s="215">
        <v>0.93346229032000005</v>
      </c>
      <c r="AA39" s="215">
        <v>0.92762477419</v>
      </c>
      <c r="AB39" s="215">
        <v>0.87343257142999997</v>
      </c>
      <c r="AC39" s="215">
        <v>0.91975270968</v>
      </c>
      <c r="AD39" s="215">
        <v>0.89033166666999997</v>
      </c>
      <c r="AE39" s="215">
        <v>0.99521509676999997</v>
      </c>
      <c r="AF39" s="215">
        <v>0.97053699999999998</v>
      </c>
      <c r="AG39" s="215">
        <v>0.97420487096999997</v>
      </c>
      <c r="AH39" s="215">
        <v>1.0039757418999999</v>
      </c>
      <c r="AI39" s="215">
        <v>0.89219266666999997</v>
      </c>
      <c r="AJ39" s="215">
        <v>0.95025425805999997</v>
      </c>
      <c r="AK39" s="215">
        <v>0.94599066666999998</v>
      </c>
      <c r="AL39" s="215">
        <v>0.93588261289999997</v>
      </c>
      <c r="AM39" s="215">
        <v>0.86010206452000004</v>
      </c>
      <c r="AN39" s="215">
        <v>0.96162400000000003</v>
      </c>
      <c r="AO39" s="215">
        <v>0.91354545161</v>
      </c>
      <c r="AP39" s="215">
        <v>0.92837066667000001</v>
      </c>
      <c r="AQ39" s="215">
        <v>0.98705093548</v>
      </c>
      <c r="AR39" s="215">
        <v>0.99393566667</v>
      </c>
      <c r="AS39" s="215">
        <v>0.96517125806000004</v>
      </c>
      <c r="AT39" s="215">
        <v>0.95772558065000002</v>
      </c>
      <c r="AU39" s="215">
        <v>0.923678</v>
      </c>
      <c r="AV39" s="215">
        <v>0.97325090322999996</v>
      </c>
      <c r="AW39" s="215">
        <v>0.98221800000000004</v>
      </c>
      <c r="AX39" s="215">
        <v>0.94627480644999995</v>
      </c>
      <c r="AY39" s="215">
        <v>0.91037558065000002</v>
      </c>
      <c r="AZ39" s="215">
        <v>0.88385475861999996</v>
      </c>
      <c r="BA39" s="215">
        <v>0.75412374193999998</v>
      </c>
      <c r="BB39" s="215">
        <v>0.52957133332999995</v>
      </c>
      <c r="BC39" s="215">
        <v>0.75261783870999999</v>
      </c>
      <c r="BD39" s="215">
        <v>0.883185</v>
      </c>
      <c r="BE39" s="215">
        <v>0.87875083871000004</v>
      </c>
      <c r="BF39" s="215">
        <v>0.86590466773999997</v>
      </c>
      <c r="BG39" s="215">
        <v>0.86386049613000004</v>
      </c>
      <c r="BH39" s="323">
        <v>0.88153309999999996</v>
      </c>
      <c r="BI39" s="323">
        <v>0.88064120000000001</v>
      </c>
      <c r="BJ39" s="323">
        <v>0.89653939999999999</v>
      </c>
      <c r="BK39" s="323">
        <v>0.84164260000000002</v>
      </c>
      <c r="BL39" s="323">
        <v>0.88972589999999996</v>
      </c>
      <c r="BM39" s="323">
        <v>0.88432149999999998</v>
      </c>
      <c r="BN39" s="323">
        <v>0.91100859999999995</v>
      </c>
      <c r="BO39" s="323">
        <v>0.94710649999999996</v>
      </c>
      <c r="BP39" s="323">
        <v>0.93616429999999995</v>
      </c>
      <c r="BQ39" s="323">
        <v>0.93224269999999998</v>
      </c>
      <c r="BR39" s="323">
        <v>0.95610260000000002</v>
      </c>
      <c r="BS39" s="323">
        <v>0.88378920000000005</v>
      </c>
      <c r="BT39" s="323">
        <v>0.92115899999999995</v>
      </c>
      <c r="BU39" s="323">
        <v>0.90072739999999996</v>
      </c>
      <c r="BV39" s="323">
        <v>0.88792760000000004</v>
      </c>
    </row>
    <row r="40" spans="1:74" ht="11.1" customHeight="1" x14ac:dyDescent="0.2">
      <c r="A40" s="61" t="s">
        <v>522</v>
      </c>
      <c r="B40" s="622" t="s">
        <v>396</v>
      </c>
      <c r="C40" s="215">
        <v>1.449282</v>
      </c>
      <c r="D40" s="215">
        <v>1.5343800000000001</v>
      </c>
      <c r="E40" s="215">
        <v>1.546602</v>
      </c>
      <c r="F40" s="215">
        <v>1.5661510000000001</v>
      </c>
      <c r="G40" s="215">
        <v>1.5778810000000001</v>
      </c>
      <c r="H40" s="215">
        <v>1.7226600000000001</v>
      </c>
      <c r="I40" s="215">
        <v>1.7200150000000001</v>
      </c>
      <c r="J40" s="215">
        <v>1.7217199999999999</v>
      </c>
      <c r="K40" s="215">
        <v>1.635238</v>
      </c>
      <c r="L40" s="215">
        <v>1.609551</v>
      </c>
      <c r="M40" s="215">
        <v>1.632377</v>
      </c>
      <c r="N40" s="215">
        <v>1.65293</v>
      </c>
      <c r="O40" s="215">
        <v>1.5883419999999999</v>
      </c>
      <c r="P40" s="215">
        <v>1.5170779999999999</v>
      </c>
      <c r="Q40" s="215">
        <v>1.6758690000000001</v>
      </c>
      <c r="R40" s="215">
        <v>1.643518</v>
      </c>
      <c r="S40" s="215">
        <v>1.6688940000000001</v>
      </c>
      <c r="T40" s="215">
        <v>1.7617799999999999</v>
      </c>
      <c r="U40" s="215">
        <v>1.733633</v>
      </c>
      <c r="V40" s="215">
        <v>1.7618819999999999</v>
      </c>
      <c r="W40" s="215">
        <v>1.6268069999999999</v>
      </c>
      <c r="X40" s="215">
        <v>1.7511060000000001</v>
      </c>
      <c r="Y40" s="215">
        <v>1.685327</v>
      </c>
      <c r="Z40" s="215">
        <v>1.755531</v>
      </c>
      <c r="AA40" s="215">
        <v>1.568041</v>
      </c>
      <c r="AB40" s="215">
        <v>1.5897060000000001</v>
      </c>
      <c r="AC40" s="215">
        <v>1.705921</v>
      </c>
      <c r="AD40" s="215">
        <v>1.6296189999999999</v>
      </c>
      <c r="AE40" s="215">
        <v>1.6845479999999999</v>
      </c>
      <c r="AF40" s="215">
        <v>1.8569310000000001</v>
      </c>
      <c r="AG40" s="215">
        <v>1.7731319999999999</v>
      </c>
      <c r="AH40" s="215">
        <v>1.857715</v>
      </c>
      <c r="AI40" s="215">
        <v>1.703576</v>
      </c>
      <c r="AJ40" s="215">
        <v>1.6749270000000001</v>
      </c>
      <c r="AK40" s="215">
        <v>1.7560610000000001</v>
      </c>
      <c r="AL40" s="215">
        <v>1.6764840000000001</v>
      </c>
      <c r="AM40" s="215">
        <v>1.6210279999999999</v>
      </c>
      <c r="AN40" s="215">
        <v>1.60669</v>
      </c>
      <c r="AO40" s="215">
        <v>1.7113229999999999</v>
      </c>
      <c r="AP40" s="215">
        <v>1.7556609999999999</v>
      </c>
      <c r="AQ40" s="215">
        <v>1.7730669999999999</v>
      </c>
      <c r="AR40" s="215">
        <v>1.801695</v>
      </c>
      <c r="AS40" s="215">
        <v>1.8469690000000001</v>
      </c>
      <c r="AT40" s="215">
        <v>1.841442</v>
      </c>
      <c r="AU40" s="215">
        <v>1.7024550000000001</v>
      </c>
      <c r="AV40" s="215">
        <v>1.7267969999999999</v>
      </c>
      <c r="AW40" s="215">
        <v>1.7109300000000001</v>
      </c>
      <c r="AX40" s="215">
        <v>1.8092330000000001</v>
      </c>
      <c r="AY40" s="215">
        <v>1.6730529999999999</v>
      </c>
      <c r="AZ40" s="215">
        <v>1.629435</v>
      </c>
      <c r="BA40" s="215">
        <v>1.387054</v>
      </c>
      <c r="BB40" s="215">
        <v>0.69131600000000004</v>
      </c>
      <c r="BC40" s="215">
        <v>0.59559099999999998</v>
      </c>
      <c r="BD40" s="215">
        <v>0.78559000000000001</v>
      </c>
      <c r="BE40" s="215">
        <v>0.96415300000000004</v>
      </c>
      <c r="BF40" s="215">
        <v>1.0489354839</v>
      </c>
      <c r="BG40" s="215">
        <v>0.95187273333</v>
      </c>
      <c r="BH40" s="323">
        <v>0.98633959999999998</v>
      </c>
      <c r="BI40" s="323">
        <v>1.0084120000000001</v>
      </c>
      <c r="BJ40" s="323">
        <v>1.1987490000000001</v>
      </c>
      <c r="BK40" s="323">
        <v>1.2791539999999999</v>
      </c>
      <c r="BL40" s="323">
        <v>1.3713660000000001</v>
      </c>
      <c r="BM40" s="323">
        <v>1.44859</v>
      </c>
      <c r="BN40" s="323">
        <v>1.4949490000000001</v>
      </c>
      <c r="BO40" s="323">
        <v>1.5145420000000001</v>
      </c>
      <c r="BP40" s="323">
        <v>1.626609</v>
      </c>
      <c r="BQ40" s="323">
        <v>1.650963</v>
      </c>
      <c r="BR40" s="323">
        <v>1.7103250000000001</v>
      </c>
      <c r="BS40" s="323">
        <v>1.581966</v>
      </c>
      <c r="BT40" s="323">
        <v>1.6116379999999999</v>
      </c>
      <c r="BU40" s="323">
        <v>1.610584</v>
      </c>
      <c r="BV40" s="323">
        <v>1.5936410000000001</v>
      </c>
    </row>
    <row r="41" spans="1:74" ht="11.1" customHeight="1" x14ac:dyDescent="0.2">
      <c r="A41" s="61" t="s">
        <v>523</v>
      </c>
      <c r="B41" s="622" t="s">
        <v>408</v>
      </c>
      <c r="C41" s="215">
        <v>3.850257</v>
      </c>
      <c r="D41" s="215">
        <v>3.9960969999999998</v>
      </c>
      <c r="E41" s="215">
        <v>3.94699</v>
      </c>
      <c r="F41" s="215">
        <v>3.7988770000000001</v>
      </c>
      <c r="G41" s="215">
        <v>3.7319819999999999</v>
      </c>
      <c r="H41" s="215">
        <v>3.8527300000000002</v>
      </c>
      <c r="I41" s="215">
        <v>3.5973799999999998</v>
      </c>
      <c r="J41" s="215">
        <v>3.8803570000000001</v>
      </c>
      <c r="K41" s="215">
        <v>3.9120249999999999</v>
      </c>
      <c r="L41" s="215">
        <v>3.9863170000000001</v>
      </c>
      <c r="M41" s="215">
        <v>3.9383900000000001</v>
      </c>
      <c r="N41" s="215">
        <v>4.0430599999999997</v>
      </c>
      <c r="O41" s="215">
        <v>3.7355800000000001</v>
      </c>
      <c r="P41" s="215">
        <v>3.9348179999999999</v>
      </c>
      <c r="Q41" s="215">
        <v>4.1266379999999998</v>
      </c>
      <c r="R41" s="215">
        <v>3.762839</v>
      </c>
      <c r="S41" s="215">
        <v>3.9550489999999998</v>
      </c>
      <c r="T41" s="215">
        <v>3.9635570000000002</v>
      </c>
      <c r="U41" s="215">
        <v>3.6417920000000001</v>
      </c>
      <c r="V41" s="215">
        <v>4.0035090000000002</v>
      </c>
      <c r="W41" s="215">
        <v>3.9212159999999998</v>
      </c>
      <c r="X41" s="215">
        <v>4.0112269999999999</v>
      </c>
      <c r="Y41" s="215">
        <v>4.1574489999999997</v>
      </c>
      <c r="Z41" s="215">
        <v>3.9752999999999998</v>
      </c>
      <c r="AA41" s="215">
        <v>4.4910269999999999</v>
      </c>
      <c r="AB41" s="215">
        <v>3.9792839999999998</v>
      </c>
      <c r="AC41" s="215">
        <v>4.1964959999999998</v>
      </c>
      <c r="AD41" s="215">
        <v>4.1390269999999996</v>
      </c>
      <c r="AE41" s="215">
        <v>4.2087620000000001</v>
      </c>
      <c r="AF41" s="215">
        <v>3.9593699999999998</v>
      </c>
      <c r="AG41" s="215">
        <v>3.9626260000000002</v>
      </c>
      <c r="AH41" s="215">
        <v>4.1956610000000003</v>
      </c>
      <c r="AI41" s="215">
        <v>4.022151</v>
      </c>
      <c r="AJ41" s="215">
        <v>4.3478029999999999</v>
      </c>
      <c r="AK41" s="215">
        <v>4.2038219999999997</v>
      </c>
      <c r="AL41" s="215">
        <v>4.0194210000000004</v>
      </c>
      <c r="AM41" s="215">
        <v>4.3274600000000003</v>
      </c>
      <c r="AN41" s="215">
        <v>4.307328</v>
      </c>
      <c r="AO41" s="215">
        <v>4.1841280000000003</v>
      </c>
      <c r="AP41" s="215">
        <v>4.1195950000000003</v>
      </c>
      <c r="AQ41" s="215">
        <v>4.1096599999999999</v>
      </c>
      <c r="AR41" s="215">
        <v>3.993214</v>
      </c>
      <c r="AS41" s="215">
        <v>3.9111980000000002</v>
      </c>
      <c r="AT41" s="215">
        <v>4.0294759999999998</v>
      </c>
      <c r="AU41" s="215">
        <v>3.9205559999999999</v>
      </c>
      <c r="AV41" s="215">
        <v>4.2242249999999997</v>
      </c>
      <c r="AW41" s="215">
        <v>4.2014529999999999</v>
      </c>
      <c r="AX41" s="215">
        <v>3.9271090000000002</v>
      </c>
      <c r="AY41" s="215">
        <v>3.9976340000000001</v>
      </c>
      <c r="AZ41" s="215">
        <v>4.0105430000000002</v>
      </c>
      <c r="BA41" s="215">
        <v>3.9133399999999998</v>
      </c>
      <c r="BB41" s="215">
        <v>3.505074</v>
      </c>
      <c r="BC41" s="215">
        <v>3.5332870000000001</v>
      </c>
      <c r="BD41" s="215">
        <v>3.49194</v>
      </c>
      <c r="BE41" s="215">
        <v>3.6099239999999999</v>
      </c>
      <c r="BF41" s="215">
        <v>3.7395806452000002</v>
      </c>
      <c r="BG41" s="215">
        <v>3.5584489332999998</v>
      </c>
      <c r="BH41" s="323">
        <v>3.951505</v>
      </c>
      <c r="BI41" s="323">
        <v>3.8061479999999999</v>
      </c>
      <c r="BJ41" s="323">
        <v>3.9017270000000002</v>
      </c>
      <c r="BK41" s="323">
        <v>4.0092090000000002</v>
      </c>
      <c r="BL41" s="323">
        <v>4.0738219999999998</v>
      </c>
      <c r="BM41" s="323">
        <v>4.0542829999999999</v>
      </c>
      <c r="BN41" s="323">
        <v>3.8981849999999998</v>
      </c>
      <c r="BO41" s="323">
        <v>3.9040509999999999</v>
      </c>
      <c r="BP41" s="323">
        <v>3.930517</v>
      </c>
      <c r="BQ41" s="323">
        <v>3.7878560000000001</v>
      </c>
      <c r="BR41" s="323">
        <v>3.9580479999999998</v>
      </c>
      <c r="BS41" s="323">
        <v>3.849348</v>
      </c>
      <c r="BT41" s="323">
        <v>4.1806530000000004</v>
      </c>
      <c r="BU41" s="323">
        <v>4.0557869999999996</v>
      </c>
      <c r="BV41" s="323">
        <v>3.8090959999999998</v>
      </c>
    </row>
    <row r="42" spans="1:74" ht="11.1" customHeight="1" x14ac:dyDescent="0.2">
      <c r="A42" s="61" t="s">
        <v>524</v>
      </c>
      <c r="B42" s="622" t="s">
        <v>409</v>
      </c>
      <c r="C42" s="215">
        <v>0.30630000000000002</v>
      </c>
      <c r="D42" s="215">
        <v>0.183092</v>
      </c>
      <c r="E42" s="215">
        <v>0.36121999999999999</v>
      </c>
      <c r="F42" s="215">
        <v>0.44886500000000001</v>
      </c>
      <c r="G42" s="215">
        <v>0.32330399999999998</v>
      </c>
      <c r="H42" s="215">
        <v>0.33785900000000002</v>
      </c>
      <c r="I42" s="215">
        <v>0.424122</v>
      </c>
      <c r="J42" s="215">
        <v>0.31768999999999997</v>
      </c>
      <c r="K42" s="215">
        <v>0.25276199999999999</v>
      </c>
      <c r="L42" s="215">
        <v>0.34043699999999999</v>
      </c>
      <c r="M42" s="215">
        <v>0.30530099999999999</v>
      </c>
      <c r="N42" s="215">
        <v>0.30580400000000002</v>
      </c>
      <c r="O42" s="215">
        <v>0.53988100000000006</v>
      </c>
      <c r="P42" s="215">
        <v>0.279304</v>
      </c>
      <c r="Q42" s="215">
        <v>0.31933099999999998</v>
      </c>
      <c r="R42" s="215">
        <v>0.28250599999999998</v>
      </c>
      <c r="S42" s="215">
        <v>0.35650999999999999</v>
      </c>
      <c r="T42" s="215">
        <v>0.34926499999999999</v>
      </c>
      <c r="U42" s="215">
        <v>0.286827</v>
      </c>
      <c r="V42" s="215">
        <v>0.346273</v>
      </c>
      <c r="W42" s="215">
        <v>0.30193300000000001</v>
      </c>
      <c r="X42" s="215">
        <v>0.32299299999999997</v>
      </c>
      <c r="Y42" s="215">
        <v>0.39425500000000002</v>
      </c>
      <c r="Z42" s="215">
        <v>0.31415399999999999</v>
      </c>
      <c r="AA42" s="215">
        <v>0.32348199999999999</v>
      </c>
      <c r="AB42" s="215">
        <v>0.29887999999999998</v>
      </c>
      <c r="AC42" s="215">
        <v>0.23582800000000001</v>
      </c>
      <c r="AD42" s="215">
        <v>0.408244</v>
      </c>
      <c r="AE42" s="215">
        <v>0.29554399999999997</v>
      </c>
      <c r="AF42" s="215">
        <v>0.28007700000000002</v>
      </c>
      <c r="AG42" s="215">
        <v>0.34620200000000001</v>
      </c>
      <c r="AH42" s="215">
        <v>0.29226400000000002</v>
      </c>
      <c r="AI42" s="215">
        <v>0.34872999999999998</v>
      </c>
      <c r="AJ42" s="215">
        <v>0.273482</v>
      </c>
      <c r="AK42" s="215">
        <v>0.34240999999999999</v>
      </c>
      <c r="AL42" s="215">
        <v>0.36732100000000001</v>
      </c>
      <c r="AM42" s="215">
        <v>0.31903799999999999</v>
      </c>
      <c r="AN42" s="215">
        <v>0.27938000000000002</v>
      </c>
      <c r="AO42" s="215">
        <v>0.22120100000000001</v>
      </c>
      <c r="AP42" s="215">
        <v>0.17707100000000001</v>
      </c>
      <c r="AQ42" s="215">
        <v>0.19204499999999999</v>
      </c>
      <c r="AR42" s="215">
        <v>0.32213199999999997</v>
      </c>
      <c r="AS42" s="215">
        <v>0.34194600000000003</v>
      </c>
      <c r="AT42" s="215">
        <v>0.32911000000000001</v>
      </c>
      <c r="AU42" s="215">
        <v>0.30465399999999998</v>
      </c>
      <c r="AV42" s="215">
        <v>0.318859</v>
      </c>
      <c r="AW42" s="215">
        <v>0.20845</v>
      </c>
      <c r="AX42" s="215">
        <v>0.28409899999999999</v>
      </c>
      <c r="AY42" s="215">
        <v>0.25755400000000001</v>
      </c>
      <c r="AZ42" s="215">
        <v>0.149927</v>
      </c>
      <c r="BA42" s="215">
        <v>0.109321</v>
      </c>
      <c r="BB42" s="215">
        <v>0.12478599999999999</v>
      </c>
      <c r="BC42" s="215">
        <v>8.1230999999999998E-2</v>
      </c>
      <c r="BD42" s="215">
        <v>0.23158500000000001</v>
      </c>
      <c r="BE42" s="215">
        <v>0.341109</v>
      </c>
      <c r="BF42" s="215">
        <v>0.29032258065</v>
      </c>
      <c r="BG42" s="215">
        <v>0.26355891999999997</v>
      </c>
      <c r="BH42" s="323">
        <v>0.2084308</v>
      </c>
      <c r="BI42" s="323">
        <v>0.28938829999999999</v>
      </c>
      <c r="BJ42" s="323">
        <v>0.32146980000000003</v>
      </c>
      <c r="BK42" s="323">
        <v>0.34872530000000002</v>
      </c>
      <c r="BL42" s="323">
        <v>0.2036075</v>
      </c>
      <c r="BM42" s="323">
        <v>0.26630870000000001</v>
      </c>
      <c r="BN42" s="323">
        <v>0.2324002</v>
      </c>
      <c r="BO42" s="323">
        <v>0.19424060000000001</v>
      </c>
      <c r="BP42" s="323">
        <v>0.20262540000000001</v>
      </c>
      <c r="BQ42" s="323">
        <v>0.2694742</v>
      </c>
      <c r="BR42" s="323">
        <v>0.22181419999999999</v>
      </c>
      <c r="BS42" s="323">
        <v>0.27155820000000003</v>
      </c>
      <c r="BT42" s="323">
        <v>0.2088913</v>
      </c>
      <c r="BU42" s="323">
        <v>0.29116150000000002</v>
      </c>
      <c r="BV42" s="323">
        <v>0.295595</v>
      </c>
    </row>
    <row r="43" spans="1:74" ht="11.1" customHeight="1" x14ac:dyDescent="0.2">
      <c r="A43" s="61" t="s">
        <v>756</v>
      </c>
      <c r="B43" s="622" t="s">
        <v>995</v>
      </c>
      <c r="C43" s="215">
        <v>1.8797280000000001</v>
      </c>
      <c r="D43" s="215">
        <v>1.9049499999999999</v>
      </c>
      <c r="E43" s="215">
        <v>1.947581</v>
      </c>
      <c r="F43" s="215">
        <v>1.907988</v>
      </c>
      <c r="G43" s="215">
        <v>1.988834</v>
      </c>
      <c r="H43" s="215">
        <v>2.0722860000000001</v>
      </c>
      <c r="I43" s="215">
        <v>2.144825</v>
      </c>
      <c r="J43" s="215">
        <v>2.2931680000000001</v>
      </c>
      <c r="K43" s="215">
        <v>2.0400450000000001</v>
      </c>
      <c r="L43" s="215">
        <v>1.9812639999999999</v>
      </c>
      <c r="M43" s="215">
        <v>2.0800299999999998</v>
      </c>
      <c r="N43" s="215">
        <v>1.901221</v>
      </c>
      <c r="O43" s="215">
        <v>1.927489</v>
      </c>
      <c r="P43" s="215">
        <v>1.7967569999999999</v>
      </c>
      <c r="Q43" s="215">
        <v>1.804252</v>
      </c>
      <c r="R43" s="215">
        <v>1.968693</v>
      </c>
      <c r="S43" s="215">
        <v>2.105464</v>
      </c>
      <c r="T43" s="215">
        <v>2.1532399999999998</v>
      </c>
      <c r="U43" s="215">
        <v>2.2618879999999999</v>
      </c>
      <c r="V43" s="215">
        <v>2.1474329999999999</v>
      </c>
      <c r="W43" s="215">
        <v>2.0210219999999999</v>
      </c>
      <c r="X43" s="215">
        <v>1.858595</v>
      </c>
      <c r="Y43" s="215">
        <v>2.016829</v>
      </c>
      <c r="Z43" s="215">
        <v>1.8806389999999999</v>
      </c>
      <c r="AA43" s="215">
        <v>1.781074</v>
      </c>
      <c r="AB43" s="215">
        <v>1.6645049999999999</v>
      </c>
      <c r="AC43" s="215">
        <v>1.8854340000000001</v>
      </c>
      <c r="AD43" s="215">
        <v>1.868789</v>
      </c>
      <c r="AE43" s="215">
        <v>2.0132560000000002</v>
      </c>
      <c r="AF43" s="215">
        <v>2.2080860000000002</v>
      </c>
      <c r="AG43" s="215">
        <v>2.1886019999999999</v>
      </c>
      <c r="AH43" s="215">
        <v>2.357037</v>
      </c>
      <c r="AI43" s="215">
        <v>2.1141749999999999</v>
      </c>
      <c r="AJ43" s="215">
        <v>2.1448770000000001</v>
      </c>
      <c r="AK43" s="215">
        <v>1.8001750000000001</v>
      </c>
      <c r="AL43" s="215">
        <v>1.753652</v>
      </c>
      <c r="AM43" s="215">
        <v>1.7616289999999999</v>
      </c>
      <c r="AN43" s="215">
        <v>1.5595730000000001</v>
      </c>
      <c r="AO43" s="215">
        <v>1.706361</v>
      </c>
      <c r="AP43" s="215">
        <v>1.8423909999999999</v>
      </c>
      <c r="AQ43" s="215">
        <v>1.9298599999999999</v>
      </c>
      <c r="AR43" s="215">
        <v>2.0836890000000001</v>
      </c>
      <c r="AS43" s="215">
        <v>2.2342330000000001</v>
      </c>
      <c r="AT43" s="215">
        <v>2.1664940000000001</v>
      </c>
      <c r="AU43" s="215">
        <v>1.983959</v>
      </c>
      <c r="AV43" s="215">
        <v>1.8322270000000001</v>
      </c>
      <c r="AW43" s="215">
        <v>1.903006</v>
      </c>
      <c r="AX43" s="215">
        <v>1.8740859999999999</v>
      </c>
      <c r="AY43" s="215">
        <v>1.7589520000000001</v>
      </c>
      <c r="AZ43" s="215">
        <v>1.6681839999999999</v>
      </c>
      <c r="BA43" s="215">
        <v>1.6146180000000001</v>
      </c>
      <c r="BB43" s="215">
        <v>1.5589219999999999</v>
      </c>
      <c r="BC43" s="215">
        <v>1.639025</v>
      </c>
      <c r="BD43" s="215">
        <v>1.8517170000000001</v>
      </c>
      <c r="BE43" s="215">
        <v>1.9066909999999999</v>
      </c>
      <c r="BF43" s="215">
        <v>1.8712576000000001</v>
      </c>
      <c r="BG43" s="215">
        <v>1.9574252000000001</v>
      </c>
      <c r="BH43" s="323">
        <v>1.931222</v>
      </c>
      <c r="BI43" s="323">
        <v>1.8204149999999999</v>
      </c>
      <c r="BJ43" s="323">
        <v>1.8205960000000001</v>
      </c>
      <c r="BK43" s="323">
        <v>1.6611579999999999</v>
      </c>
      <c r="BL43" s="323">
        <v>1.6578109999999999</v>
      </c>
      <c r="BM43" s="323">
        <v>1.7361310000000001</v>
      </c>
      <c r="BN43" s="323">
        <v>1.8274109999999999</v>
      </c>
      <c r="BO43" s="323">
        <v>1.933022</v>
      </c>
      <c r="BP43" s="323">
        <v>2.0680679999999998</v>
      </c>
      <c r="BQ43" s="323">
        <v>2.0700850000000002</v>
      </c>
      <c r="BR43" s="323">
        <v>2.1683150000000002</v>
      </c>
      <c r="BS43" s="323">
        <v>2.020213</v>
      </c>
      <c r="BT43" s="323">
        <v>1.923964</v>
      </c>
      <c r="BU43" s="323">
        <v>1.8946130000000001</v>
      </c>
      <c r="BV43" s="323">
        <v>1.7637350000000001</v>
      </c>
    </row>
    <row r="44" spans="1:74" ht="11.1" customHeight="1" x14ac:dyDescent="0.2">
      <c r="A44" s="61" t="s">
        <v>525</v>
      </c>
      <c r="B44" s="622" t="s">
        <v>190</v>
      </c>
      <c r="C44" s="215">
        <v>19.062964000000001</v>
      </c>
      <c r="D44" s="215">
        <v>19.841259000000001</v>
      </c>
      <c r="E44" s="215">
        <v>19.753139999999998</v>
      </c>
      <c r="F44" s="215">
        <v>19.346260999999998</v>
      </c>
      <c r="G44" s="215">
        <v>19.326447000000002</v>
      </c>
      <c r="H44" s="215">
        <v>19.832407</v>
      </c>
      <c r="I44" s="215">
        <v>19.753692000000001</v>
      </c>
      <c r="J44" s="215">
        <v>20.261590000000002</v>
      </c>
      <c r="K44" s="215">
        <v>19.774761000000002</v>
      </c>
      <c r="L44" s="215">
        <v>19.684139999999999</v>
      </c>
      <c r="M44" s="215">
        <v>19.685969</v>
      </c>
      <c r="N44" s="215">
        <v>19.985669000000001</v>
      </c>
      <c r="O44" s="215">
        <v>19.289556000000001</v>
      </c>
      <c r="P44" s="215">
        <v>19.146297000000001</v>
      </c>
      <c r="Q44" s="215">
        <v>20.057479000000001</v>
      </c>
      <c r="R44" s="215">
        <v>19.621158000000001</v>
      </c>
      <c r="S44" s="215">
        <v>20.046728999999999</v>
      </c>
      <c r="T44" s="215">
        <v>20.565113</v>
      </c>
      <c r="U44" s="215">
        <v>20.125278999999999</v>
      </c>
      <c r="V44" s="215">
        <v>20.273999</v>
      </c>
      <c r="W44" s="215">
        <v>19.629411999999999</v>
      </c>
      <c r="X44" s="215">
        <v>19.970877000000002</v>
      </c>
      <c r="Y44" s="215">
        <v>20.310272000000001</v>
      </c>
      <c r="Z44" s="215">
        <v>20.319229</v>
      </c>
      <c r="AA44" s="215">
        <v>20.564366</v>
      </c>
      <c r="AB44" s="215">
        <v>19.693135000000002</v>
      </c>
      <c r="AC44" s="215">
        <v>20.731231000000001</v>
      </c>
      <c r="AD44" s="215">
        <v>20.038354000000002</v>
      </c>
      <c r="AE44" s="215">
        <v>20.251204999999999</v>
      </c>
      <c r="AF44" s="215">
        <v>20.770271000000001</v>
      </c>
      <c r="AG44" s="215">
        <v>20.671374</v>
      </c>
      <c r="AH44" s="215">
        <v>21.356102</v>
      </c>
      <c r="AI44" s="215">
        <v>20.084109000000002</v>
      </c>
      <c r="AJ44" s="215">
        <v>20.785793000000002</v>
      </c>
      <c r="AK44" s="215">
        <v>20.774214000000001</v>
      </c>
      <c r="AL44" s="215">
        <v>20.327480999999999</v>
      </c>
      <c r="AM44" s="215">
        <v>20.614982999999999</v>
      </c>
      <c r="AN44" s="215">
        <v>20.283868999999999</v>
      </c>
      <c r="AO44" s="215">
        <v>20.176247</v>
      </c>
      <c r="AP44" s="215">
        <v>20.332599999999999</v>
      </c>
      <c r="AQ44" s="215">
        <v>20.387089</v>
      </c>
      <c r="AR44" s="215">
        <v>20.653979</v>
      </c>
      <c r="AS44" s="215">
        <v>20.734573999999999</v>
      </c>
      <c r="AT44" s="215">
        <v>21.157914000000002</v>
      </c>
      <c r="AU44" s="215">
        <v>20.248484000000001</v>
      </c>
      <c r="AV44" s="215">
        <v>20.713986999999999</v>
      </c>
      <c r="AW44" s="215">
        <v>20.736152000000001</v>
      </c>
      <c r="AX44" s="215">
        <v>20.442869000000002</v>
      </c>
      <c r="AY44" s="215">
        <v>19.905342999999998</v>
      </c>
      <c r="AZ44" s="215">
        <v>19.83887</v>
      </c>
      <c r="BA44" s="215">
        <v>18.283773</v>
      </c>
      <c r="BB44" s="215">
        <v>14.690989</v>
      </c>
      <c r="BC44" s="215">
        <v>16.103228999999999</v>
      </c>
      <c r="BD44" s="215">
        <v>17.435207999999999</v>
      </c>
      <c r="BE44" s="215">
        <v>18.322590000000002</v>
      </c>
      <c r="BF44" s="215">
        <v>18.582374394999999</v>
      </c>
      <c r="BG44" s="215">
        <v>17.947417473000002</v>
      </c>
      <c r="BH44" s="323">
        <v>19.081779999999998</v>
      </c>
      <c r="BI44" s="323">
        <v>19.072749999999999</v>
      </c>
      <c r="BJ44" s="323">
        <v>19.472940000000001</v>
      </c>
      <c r="BK44" s="323">
        <v>19.232610000000001</v>
      </c>
      <c r="BL44" s="323">
        <v>19.597349999999999</v>
      </c>
      <c r="BM44" s="323">
        <v>19.788789999999999</v>
      </c>
      <c r="BN44" s="323">
        <v>19.712430000000001</v>
      </c>
      <c r="BO44" s="323">
        <v>19.96819</v>
      </c>
      <c r="BP44" s="323">
        <v>20.14368</v>
      </c>
      <c r="BQ44" s="323">
        <v>20.13128</v>
      </c>
      <c r="BR44" s="323">
        <v>20.561250000000001</v>
      </c>
      <c r="BS44" s="323">
        <v>19.873190000000001</v>
      </c>
      <c r="BT44" s="323">
        <v>20.370819999999998</v>
      </c>
      <c r="BU44" s="323">
        <v>20.3416</v>
      </c>
      <c r="BV44" s="323">
        <v>19.905429999999999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1"/>
      <c r="AY45" s="751"/>
      <c r="AZ45" s="751"/>
      <c r="BA45" s="751"/>
      <c r="BB45" s="751"/>
      <c r="BC45" s="751"/>
      <c r="BD45" s="751"/>
      <c r="BE45" s="751"/>
      <c r="BF45" s="751"/>
      <c r="BG45" s="751"/>
      <c r="BH45" s="751"/>
      <c r="BI45" s="751"/>
      <c r="BJ45" s="751"/>
      <c r="BK45" s="751"/>
      <c r="BL45" s="326"/>
      <c r="BM45" s="326"/>
      <c r="BN45" s="326"/>
      <c r="BO45" s="326"/>
      <c r="BP45" s="326"/>
      <c r="BQ45" s="326"/>
      <c r="BR45" s="326"/>
      <c r="BS45" s="326"/>
      <c r="BT45" s="326"/>
      <c r="BU45" s="326"/>
      <c r="BV45" s="326"/>
    </row>
    <row r="46" spans="1:74" ht="11.1" customHeight="1" x14ac:dyDescent="0.2">
      <c r="A46" s="61" t="s">
        <v>757</v>
      </c>
      <c r="B46" s="177" t="s">
        <v>1004</v>
      </c>
      <c r="C46" s="215">
        <v>4.7299939999999996</v>
      </c>
      <c r="D46" s="215">
        <v>5.1320319999999997</v>
      </c>
      <c r="E46" s="215">
        <v>4.9096489999999999</v>
      </c>
      <c r="F46" s="215">
        <v>4.6267740000000002</v>
      </c>
      <c r="G46" s="215">
        <v>4.4412349999999998</v>
      </c>
      <c r="H46" s="215">
        <v>4.6172149999999998</v>
      </c>
      <c r="I46" s="215">
        <v>5.3058040000000002</v>
      </c>
      <c r="J46" s="215">
        <v>5.2257300000000004</v>
      </c>
      <c r="K46" s="215">
        <v>4.7600350000000002</v>
      </c>
      <c r="L46" s="215">
        <v>4.7145190000000001</v>
      </c>
      <c r="M46" s="215">
        <v>4.8665770000000004</v>
      </c>
      <c r="N46" s="215">
        <v>4.2185759999999997</v>
      </c>
      <c r="O46" s="215">
        <v>5.1005070000000003</v>
      </c>
      <c r="P46" s="215">
        <v>3.5726979999999999</v>
      </c>
      <c r="Q46" s="215">
        <v>4.1297829999999998</v>
      </c>
      <c r="R46" s="215">
        <v>4.0448409999999999</v>
      </c>
      <c r="S46" s="215">
        <v>4.4975569999999996</v>
      </c>
      <c r="T46" s="215">
        <v>4.0733129999999997</v>
      </c>
      <c r="U46" s="215">
        <v>3.662798</v>
      </c>
      <c r="V46" s="215">
        <v>4.4469370000000001</v>
      </c>
      <c r="W46" s="215">
        <v>3.4636330000000002</v>
      </c>
      <c r="X46" s="215">
        <v>2.6545200000000002</v>
      </c>
      <c r="Y46" s="215">
        <v>2.732186</v>
      </c>
      <c r="Z46" s="215">
        <v>2.7991709999999999</v>
      </c>
      <c r="AA46" s="215">
        <v>3.8190620000000002</v>
      </c>
      <c r="AB46" s="215">
        <v>2.678636</v>
      </c>
      <c r="AC46" s="215">
        <v>2.4852979999999998</v>
      </c>
      <c r="AD46" s="215">
        <v>2.5779529999999999</v>
      </c>
      <c r="AE46" s="215">
        <v>2.5096630000000002</v>
      </c>
      <c r="AF46" s="215">
        <v>2.9023219999999998</v>
      </c>
      <c r="AG46" s="215">
        <v>2.2306110000000001</v>
      </c>
      <c r="AH46" s="215">
        <v>3.269943</v>
      </c>
      <c r="AI46" s="215">
        <v>2.473986</v>
      </c>
      <c r="AJ46" s="215">
        <v>1.4567600000000001</v>
      </c>
      <c r="AK46" s="215">
        <v>0.99141100000000004</v>
      </c>
      <c r="AL46" s="215">
        <v>0.71958900000000003</v>
      </c>
      <c r="AM46" s="215">
        <v>1.785792</v>
      </c>
      <c r="AN46" s="215">
        <v>0.452177</v>
      </c>
      <c r="AO46" s="215">
        <v>0.95933100000000004</v>
      </c>
      <c r="AP46" s="215">
        <v>1.1425749999999999</v>
      </c>
      <c r="AQ46" s="215">
        <v>1.6549480000000001</v>
      </c>
      <c r="AR46" s="215">
        <v>0.72049300000000005</v>
      </c>
      <c r="AS46" s="215">
        <v>1.5167109999999999</v>
      </c>
      <c r="AT46" s="215">
        <v>0.94897299999999996</v>
      </c>
      <c r="AU46" s="215">
        <v>3.9948999999999998E-2</v>
      </c>
      <c r="AV46" s="215">
        <v>-0.44015900000000002</v>
      </c>
      <c r="AW46" s="215">
        <v>-0.63806200000000002</v>
      </c>
      <c r="AX46" s="215">
        <v>-0.17128499999999999</v>
      </c>
      <c r="AY46" s="215">
        <v>-0.60498300000000005</v>
      </c>
      <c r="AZ46" s="215">
        <v>-1.525733</v>
      </c>
      <c r="BA46" s="215">
        <v>-1.276394</v>
      </c>
      <c r="BB46" s="215">
        <v>-1.215975</v>
      </c>
      <c r="BC46" s="215">
        <v>0.93929700000000005</v>
      </c>
      <c r="BD46" s="215">
        <v>0.67505400000000004</v>
      </c>
      <c r="BE46" s="215">
        <v>-0.56612499999999999</v>
      </c>
      <c r="BF46" s="215">
        <v>-0.46399915612999998</v>
      </c>
      <c r="BG46" s="215">
        <v>-0.51069527038999996</v>
      </c>
      <c r="BH46" s="323">
        <v>8.53188E-2</v>
      </c>
      <c r="BI46" s="323">
        <v>-0.13898530000000001</v>
      </c>
      <c r="BJ46" s="323">
        <v>-0.2638047</v>
      </c>
      <c r="BK46" s="323">
        <v>0.1801837</v>
      </c>
      <c r="BL46" s="323">
        <v>0.57487350000000004</v>
      </c>
      <c r="BM46" s="323">
        <v>0.84604590000000002</v>
      </c>
      <c r="BN46" s="323">
        <v>1.05443</v>
      </c>
      <c r="BO46" s="323">
        <v>1.5331859999999999</v>
      </c>
      <c r="BP46" s="323">
        <v>1.020508</v>
      </c>
      <c r="BQ46" s="323">
        <v>0.98100069999999995</v>
      </c>
      <c r="BR46" s="323">
        <v>1.571321</v>
      </c>
      <c r="BS46" s="323">
        <v>0.91544590000000003</v>
      </c>
      <c r="BT46" s="323">
        <v>1.2434050000000001</v>
      </c>
      <c r="BU46" s="323">
        <v>0.79597640000000003</v>
      </c>
      <c r="BV46" s="323">
        <v>-0.29617680000000002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326"/>
      <c r="BI47" s="326"/>
      <c r="BJ47" s="326"/>
      <c r="BK47" s="326"/>
      <c r="BL47" s="326"/>
      <c r="BM47" s="326"/>
      <c r="BN47" s="326"/>
      <c r="BO47" s="326"/>
      <c r="BP47" s="326"/>
      <c r="BQ47" s="326"/>
      <c r="BR47" s="326"/>
      <c r="BS47" s="326"/>
      <c r="BT47" s="326"/>
      <c r="BU47" s="326"/>
      <c r="BV47" s="326"/>
    </row>
    <row r="48" spans="1:74" ht="11.1" customHeight="1" x14ac:dyDescent="0.2">
      <c r="A48" s="57"/>
      <c r="B48" s="65" t="s">
        <v>759</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401"/>
      <c r="BI48" s="401"/>
      <c r="BJ48" s="401"/>
      <c r="BK48" s="63"/>
      <c r="BL48" s="63"/>
      <c r="BM48" s="63"/>
      <c r="BN48" s="63"/>
      <c r="BO48" s="63"/>
      <c r="BP48" s="63"/>
      <c r="BQ48" s="63"/>
      <c r="BR48" s="63"/>
      <c r="BS48" s="63"/>
      <c r="BT48" s="63"/>
      <c r="BU48" s="63"/>
      <c r="BV48" s="401"/>
    </row>
    <row r="49" spans="1:74" ht="11.1" customHeight="1" x14ac:dyDescent="0.2">
      <c r="A49" s="57"/>
      <c r="B49" s="66" t="s">
        <v>114</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8"/>
      <c r="BC49" s="68"/>
      <c r="BD49" s="68"/>
      <c r="BE49" s="68"/>
      <c r="BF49" s="68"/>
      <c r="BG49" s="68"/>
      <c r="BH49" s="401"/>
      <c r="BI49" s="401"/>
      <c r="BJ49" s="401"/>
      <c r="BK49" s="401"/>
      <c r="BL49" s="401"/>
      <c r="BM49" s="401"/>
      <c r="BN49" s="401"/>
      <c r="BO49" s="401"/>
      <c r="BP49" s="401"/>
      <c r="BQ49" s="401"/>
      <c r="BR49" s="401"/>
      <c r="BS49" s="401"/>
      <c r="BT49" s="401"/>
      <c r="BU49" s="401"/>
      <c r="BV49" s="401"/>
    </row>
    <row r="50" spans="1:74" ht="11.1" customHeight="1" x14ac:dyDescent="0.2">
      <c r="A50" s="61" t="s">
        <v>526</v>
      </c>
      <c r="B50" s="175" t="s">
        <v>410</v>
      </c>
      <c r="C50" s="68">
        <v>471.767</v>
      </c>
      <c r="D50" s="68">
        <v>492.15300000000002</v>
      </c>
      <c r="E50" s="68">
        <v>504.81099999999998</v>
      </c>
      <c r="F50" s="68">
        <v>509.32299999999998</v>
      </c>
      <c r="G50" s="68">
        <v>511.86099999999999</v>
      </c>
      <c r="H50" s="68">
        <v>500.85700000000003</v>
      </c>
      <c r="I50" s="68">
        <v>493.45800000000003</v>
      </c>
      <c r="J50" s="68">
        <v>486.67500000000001</v>
      </c>
      <c r="K50" s="68">
        <v>471.53699999999998</v>
      </c>
      <c r="L50" s="68">
        <v>491.20299999999997</v>
      </c>
      <c r="M50" s="68">
        <v>490.73399999999998</v>
      </c>
      <c r="N50" s="68">
        <v>484.62200000000001</v>
      </c>
      <c r="O50" s="68">
        <v>506.798</v>
      </c>
      <c r="P50" s="68">
        <v>525.41899999999998</v>
      </c>
      <c r="Q50" s="68">
        <v>538.59500000000003</v>
      </c>
      <c r="R50" s="68">
        <v>524.28599999999994</v>
      </c>
      <c r="S50" s="68">
        <v>516.80799999999999</v>
      </c>
      <c r="T50" s="68">
        <v>501.55700000000002</v>
      </c>
      <c r="U50" s="68">
        <v>483.411</v>
      </c>
      <c r="V50" s="68">
        <v>459.98200000000003</v>
      </c>
      <c r="W50" s="68">
        <v>469.58800000000002</v>
      </c>
      <c r="X50" s="68">
        <v>459.73099999999999</v>
      </c>
      <c r="Y50" s="68">
        <v>453.05399999999997</v>
      </c>
      <c r="Z50" s="68">
        <v>421.64600000000002</v>
      </c>
      <c r="AA50" s="68">
        <v>420.76</v>
      </c>
      <c r="AB50" s="68">
        <v>423.84300000000002</v>
      </c>
      <c r="AC50" s="68">
        <v>424.93900000000002</v>
      </c>
      <c r="AD50" s="68">
        <v>436.57799999999997</v>
      </c>
      <c r="AE50" s="68">
        <v>434.197</v>
      </c>
      <c r="AF50" s="68">
        <v>415.15199999999999</v>
      </c>
      <c r="AG50" s="68">
        <v>409.64100000000002</v>
      </c>
      <c r="AH50" s="68">
        <v>407.58300000000003</v>
      </c>
      <c r="AI50" s="68">
        <v>416.68400000000003</v>
      </c>
      <c r="AJ50" s="68">
        <v>433.80799999999999</v>
      </c>
      <c r="AK50" s="68">
        <v>449.37900000000002</v>
      </c>
      <c r="AL50" s="68">
        <v>442.50099999999998</v>
      </c>
      <c r="AM50" s="68">
        <v>448.97199999999998</v>
      </c>
      <c r="AN50" s="68">
        <v>451.66</v>
      </c>
      <c r="AO50" s="68">
        <v>458.89</v>
      </c>
      <c r="AP50" s="68">
        <v>469.80200000000002</v>
      </c>
      <c r="AQ50" s="68">
        <v>481.125</v>
      </c>
      <c r="AR50" s="68">
        <v>463.44600000000003</v>
      </c>
      <c r="AS50" s="68">
        <v>441.58800000000002</v>
      </c>
      <c r="AT50" s="68">
        <v>430.11799999999999</v>
      </c>
      <c r="AU50" s="68">
        <v>425.61399999999998</v>
      </c>
      <c r="AV50" s="68">
        <v>443.36700000000002</v>
      </c>
      <c r="AW50" s="68">
        <v>445.887</v>
      </c>
      <c r="AX50" s="68">
        <v>432.77199999999999</v>
      </c>
      <c r="AY50" s="68">
        <v>442.834</v>
      </c>
      <c r="AZ50" s="68">
        <v>454.22500000000002</v>
      </c>
      <c r="BA50" s="68">
        <v>482.45400000000001</v>
      </c>
      <c r="BB50" s="68">
        <v>529.16399999999999</v>
      </c>
      <c r="BC50" s="68">
        <v>520.96100000000001</v>
      </c>
      <c r="BD50" s="68">
        <v>531.92600000000004</v>
      </c>
      <c r="BE50" s="68">
        <v>519.28</v>
      </c>
      <c r="BF50" s="68">
        <v>500.43400000000003</v>
      </c>
      <c r="BG50" s="68">
        <v>490.67855462</v>
      </c>
      <c r="BH50" s="325">
        <v>496.52699999999999</v>
      </c>
      <c r="BI50" s="325">
        <v>494.93869999999998</v>
      </c>
      <c r="BJ50" s="325">
        <v>482.113</v>
      </c>
      <c r="BK50" s="325">
        <v>482.68</v>
      </c>
      <c r="BL50" s="325">
        <v>493.07619999999997</v>
      </c>
      <c r="BM50" s="325">
        <v>504.29480000000001</v>
      </c>
      <c r="BN50" s="325">
        <v>506.42099999999999</v>
      </c>
      <c r="BO50" s="325">
        <v>505.7944</v>
      </c>
      <c r="BP50" s="325">
        <v>489.74360000000001</v>
      </c>
      <c r="BQ50" s="325">
        <v>474.7362</v>
      </c>
      <c r="BR50" s="325">
        <v>467.03370000000001</v>
      </c>
      <c r="BS50" s="325">
        <v>467.928</v>
      </c>
      <c r="BT50" s="325">
        <v>482.74349999999998</v>
      </c>
      <c r="BU50" s="325">
        <v>482.82589999999999</v>
      </c>
      <c r="BV50" s="325">
        <v>469.14109999999999</v>
      </c>
    </row>
    <row r="51" spans="1:74" ht="11.1" customHeight="1" x14ac:dyDescent="0.2">
      <c r="A51" s="616" t="s">
        <v>993</v>
      </c>
      <c r="B51" s="66" t="s">
        <v>994</v>
      </c>
      <c r="C51" s="68">
        <v>161.15600000000001</v>
      </c>
      <c r="D51" s="68">
        <v>144.256</v>
      </c>
      <c r="E51" s="68">
        <v>148.887</v>
      </c>
      <c r="F51" s="68">
        <v>164.166</v>
      </c>
      <c r="G51" s="68">
        <v>181.24100000000001</v>
      </c>
      <c r="H51" s="68">
        <v>206.56100000000001</v>
      </c>
      <c r="I51" s="68">
        <v>226.13399999999999</v>
      </c>
      <c r="J51" s="68">
        <v>244.90899999999999</v>
      </c>
      <c r="K51" s="68">
        <v>248.06800000000001</v>
      </c>
      <c r="L51" s="68">
        <v>239.11699999999999</v>
      </c>
      <c r="M51" s="68">
        <v>228.001</v>
      </c>
      <c r="N51" s="68">
        <v>195.50899999999999</v>
      </c>
      <c r="O51" s="68">
        <v>161.23599999999999</v>
      </c>
      <c r="P51" s="68">
        <v>151.19900000000001</v>
      </c>
      <c r="Q51" s="68">
        <v>145.21799999999999</v>
      </c>
      <c r="R51" s="68">
        <v>150.232</v>
      </c>
      <c r="S51" s="68">
        <v>167.70400000000001</v>
      </c>
      <c r="T51" s="68">
        <v>187.23500000000001</v>
      </c>
      <c r="U51" s="68">
        <v>202.99299999999999</v>
      </c>
      <c r="V51" s="68">
        <v>226.28800000000001</v>
      </c>
      <c r="W51" s="68">
        <v>225.47200000000001</v>
      </c>
      <c r="X51" s="68">
        <v>228.06700000000001</v>
      </c>
      <c r="Y51" s="68">
        <v>213.785</v>
      </c>
      <c r="Z51" s="68">
        <v>187.435</v>
      </c>
      <c r="AA51" s="68">
        <v>152.56800000000001</v>
      </c>
      <c r="AB51" s="68">
        <v>137.369</v>
      </c>
      <c r="AC51" s="68">
        <v>135.85300000000001</v>
      </c>
      <c r="AD51" s="68">
        <v>141.959</v>
      </c>
      <c r="AE51" s="68">
        <v>159.16900000000001</v>
      </c>
      <c r="AF51" s="68">
        <v>178.57300000000001</v>
      </c>
      <c r="AG51" s="68">
        <v>194.46</v>
      </c>
      <c r="AH51" s="68">
        <v>211.596</v>
      </c>
      <c r="AI51" s="68">
        <v>223.30099999999999</v>
      </c>
      <c r="AJ51" s="68">
        <v>221.84100000000001</v>
      </c>
      <c r="AK51" s="68">
        <v>204.898</v>
      </c>
      <c r="AL51" s="68">
        <v>183.86099999999999</v>
      </c>
      <c r="AM51" s="68">
        <v>160.52000000000001</v>
      </c>
      <c r="AN51" s="68">
        <v>151.238</v>
      </c>
      <c r="AO51" s="68">
        <v>160.33500000000001</v>
      </c>
      <c r="AP51" s="68">
        <v>174.971</v>
      </c>
      <c r="AQ51" s="68">
        <v>201.74</v>
      </c>
      <c r="AR51" s="68">
        <v>224.48</v>
      </c>
      <c r="AS51" s="68">
        <v>238.363</v>
      </c>
      <c r="AT51" s="68">
        <v>255.80699999999999</v>
      </c>
      <c r="AU51" s="68">
        <v>262.76799999999997</v>
      </c>
      <c r="AV51" s="68">
        <v>252.50200000000001</v>
      </c>
      <c r="AW51" s="68">
        <v>231.88800000000001</v>
      </c>
      <c r="AX51" s="68">
        <v>211.696</v>
      </c>
      <c r="AY51" s="68">
        <v>195.11</v>
      </c>
      <c r="AZ51" s="68">
        <v>178.73400000000001</v>
      </c>
      <c r="BA51" s="68">
        <v>180.83799999999999</v>
      </c>
      <c r="BB51" s="68">
        <v>195.59800000000001</v>
      </c>
      <c r="BC51" s="68">
        <v>209.73599999999999</v>
      </c>
      <c r="BD51" s="68">
        <v>233.86699999999999</v>
      </c>
      <c r="BE51" s="68">
        <v>256.74099999999999</v>
      </c>
      <c r="BF51" s="68">
        <v>279.17500000000001</v>
      </c>
      <c r="BG51" s="68">
        <v>299.20810032999998</v>
      </c>
      <c r="BH51" s="325">
        <v>288.22669999999999</v>
      </c>
      <c r="BI51" s="325">
        <v>272.536</v>
      </c>
      <c r="BJ51" s="325">
        <v>247.8622</v>
      </c>
      <c r="BK51" s="325">
        <v>222.2295</v>
      </c>
      <c r="BL51" s="325">
        <v>206.97659999999999</v>
      </c>
      <c r="BM51" s="325">
        <v>206.84530000000001</v>
      </c>
      <c r="BN51" s="325">
        <v>217.04849999999999</v>
      </c>
      <c r="BO51" s="325">
        <v>235.0701</v>
      </c>
      <c r="BP51" s="325">
        <v>251.85749999999999</v>
      </c>
      <c r="BQ51" s="325">
        <v>265.64949999999999</v>
      </c>
      <c r="BR51" s="325">
        <v>282.82990000000001</v>
      </c>
      <c r="BS51" s="325">
        <v>286.47800000000001</v>
      </c>
      <c r="BT51" s="325">
        <v>281.55419999999998</v>
      </c>
      <c r="BU51" s="325">
        <v>266.95280000000002</v>
      </c>
      <c r="BV51" s="325">
        <v>243.3802</v>
      </c>
    </row>
    <row r="52" spans="1:74" ht="11.1" customHeight="1" x14ac:dyDescent="0.2">
      <c r="A52" s="61" t="s">
        <v>760</v>
      </c>
      <c r="B52" s="175" t="s">
        <v>406</v>
      </c>
      <c r="C52" s="68">
        <v>88.222999999999999</v>
      </c>
      <c r="D52" s="68">
        <v>89.623999999999995</v>
      </c>
      <c r="E52" s="68">
        <v>91.641999999999996</v>
      </c>
      <c r="F52" s="68">
        <v>90.423000000000002</v>
      </c>
      <c r="G52" s="68">
        <v>90.254999999999995</v>
      </c>
      <c r="H52" s="68">
        <v>86.798000000000002</v>
      </c>
      <c r="I52" s="68">
        <v>88.313999999999993</v>
      </c>
      <c r="J52" s="68">
        <v>84.325999999999993</v>
      </c>
      <c r="K52" s="68">
        <v>83.522000000000006</v>
      </c>
      <c r="L52" s="68">
        <v>85.605000000000004</v>
      </c>
      <c r="M52" s="68">
        <v>82.849000000000004</v>
      </c>
      <c r="N52" s="68">
        <v>80.323999999999998</v>
      </c>
      <c r="O52" s="68">
        <v>89.12</v>
      </c>
      <c r="P52" s="68">
        <v>89.850999999999999</v>
      </c>
      <c r="Q52" s="68">
        <v>91.941000000000003</v>
      </c>
      <c r="R52" s="68">
        <v>92.820999999999998</v>
      </c>
      <c r="S52" s="68">
        <v>95.912999999999997</v>
      </c>
      <c r="T52" s="68">
        <v>89.855000000000004</v>
      </c>
      <c r="U52" s="68">
        <v>90.182000000000002</v>
      </c>
      <c r="V52" s="68">
        <v>90.724999999999994</v>
      </c>
      <c r="W52" s="68">
        <v>91.558000000000007</v>
      </c>
      <c r="X52" s="68">
        <v>90.662000000000006</v>
      </c>
      <c r="Y52" s="68">
        <v>87.506</v>
      </c>
      <c r="Z52" s="68">
        <v>86.337000000000003</v>
      </c>
      <c r="AA52" s="68">
        <v>89.622</v>
      </c>
      <c r="AB52" s="68">
        <v>90.224000000000004</v>
      </c>
      <c r="AC52" s="68">
        <v>98.087999999999994</v>
      </c>
      <c r="AD52" s="68">
        <v>94.052999999999997</v>
      </c>
      <c r="AE52" s="68">
        <v>93.906999999999996</v>
      </c>
      <c r="AF52" s="68">
        <v>92.227000000000004</v>
      </c>
      <c r="AG52" s="68">
        <v>89.381</v>
      </c>
      <c r="AH52" s="68">
        <v>89.561999999999998</v>
      </c>
      <c r="AI52" s="68">
        <v>91.900999999999996</v>
      </c>
      <c r="AJ52" s="68">
        <v>92.063999999999993</v>
      </c>
      <c r="AK52" s="68">
        <v>91.834999999999994</v>
      </c>
      <c r="AL52" s="68">
        <v>85.909000000000006</v>
      </c>
      <c r="AM52" s="68">
        <v>88.994</v>
      </c>
      <c r="AN52" s="68">
        <v>92.94</v>
      </c>
      <c r="AO52" s="68">
        <v>92.186999999999998</v>
      </c>
      <c r="AP52" s="68">
        <v>96.123000000000005</v>
      </c>
      <c r="AQ52" s="68">
        <v>98.195999999999998</v>
      </c>
      <c r="AR52" s="68">
        <v>95.933999999999997</v>
      </c>
      <c r="AS52" s="68">
        <v>96.275000000000006</v>
      </c>
      <c r="AT52" s="68">
        <v>94.694000000000003</v>
      </c>
      <c r="AU52" s="68">
        <v>92.266999999999996</v>
      </c>
      <c r="AV52" s="68">
        <v>98.41</v>
      </c>
      <c r="AW52" s="68">
        <v>94.757999999999996</v>
      </c>
      <c r="AX52" s="68">
        <v>89.843999999999994</v>
      </c>
      <c r="AY52" s="68">
        <v>92.474000000000004</v>
      </c>
      <c r="AZ52" s="68">
        <v>98.775999999999996</v>
      </c>
      <c r="BA52" s="68">
        <v>100.102</v>
      </c>
      <c r="BB52" s="68">
        <v>92.966999999999999</v>
      </c>
      <c r="BC52" s="68">
        <v>88.893000000000001</v>
      </c>
      <c r="BD52" s="68">
        <v>91.852000000000004</v>
      </c>
      <c r="BE52" s="68">
        <v>88.953999999999994</v>
      </c>
      <c r="BF52" s="68">
        <v>82.63</v>
      </c>
      <c r="BG52" s="68">
        <v>80.803527849999995</v>
      </c>
      <c r="BH52" s="325">
        <v>86.374520000000004</v>
      </c>
      <c r="BI52" s="325">
        <v>85.978319999999997</v>
      </c>
      <c r="BJ52" s="325">
        <v>81.394859999999994</v>
      </c>
      <c r="BK52" s="325">
        <v>87.828860000000006</v>
      </c>
      <c r="BL52" s="325">
        <v>90.943579999999997</v>
      </c>
      <c r="BM52" s="325">
        <v>93.089389999999995</v>
      </c>
      <c r="BN52" s="325">
        <v>95.188779999999994</v>
      </c>
      <c r="BO52" s="325">
        <v>92.739829999999998</v>
      </c>
      <c r="BP52" s="325">
        <v>91.180930000000004</v>
      </c>
      <c r="BQ52" s="325">
        <v>89.838790000000003</v>
      </c>
      <c r="BR52" s="325">
        <v>89.019959999999998</v>
      </c>
      <c r="BS52" s="325">
        <v>90.240880000000004</v>
      </c>
      <c r="BT52" s="325">
        <v>92.024720000000002</v>
      </c>
      <c r="BU52" s="325">
        <v>89.585459999999998</v>
      </c>
      <c r="BV52" s="325">
        <v>83.944569999999999</v>
      </c>
    </row>
    <row r="53" spans="1:74" ht="11.1" customHeight="1" x14ac:dyDescent="0.2">
      <c r="A53" s="61" t="s">
        <v>762</v>
      </c>
      <c r="B53" s="175" t="s">
        <v>411</v>
      </c>
      <c r="C53" s="68">
        <v>29.178362</v>
      </c>
      <c r="D53" s="68">
        <v>29.582032999999999</v>
      </c>
      <c r="E53" s="68">
        <v>29.062559</v>
      </c>
      <c r="F53" s="68">
        <v>28.027403</v>
      </c>
      <c r="G53" s="68">
        <v>27.244702</v>
      </c>
      <c r="H53" s="68">
        <v>27.852004000000001</v>
      </c>
      <c r="I53" s="68">
        <v>28.039527</v>
      </c>
      <c r="J53" s="68">
        <v>27.736173000000001</v>
      </c>
      <c r="K53" s="68">
        <v>27.389913</v>
      </c>
      <c r="L53" s="68">
        <v>26.923871999999999</v>
      </c>
      <c r="M53" s="68">
        <v>26.972242000000001</v>
      </c>
      <c r="N53" s="68">
        <v>29.007739999999998</v>
      </c>
      <c r="O53" s="68">
        <v>31.691298</v>
      </c>
      <c r="P53" s="68">
        <v>31.859195</v>
      </c>
      <c r="Q53" s="68">
        <v>32.818440000000002</v>
      </c>
      <c r="R53" s="68">
        <v>32.078544000000001</v>
      </c>
      <c r="S53" s="68">
        <v>30.235627999999998</v>
      </c>
      <c r="T53" s="68">
        <v>29.339252999999999</v>
      </c>
      <c r="U53" s="68">
        <v>29.478895999999999</v>
      </c>
      <c r="V53" s="68">
        <v>29.605516999999999</v>
      </c>
      <c r="W53" s="68">
        <v>28.547553000000001</v>
      </c>
      <c r="X53" s="68">
        <v>28.437940999999999</v>
      </c>
      <c r="Y53" s="68">
        <v>30.035246999999998</v>
      </c>
      <c r="Z53" s="68">
        <v>29.584949000000002</v>
      </c>
      <c r="AA53" s="68">
        <v>31.656119</v>
      </c>
      <c r="AB53" s="68">
        <v>32.180826000000003</v>
      </c>
      <c r="AC53" s="68">
        <v>31.103645</v>
      </c>
      <c r="AD53" s="68">
        <v>30.967804000000001</v>
      </c>
      <c r="AE53" s="68">
        <v>29.491741000000001</v>
      </c>
      <c r="AF53" s="68">
        <v>28.731908000000001</v>
      </c>
      <c r="AG53" s="68">
        <v>28.903490999999999</v>
      </c>
      <c r="AH53" s="68">
        <v>28.898886000000001</v>
      </c>
      <c r="AI53" s="68">
        <v>30.452354</v>
      </c>
      <c r="AJ53" s="68">
        <v>29.676034999999999</v>
      </c>
      <c r="AK53" s="68">
        <v>30.338325000000001</v>
      </c>
      <c r="AL53" s="68">
        <v>31.433216999999999</v>
      </c>
      <c r="AM53" s="68">
        <v>32.510353000000002</v>
      </c>
      <c r="AN53" s="68">
        <v>32.194479000000001</v>
      </c>
      <c r="AO53" s="68">
        <v>30.92802</v>
      </c>
      <c r="AP53" s="68">
        <v>30.722297999999999</v>
      </c>
      <c r="AQ53" s="68">
        <v>29.595977000000001</v>
      </c>
      <c r="AR53" s="68">
        <v>29.128499000000001</v>
      </c>
      <c r="AS53" s="68">
        <v>29.095613</v>
      </c>
      <c r="AT53" s="68">
        <v>28.357616</v>
      </c>
      <c r="AU53" s="68">
        <v>28.335778000000001</v>
      </c>
      <c r="AV53" s="68">
        <v>27.404743</v>
      </c>
      <c r="AW53" s="68">
        <v>27.357734000000001</v>
      </c>
      <c r="AX53" s="68">
        <v>27.809621</v>
      </c>
      <c r="AY53" s="68">
        <v>30.183185000000002</v>
      </c>
      <c r="AZ53" s="68">
        <v>30.187282</v>
      </c>
      <c r="BA53" s="68">
        <v>33.569009000000001</v>
      </c>
      <c r="BB53" s="68">
        <v>32.260756000000001</v>
      </c>
      <c r="BC53" s="68">
        <v>28.727378999999999</v>
      </c>
      <c r="BD53" s="68">
        <v>26.171522</v>
      </c>
      <c r="BE53" s="68">
        <v>25.523994999999999</v>
      </c>
      <c r="BF53" s="68">
        <v>25.419970259999999</v>
      </c>
      <c r="BG53" s="68">
        <v>25.045413709999998</v>
      </c>
      <c r="BH53" s="325">
        <v>24.204450000000001</v>
      </c>
      <c r="BI53" s="325">
        <v>24.067430000000002</v>
      </c>
      <c r="BJ53" s="325">
        <v>24.786090000000002</v>
      </c>
      <c r="BK53" s="325">
        <v>25.77797</v>
      </c>
      <c r="BL53" s="325">
        <v>26.214980000000001</v>
      </c>
      <c r="BM53" s="325">
        <v>26.140260000000001</v>
      </c>
      <c r="BN53" s="325">
        <v>25.70035</v>
      </c>
      <c r="BO53" s="325">
        <v>25.433599999999998</v>
      </c>
      <c r="BP53" s="325">
        <v>25.137589999999999</v>
      </c>
      <c r="BQ53" s="325">
        <v>24.88625</v>
      </c>
      <c r="BR53" s="325">
        <v>24.366009999999999</v>
      </c>
      <c r="BS53" s="325">
        <v>24.399339999999999</v>
      </c>
      <c r="BT53" s="325">
        <v>23.81897</v>
      </c>
      <c r="BU53" s="325">
        <v>24.339400000000001</v>
      </c>
      <c r="BV53" s="325">
        <v>25.03519</v>
      </c>
    </row>
    <row r="54" spans="1:74" ht="11.1" customHeight="1" x14ac:dyDescent="0.2">
      <c r="A54" s="61" t="s">
        <v>500</v>
      </c>
      <c r="B54" s="175" t="s">
        <v>412</v>
      </c>
      <c r="C54" s="68">
        <v>261.64800000000002</v>
      </c>
      <c r="D54" s="68">
        <v>256.21899999999999</v>
      </c>
      <c r="E54" s="68">
        <v>243.71600000000001</v>
      </c>
      <c r="F54" s="68">
        <v>243.47900000000001</v>
      </c>
      <c r="G54" s="68">
        <v>243.40899999999999</v>
      </c>
      <c r="H54" s="68">
        <v>242.66200000000001</v>
      </c>
      <c r="I54" s="68">
        <v>240.93199999999999</v>
      </c>
      <c r="J54" s="68">
        <v>230.411</v>
      </c>
      <c r="K54" s="68">
        <v>227.697</v>
      </c>
      <c r="L54" s="68">
        <v>225.59399999999999</v>
      </c>
      <c r="M54" s="68">
        <v>233.84200000000001</v>
      </c>
      <c r="N54" s="68">
        <v>238.58699999999999</v>
      </c>
      <c r="O54" s="68">
        <v>261.10899999999998</v>
      </c>
      <c r="P54" s="68">
        <v>253.63499999999999</v>
      </c>
      <c r="Q54" s="68">
        <v>239.55799999999999</v>
      </c>
      <c r="R54" s="68">
        <v>243.511</v>
      </c>
      <c r="S54" s="68">
        <v>242.48400000000001</v>
      </c>
      <c r="T54" s="68">
        <v>238.417</v>
      </c>
      <c r="U54" s="68">
        <v>232.85900000000001</v>
      </c>
      <c r="V54" s="68">
        <v>226.78800000000001</v>
      </c>
      <c r="W54" s="68">
        <v>223.20400000000001</v>
      </c>
      <c r="X54" s="68">
        <v>215.89599999999999</v>
      </c>
      <c r="Y54" s="68">
        <v>224.91800000000001</v>
      </c>
      <c r="Z54" s="68">
        <v>236.816</v>
      </c>
      <c r="AA54" s="68">
        <v>248.887</v>
      </c>
      <c r="AB54" s="68">
        <v>253.249</v>
      </c>
      <c r="AC54" s="68">
        <v>239.67</v>
      </c>
      <c r="AD54" s="68">
        <v>240.14500000000001</v>
      </c>
      <c r="AE54" s="68">
        <v>242.887</v>
      </c>
      <c r="AF54" s="68">
        <v>240.71600000000001</v>
      </c>
      <c r="AG54" s="68">
        <v>234.29300000000001</v>
      </c>
      <c r="AH54" s="68">
        <v>236.30199999999999</v>
      </c>
      <c r="AI54" s="68">
        <v>239.97</v>
      </c>
      <c r="AJ54" s="68">
        <v>232.672</v>
      </c>
      <c r="AK54" s="68">
        <v>230.23599999999999</v>
      </c>
      <c r="AL54" s="68">
        <v>246.5</v>
      </c>
      <c r="AM54" s="68">
        <v>262.36599999999999</v>
      </c>
      <c r="AN54" s="68">
        <v>252.05799999999999</v>
      </c>
      <c r="AO54" s="68">
        <v>236.55500000000001</v>
      </c>
      <c r="AP54" s="68">
        <v>230.869</v>
      </c>
      <c r="AQ54" s="68">
        <v>235.83</v>
      </c>
      <c r="AR54" s="68">
        <v>229.91399999999999</v>
      </c>
      <c r="AS54" s="68">
        <v>235.434</v>
      </c>
      <c r="AT54" s="68">
        <v>230.36199999999999</v>
      </c>
      <c r="AU54" s="68">
        <v>232.04300000000001</v>
      </c>
      <c r="AV54" s="68">
        <v>224.47300000000001</v>
      </c>
      <c r="AW54" s="68">
        <v>233.691</v>
      </c>
      <c r="AX54" s="68">
        <v>254.1</v>
      </c>
      <c r="AY54" s="68">
        <v>264.23</v>
      </c>
      <c r="AZ54" s="68">
        <v>251.71799999999999</v>
      </c>
      <c r="BA54" s="68">
        <v>260.839</v>
      </c>
      <c r="BB54" s="68">
        <v>257.30200000000002</v>
      </c>
      <c r="BC54" s="68">
        <v>258.23500000000001</v>
      </c>
      <c r="BD54" s="68">
        <v>253.26300000000001</v>
      </c>
      <c r="BE54" s="68">
        <v>249.27500000000001</v>
      </c>
      <c r="BF54" s="68">
        <v>231.905</v>
      </c>
      <c r="BG54" s="68">
        <v>227.96965147</v>
      </c>
      <c r="BH54" s="325">
        <v>223.90860000000001</v>
      </c>
      <c r="BI54" s="325">
        <v>228.6901</v>
      </c>
      <c r="BJ54" s="325">
        <v>237.52369999999999</v>
      </c>
      <c r="BK54" s="325">
        <v>246.86789999999999</v>
      </c>
      <c r="BL54" s="325">
        <v>244.55879999999999</v>
      </c>
      <c r="BM54" s="325">
        <v>233.41640000000001</v>
      </c>
      <c r="BN54" s="325">
        <v>231.54230000000001</v>
      </c>
      <c r="BO54" s="325">
        <v>233.09899999999999</v>
      </c>
      <c r="BP54" s="325">
        <v>232.16480000000001</v>
      </c>
      <c r="BQ54" s="325">
        <v>229.34399999999999</v>
      </c>
      <c r="BR54" s="325">
        <v>224.9468</v>
      </c>
      <c r="BS54" s="325">
        <v>227.8639</v>
      </c>
      <c r="BT54" s="325">
        <v>221.98580000000001</v>
      </c>
      <c r="BU54" s="325">
        <v>225.4469</v>
      </c>
      <c r="BV54" s="325">
        <v>234.36099999999999</v>
      </c>
    </row>
    <row r="55" spans="1:74" ht="11.1" customHeight="1" x14ac:dyDescent="0.2">
      <c r="A55" s="61" t="s">
        <v>501</v>
      </c>
      <c r="B55" s="175" t="s">
        <v>413</v>
      </c>
      <c r="C55" s="68">
        <v>26.513000000000002</v>
      </c>
      <c r="D55" s="68">
        <v>26.896999999999998</v>
      </c>
      <c r="E55" s="68">
        <v>26.262</v>
      </c>
      <c r="F55" s="68">
        <v>24.664999999999999</v>
      </c>
      <c r="G55" s="68">
        <v>23.375</v>
      </c>
      <c r="H55" s="68">
        <v>24.655999999999999</v>
      </c>
      <c r="I55" s="68">
        <v>24.445</v>
      </c>
      <c r="J55" s="68">
        <v>25.552</v>
      </c>
      <c r="K55" s="68">
        <v>24.803000000000001</v>
      </c>
      <c r="L55" s="68">
        <v>25.751999999999999</v>
      </c>
      <c r="M55" s="68">
        <v>26.134</v>
      </c>
      <c r="N55" s="68">
        <v>28.382999999999999</v>
      </c>
      <c r="O55" s="68">
        <v>28.434999999999999</v>
      </c>
      <c r="P55" s="68">
        <v>25.41</v>
      </c>
      <c r="Q55" s="68">
        <v>21.53</v>
      </c>
      <c r="R55" s="68">
        <v>21.65</v>
      </c>
      <c r="S55" s="68">
        <v>22.007999999999999</v>
      </c>
      <c r="T55" s="68">
        <v>22.48</v>
      </c>
      <c r="U55" s="68">
        <v>23.152999999999999</v>
      </c>
      <c r="V55" s="68">
        <v>24.584</v>
      </c>
      <c r="W55" s="68">
        <v>21.763999999999999</v>
      </c>
      <c r="X55" s="68">
        <v>23.140999999999998</v>
      </c>
      <c r="Y55" s="68">
        <v>23.606999999999999</v>
      </c>
      <c r="Z55" s="68">
        <v>24.523</v>
      </c>
      <c r="AA55" s="68">
        <v>24.969000000000001</v>
      </c>
      <c r="AB55" s="68">
        <v>24.768999999999998</v>
      </c>
      <c r="AC55" s="68">
        <v>22.863</v>
      </c>
      <c r="AD55" s="68">
        <v>22.582999999999998</v>
      </c>
      <c r="AE55" s="68">
        <v>23.776</v>
      </c>
      <c r="AF55" s="68">
        <v>24.55</v>
      </c>
      <c r="AG55" s="68">
        <v>24.228999999999999</v>
      </c>
      <c r="AH55" s="68">
        <v>23.227</v>
      </c>
      <c r="AI55" s="68">
        <v>24.748000000000001</v>
      </c>
      <c r="AJ55" s="68">
        <v>24.888000000000002</v>
      </c>
      <c r="AK55" s="68">
        <v>24.106999999999999</v>
      </c>
      <c r="AL55" s="68">
        <v>25.768999999999998</v>
      </c>
      <c r="AM55" s="68">
        <v>28.704999999999998</v>
      </c>
      <c r="AN55" s="68">
        <v>23.864000000000001</v>
      </c>
      <c r="AO55" s="68">
        <v>20.864999999999998</v>
      </c>
      <c r="AP55" s="68">
        <v>20.866</v>
      </c>
      <c r="AQ55" s="68">
        <v>22.169</v>
      </c>
      <c r="AR55" s="68">
        <v>21.491</v>
      </c>
      <c r="AS55" s="68">
        <v>21.916</v>
      </c>
      <c r="AT55" s="68">
        <v>23.084</v>
      </c>
      <c r="AU55" s="68">
        <v>23.007000000000001</v>
      </c>
      <c r="AV55" s="68">
        <v>23.33</v>
      </c>
      <c r="AW55" s="68">
        <v>24.834</v>
      </c>
      <c r="AX55" s="68">
        <v>26.129000000000001</v>
      </c>
      <c r="AY55" s="68">
        <v>27.672999999999998</v>
      </c>
      <c r="AZ55" s="68">
        <v>25.852</v>
      </c>
      <c r="BA55" s="68">
        <v>22.577000000000002</v>
      </c>
      <c r="BB55" s="68">
        <v>22.87</v>
      </c>
      <c r="BC55" s="68">
        <v>24.044</v>
      </c>
      <c r="BD55" s="68">
        <v>23.498999999999999</v>
      </c>
      <c r="BE55" s="68">
        <v>24.305</v>
      </c>
      <c r="BF55" s="68">
        <v>24.672999999999998</v>
      </c>
      <c r="BG55" s="68">
        <v>23.928139139999999</v>
      </c>
      <c r="BH55" s="325">
        <v>23.9008</v>
      </c>
      <c r="BI55" s="325">
        <v>24.03013</v>
      </c>
      <c r="BJ55" s="325">
        <v>23.914560000000002</v>
      </c>
      <c r="BK55" s="325">
        <v>26.513950000000001</v>
      </c>
      <c r="BL55" s="325">
        <v>25.930720000000001</v>
      </c>
      <c r="BM55" s="325">
        <v>22.801359999999999</v>
      </c>
      <c r="BN55" s="325">
        <v>20.309460000000001</v>
      </c>
      <c r="BO55" s="325">
        <v>21.641660000000002</v>
      </c>
      <c r="BP55" s="325">
        <v>21.44584</v>
      </c>
      <c r="BQ55" s="325">
        <v>20.926570000000002</v>
      </c>
      <c r="BR55" s="325">
        <v>21.615559999999999</v>
      </c>
      <c r="BS55" s="325">
        <v>22.35417</v>
      </c>
      <c r="BT55" s="325">
        <v>21.63918</v>
      </c>
      <c r="BU55" s="325">
        <v>21.958549999999999</v>
      </c>
      <c r="BV55" s="325">
        <v>22.46564</v>
      </c>
    </row>
    <row r="56" spans="1:74" ht="11.1" customHeight="1" x14ac:dyDescent="0.2">
      <c r="A56" s="61" t="s">
        <v>502</v>
      </c>
      <c r="B56" s="175" t="s">
        <v>692</v>
      </c>
      <c r="C56" s="68">
        <v>235.13499999999999</v>
      </c>
      <c r="D56" s="68">
        <v>229.322</v>
      </c>
      <c r="E56" s="68">
        <v>217.45400000000001</v>
      </c>
      <c r="F56" s="68">
        <v>218.81399999999999</v>
      </c>
      <c r="G56" s="68">
        <v>220.03399999999999</v>
      </c>
      <c r="H56" s="68">
        <v>218.006</v>
      </c>
      <c r="I56" s="68">
        <v>216.48699999999999</v>
      </c>
      <c r="J56" s="68">
        <v>204.85900000000001</v>
      </c>
      <c r="K56" s="68">
        <v>202.89400000000001</v>
      </c>
      <c r="L56" s="68">
        <v>199.84200000000001</v>
      </c>
      <c r="M56" s="68">
        <v>207.708</v>
      </c>
      <c r="N56" s="68">
        <v>210.20400000000001</v>
      </c>
      <c r="O56" s="68">
        <v>232.67400000000001</v>
      </c>
      <c r="P56" s="68">
        <v>228.22499999999999</v>
      </c>
      <c r="Q56" s="68">
        <v>218.02799999999999</v>
      </c>
      <c r="R56" s="68">
        <v>221.86099999999999</v>
      </c>
      <c r="S56" s="68">
        <v>220.476</v>
      </c>
      <c r="T56" s="68">
        <v>215.93700000000001</v>
      </c>
      <c r="U56" s="68">
        <v>209.70599999999999</v>
      </c>
      <c r="V56" s="68">
        <v>202.20400000000001</v>
      </c>
      <c r="W56" s="68">
        <v>201.44</v>
      </c>
      <c r="X56" s="68">
        <v>192.755</v>
      </c>
      <c r="Y56" s="68">
        <v>201.31100000000001</v>
      </c>
      <c r="Z56" s="68">
        <v>212.29300000000001</v>
      </c>
      <c r="AA56" s="68">
        <v>223.91800000000001</v>
      </c>
      <c r="AB56" s="68">
        <v>228.48</v>
      </c>
      <c r="AC56" s="68">
        <v>216.80699999999999</v>
      </c>
      <c r="AD56" s="68">
        <v>217.56200000000001</v>
      </c>
      <c r="AE56" s="68">
        <v>219.11099999999999</v>
      </c>
      <c r="AF56" s="68">
        <v>216.166</v>
      </c>
      <c r="AG56" s="68">
        <v>210.06399999999999</v>
      </c>
      <c r="AH56" s="68">
        <v>213.07499999999999</v>
      </c>
      <c r="AI56" s="68">
        <v>215.22200000000001</v>
      </c>
      <c r="AJ56" s="68">
        <v>207.78399999999999</v>
      </c>
      <c r="AK56" s="68">
        <v>206.12899999999999</v>
      </c>
      <c r="AL56" s="68">
        <v>220.73099999999999</v>
      </c>
      <c r="AM56" s="68">
        <v>233.661</v>
      </c>
      <c r="AN56" s="68">
        <v>228.19399999999999</v>
      </c>
      <c r="AO56" s="68">
        <v>215.69</v>
      </c>
      <c r="AP56" s="68">
        <v>210.00299999999999</v>
      </c>
      <c r="AQ56" s="68">
        <v>213.661</v>
      </c>
      <c r="AR56" s="68">
        <v>208.423</v>
      </c>
      <c r="AS56" s="68">
        <v>213.518</v>
      </c>
      <c r="AT56" s="68">
        <v>207.27799999999999</v>
      </c>
      <c r="AU56" s="68">
        <v>209.036</v>
      </c>
      <c r="AV56" s="68">
        <v>201.143</v>
      </c>
      <c r="AW56" s="68">
        <v>208.857</v>
      </c>
      <c r="AX56" s="68">
        <v>227.971</v>
      </c>
      <c r="AY56" s="68">
        <v>236.55699999999999</v>
      </c>
      <c r="AZ56" s="68">
        <v>225.86600000000001</v>
      </c>
      <c r="BA56" s="68">
        <v>238.262</v>
      </c>
      <c r="BB56" s="68">
        <v>234.43199999999999</v>
      </c>
      <c r="BC56" s="68">
        <v>234.191</v>
      </c>
      <c r="BD56" s="68">
        <v>229.76400000000001</v>
      </c>
      <c r="BE56" s="68">
        <v>224.97</v>
      </c>
      <c r="BF56" s="68">
        <v>207.232</v>
      </c>
      <c r="BG56" s="68">
        <v>204.04134085999999</v>
      </c>
      <c r="BH56" s="325">
        <v>200.0078</v>
      </c>
      <c r="BI56" s="325">
        <v>204.66</v>
      </c>
      <c r="BJ56" s="325">
        <v>213.60910000000001</v>
      </c>
      <c r="BK56" s="325">
        <v>220.35390000000001</v>
      </c>
      <c r="BL56" s="325">
        <v>218.62809999999999</v>
      </c>
      <c r="BM56" s="325">
        <v>210.61500000000001</v>
      </c>
      <c r="BN56" s="325">
        <v>211.2328</v>
      </c>
      <c r="BO56" s="325">
        <v>211.4573</v>
      </c>
      <c r="BP56" s="325">
        <v>210.71899999999999</v>
      </c>
      <c r="BQ56" s="325">
        <v>208.41749999999999</v>
      </c>
      <c r="BR56" s="325">
        <v>203.3312</v>
      </c>
      <c r="BS56" s="325">
        <v>205.50980000000001</v>
      </c>
      <c r="BT56" s="325">
        <v>200.3466</v>
      </c>
      <c r="BU56" s="325">
        <v>203.48840000000001</v>
      </c>
      <c r="BV56" s="325">
        <v>211.8954</v>
      </c>
    </row>
    <row r="57" spans="1:74" ht="11.1" customHeight="1" x14ac:dyDescent="0.2">
      <c r="A57" s="61" t="s">
        <v>527</v>
      </c>
      <c r="B57" s="175" t="s">
        <v>396</v>
      </c>
      <c r="C57" s="68">
        <v>42.901000000000003</v>
      </c>
      <c r="D57" s="68">
        <v>42.591999999999999</v>
      </c>
      <c r="E57" s="68">
        <v>44.344000000000001</v>
      </c>
      <c r="F57" s="68">
        <v>43.857999999999997</v>
      </c>
      <c r="G57" s="68">
        <v>44.661000000000001</v>
      </c>
      <c r="H57" s="68">
        <v>40.659999999999997</v>
      </c>
      <c r="I57" s="68">
        <v>42.113</v>
      </c>
      <c r="J57" s="68">
        <v>42.768999999999998</v>
      </c>
      <c r="K57" s="68">
        <v>44.890999999999998</v>
      </c>
      <c r="L57" s="68">
        <v>44.86</v>
      </c>
      <c r="M57" s="68">
        <v>44.969000000000001</v>
      </c>
      <c r="N57" s="68">
        <v>43.01</v>
      </c>
      <c r="O57" s="68">
        <v>42.503999999999998</v>
      </c>
      <c r="P57" s="68">
        <v>44.057000000000002</v>
      </c>
      <c r="Q57" s="68">
        <v>42.395000000000003</v>
      </c>
      <c r="R57" s="68">
        <v>44.548999999999999</v>
      </c>
      <c r="S57" s="68">
        <v>44.482999999999997</v>
      </c>
      <c r="T57" s="68">
        <v>41.046999999999997</v>
      </c>
      <c r="U57" s="68">
        <v>41.122</v>
      </c>
      <c r="V57" s="68">
        <v>40.396000000000001</v>
      </c>
      <c r="W57" s="68">
        <v>43.637999999999998</v>
      </c>
      <c r="X57" s="68">
        <v>41.825000000000003</v>
      </c>
      <c r="Y57" s="68">
        <v>41.15</v>
      </c>
      <c r="Z57" s="68">
        <v>41.304000000000002</v>
      </c>
      <c r="AA57" s="68">
        <v>42.640999999999998</v>
      </c>
      <c r="AB57" s="68">
        <v>43.052999999999997</v>
      </c>
      <c r="AC57" s="68">
        <v>40.345999999999997</v>
      </c>
      <c r="AD57" s="68">
        <v>41.19</v>
      </c>
      <c r="AE57" s="68">
        <v>41.631999999999998</v>
      </c>
      <c r="AF57" s="68">
        <v>40.893999999999998</v>
      </c>
      <c r="AG57" s="68">
        <v>40.985999999999997</v>
      </c>
      <c r="AH57" s="68">
        <v>41.777999999999999</v>
      </c>
      <c r="AI57" s="68">
        <v>46.786999999999999</v>
      </c>
      <c r="AJ57" s="68">
        <v>42.29</v>
      </c>
      <c r="AK57" s="68">
        <v>39.314999999999998</v>
      </c>
      <c r="AL57" s="68">
        <v>41.585000000000001</v>
      </c>
      <c r="AM57" s="68">
        <v>41.158000000000001</v>
      </c>
      <c r="AN57" s="68">
        <v>42.018999999999998</v>
      </c>
      <c r="AO57" s="68">
        <v>41.646000000000001</v>
      </c>
      <c r="AP57" s="68">
        <v>40.871000000000002</v>
      </c>
      <c r="AQ57" s="68">
        <v>39.292999999999999</v>
      </c>
      <c r="AR57" s="68">
        <v>40.546999999999997</v>
      </c>
      <c r="AS57" s="68">
        <v>43.029000000000003</v>
      </c>
      <c r="AT57" s="68">
        <v>43.15</v>
      </c>
      <c r="AU57" s="68">
        <v>44.331000000000003</v>
      </c>
      <c r="AV57" s="68">
        <v>39.781999999999996</v>
      </c>
      <c r="AW57" s="68">
        <v>40.622</v>
      </c>
      <c r="AX57" s="68">
        <v>40.466999999999999</v>
      </c>
      <c r="AY57" s="68">
        <v>44.012</v>
      </c>
      <c r="AZ57" s="68">
        <v>42.725000000000001</v>
      </c>
      <c r="BA57" s="68">
        <v>39.872999999999998</v>
      </c>
      <c r="BB57" s="68">
        <v>39.993000000000002</v>
      </c>
      <c r="BC57" s="68">
        <v>40.354999999999997</v>
      </c>
      <c r="BD57" s="68">
        <v>41.512999999999998</v>
      </c>
      <c r="BE57" s="68">
        <v>40.993000000000002</v>
      </c>
      <c r="BF57" s="68">
        <v>38.841999999999999</v>
      </c>
      <c r="BG57" s="68">
        <v>40.019283053999999</v>
      </c>
      <c r="BH57" s="325">
        <v>39.034219999999998</v>
      </c>
      <c r="BI57" s="325">
        <v>38.590049999999998</v>
      </c>
      <c r="BJ57" s="325">
        <v>39.013869999999997</v>
      </c>
      <c r="BK57" s="325">
        <v>39.709060000000001</v>
      </c>
      <c r="BL57" s="325">
        <v>39.289479999999998</v>
      </c>
      <c r="BM57" s="325">
        <v>38.953600000000002</v>
      </c>
      <c r="BN57" s="325">
        <v>39.797550000000001</v>
      </c>
      <c r="BO57" s="325">
        <v>40.595730000000003</v>
      </c>
      <c r="BP57" s="325">
        <v>40.088459999999998</v>
      </c>
      <c r="BQ57" s="325">
        <v>41.359839999999998</v>
      </c>
      <c r="BR57" s="325">
        <v>41.0032</v>
      </c>
      <c r="BS57" s="325">
        <v>42.401229999999998</v>
      </c>
      <c r="BT57" s="325">
        <v>41.629779999999997</v>
      </c>
      <c r="BU57" s="325">
        <v>39.56382</v>
      </c>
      <c r="BV57" s="325">
        <v>39.484969999999997</v>
      </c>
    </row>
    <row r="58" spans="1:74" ht="11.1" customHeight="1" x14ac:dyDescent="0.2">
      <c r="A58" s="61" t="s">
        <v>481</v>
      </c>
      <c r="B58" s="175" t="s">
        <v>408</v>
      </c>
      <c r="C58" s="68">
        <v>160.595</v>
      </c>
      <c r="D58" s="68">
        <v>162.49600000000001</v>
      </c>
      <c r="E58" s="68">
        <v>160.07300000000001</v>
      </c>
      <c r="F58" s="68">
        <v>154.74100000000001</v>
      </c>
      <c r="G58" s="68">
        <v>154.947</v>
      </c>
      <c r="H58" s="68">
        <v>149.767</v>
      </c>
      <c r="I58" s="68">
        <v>156.50700000000001</v>
      </c>
      <c r="J58" s="68">
        <v>160.33799999999999</v>
      </c>
      <c r="K58" s="68">
        <v>161.05099999999999</v>
      </c>
      <c r="L58" s="68">
        <v>154.715</v>
      </c>
      <c r="M58" s="68">
        <v>161.27799999999999</v>
      </c>
      <c r="N58" s="68">
        <v>166.095</v>
      </c>
      <c r="O58" s="68">
        <v>170.24700000000001</v>
      </c>
      <c r="P58" s="68">
        <v>162.83199999999999</v>
      </c>
      <c r="Q58" s="68">
        <v>152.029</v>
      </c>
      <c r="R58" s="68">
        <v>154.95699999999999</v>
      </c>
      <c r="S58" s="68">
        <v>154.24700000000001</v>
      </c>
      <c r="T58" s="68">
        <v>152.06</v>
      </c>
      <c r="U58" s="68">
        <v>151.494</v>
      </c>
      <c r="V58" s="68">
        <v>147.80600000000001</v>
      </c>
      <c r="W58" s="68">
        <v>137.33099999999999</v>
      </c>
      <c r="X58" s="68">
        <v>130.053</v>
      </c>
      <c r="Y58" s="68">
        <v>133.387</v>
      </c>
      <c r="Z58" s="68">
        <v>145.63800000000001</v>
      </c>
      <c r="AA58" s="68">
        <v>141.34</v>
      </c>
      <c r="AB58" s="68">
        <v>138.88800000000001</v>
      </c>
      <c r="AC58" s="68">
        <v>130.47800000000001</v>
      </c>
      <c r="AD58" s="68">
        <v>120.928</v>
      </c>
      <c r="AE58" s="68">
        <v>115.58</v>
      </c>
      <c r="AF58" s="68">
        <v>120.54900000000001</v>
      </c>
      <c r="AG58" s="68">
        <v>127.215</v>
      </c>
      <c r="AH58" s="68">
        <v>132.26599999999999</v>
      </c>
      <c r="AI58" s="68">
        <v>137.249</v>
      </c>
      <c r="AJ58" s="68">
        <v>124.773</v>
      </c>
      <c r="AK58" s="68">
        <v>126.54300000000001</v>
      </c>
      <c r="AL58" s="68">
        <v>140.16200000000001</v>
      </c>
      <c r="AM58" s="68">
        <v>140.12899999999999</v>
      </c>
      <c r="AN58" s="68">
        <v>136.32300000000001</v>
      </c>
      <c r="AO58" s="68">
        <v>132.172</v>
      </c>
      <c r="AP58" s="68">
        <v>128.274</v>
      </c>
      <c r="AQ58" s="68">
        <v>129.86500000000001</v>
      </c>
      <c r="AR58" s="68">
        <v>131.09399999999999</v>
      </c>
      <c r="AS58" s="68">
        <v>137.67400000000001</v>
      </c>
      <c r="AT58" s="68">
        <v>135.636</v>
      </c>
      <c r="AU58" s="68">
        <v>131.83799999999999</v>
      </c>
      <c r="AV58" s="68">
        <v>120.07299999999999</v>
      </c>
      <c r="AW58" s="68">
        <v>126.221</v>
      </c>
      <c r="AX58" s="68">
        <v>140.083</v>
      </c>
      <c r="AY58" s="68">
        <v>143.01</v>
      </c>
      <c r="AZ58" s="68">
        <v>132.74</v>
      </c>
      <c r="BA58" s="68">
        <v>126.71299999999999</v>
      </c>
      <c r="BB58" s="68">
        <v>150.709</v>
      </c>
      <c r="BC58" s="68">
        <v>175.899</v>
      </c>
      <c r="BD58" s="68">
        <v>175.42699999999999</v>
      </c>
      <c r="BE58" s="68">
        <v>177.56100000000001</v>
      </c>
      <c r="BF58" s="68">
        <v>175.84399999999999</v>
      </c>
      <c r="BG58" s="68">
        <v>171.90180197999999</v>
      </c>
      <c r="BH58" s="325">
        <v>165.42080000000001</v>
      </c>
      <c r="BI58" s="325">
        <v>165.29050000000001</v>
      </c>
      <c r="BJ58" s="325">
        <v>167.65469999999999</v>
      </c>
      <c r="BK58" s="325">
        <v>161.61969999999999</v>
      </c>
      <c r="BL58" s="325">
        <v>153.93279999999999</v>
      </c>
      <c r="BM58" s="325">
        <v>147.0754</v>
      </c>
      <c r="BN58" s="325">
        <v>141.9853</v>
      </c>
      <c r="BO58" s="325">
        <v>142.91579999999999</v>
      </c>
      <c r="BP58" s="325">
        <v>143.9486</v>
      </c>
      <c r="BQ58" s="325">
        <v>146.0044</v>
      </c>
      <c r="BR58" s="325">
        <v>147.70070000000001</v>
      </c>
      <c r="BS58" s="325">
        <v>145.41069999999999</v>
      </c>
      <c r="BT58" s="325">
        <v>139.05629999999999</v>
      </c>
      <c r="BU58" s="325">
        <v>143.13999999999999</v>
      </c>
      <c r="BV58" s="325">
        <v>148.4759</v>
      </c>
    </row>
    <row r="59" spans="1:74" ht="11.1" customHeight="1" x14ac:dyDescent="0.2">
      <c r="A59" s="61" t="s">
        <v>528</v>
      </c>
      <c r="B59" s="175" t="s">
        <v>409</v>
      </c>
      <c r="C59" s="68">
        <v>44.067999999999998</v>
      </c>
      <c r="D59" s="68">
        <v>45.935000000000002</v>
      </c>
      <c r="E59" s="68">
        <v>44.536999999999999</v>
      </c>
      <c r="F59" s="68">
        <v>43.182000000000002</v>
      </c>
      <c r="G59" s="68">
        <v>40.283000000000001</v>
      </c>
      <c r="H59" s="68">
        <v>40.396000000000001</v>
      </c>
      <c r="I59" s="68">
        <v>38.540999999999997</v>
      </c>
      <c r="J59" s="68">
        <v>39.630000000000003</v>
      </c>
      <c r="K59" s="68">
        <v>38.878</v>
      </c>
      <c r="L59" s="68">
        <v>39.279000000000003</v>
      </c>
      <c r="M59" s="68">
        <v>40.799999999999997</v>
      </c>
      <c r="N59" s="68">
        <v>41.475000000000001</v>
      </c>
      <c r="O59" s="68">
        <v>38.502000000000002</v>
      </c>
      <c r="P59" s="68">
        <v>37.807000000000002</v>
      </c>
      <c r="Q59" s="68">
        <v>37.514000000000003</v>
      </c>
      <c r="R59" s="68">
        <v>36.517000000000003</v>
      </c>
      <c r="S59" s="68">
        <v>37.043999999999997</v>
      </c>
      <c r="T59" s="68">
        <v>33.183</v>
      </c>
      <c r="U59" s="68">
        <v>31.190999999999999</v>
      </c>
      <c r="V59" s="68">
        <v>32.655999999999999</v>
      </c>
      <c r="W59" s="68">
        <v>33.603000000000002</v>
      </c>
      <c r="X59" s="68">
        <v>29.956</v>
      </c>
      <c r="Y59" s="68">
        <v>29.794</v>
      </c>
      <c r="Z59" s="68">
        <v>29.376999999999999</v>
      </c>
      <c r="AA59" s="68">
        <v>32.456000000000003</v>
      </c>
      <c r="AB59" s="68">
        <v>32.911000000000001</v>
      </c>
      <c r="AC59" s="68">
        <v>35.048000000000002</v>
      </c>
      <c r="AD59" s="68">
        <v>32.338999999999999</v>
      </c>
      <c r="AE59" s="68">
        <v>31.861000000000001</v>
      </c>
      <c r="AF59" s="68">
        <v>30.027999999999999</v>
      </c>
      <c r="AG59" s="68">
        <v>29.334</v>
      </c>
      <c r="AH59" s="68">
        <v>27.844999999999999</v>
      </c>
      <c r="AI59" s="68">
        <v>28.704000000000001</v>
      </c>
      <c r="AJ59" s="68">
        <v>29.234000000000002</v>
      </c>
      <c r="AK59" s="68">
        <v>29.792999999999999</v>
      </c>
      <c r="AL59" s="68">
        <v>28.314</v>
      </c>
      <c r="AM59" s="68">
        <v>29.748999999999999</v>
      </c>
      <c r="AN59" s="68">
        <v>28.41</v>
      </c>
      <c r="AO59" s="68">
        <v>29.18</v>
      </c>
      <c r="AP59" s="68">
        <v>28.93</v>
      </c>
      <c r="AQ59" s="68">
        <v>30.155999999999999</v>
      </c>
      <c r="AR59" s="68">
        <v>30.466999999999999</v>
      </c>
      <c r="AS59" s="68">
        <v>30.712</v>
      </c>
      <c r="AT59" s="68">
        <v>28.788</v>
      </c>
      <c r="AU59" s="68">
        <v>30.03</v>
      </c>
      <c r="AV59" s="68">
        <v>29.681000000000001</v>
      </c>
      <c r="AW59" s="68">
        <v>32.659999999999997</v>
      </c>
      <c r="AX59" s="68">
        <v>30.52</v>
      </c>
      <c r="AY59" s="68">
        <v>30.731000000000002</v>
      </c>
      <c r="AZ59" s="68">
        <v>31.242999999999999</v>
      </c>
      <c r="BA59" s="68">
        <v>34.369999999999997</v>
      </c>
      <c r="BB59" s="68">
        <v>36.548000000000002</v>
      </c>
      <c r="BC59" s="68">
        <v>39.375999999999998</v>
      </c>
      <c r="BD59" s="68">
        <v>39.622999999999998</v>
      </c>
      <c r="BE59" s="68">
        <v>36.332000000000001</v>
      </c>
      <c r="BF59" s="68">
        <v>33.101999999999997</v>
      </c>
      <c r="BG59" s="68">
        <v>31.598097805999998</v>
      </c>
      <c r="BH59" s="325">
        <v>32.155099999999997</v>
      </c>
      <c r="BI59" s="325">
        <v>31.720690000000001</v>
      </c>
      <c r="BJ59" s="325">
        <v>30.27272</v>
      </c>
      <c r="BK59" s="325">
        <v>31.167159999999999</v>
      </c>
      <c r="BL59" s="325">
        <v>31.625330000000002</v>
      </c>
      <c r="BM59" s="325">
        <v>32.26538</v>
      </c>
      <c r="BN59" s="325">
        <v>31.96707</v>
      </c>
      <c r="BO59" s="325">
        <v>33.485729999999997</v>
      </c>
      <c r="BP59" s="325">
        <v>33.60474</v>
      </c>
      <c r="BQ59" s="325">
        <v>32.361800000000002</v>
      </c>
      <c r="BR59" s="325">
        <v>31.206689999999998</v>
      </c>
      <c r="BS59" s="325">
        <v>31.5273</v>
      </c>
      <c r="BT59" s="325">
        <v>32.285080000000001</v>
      </c>
      <c r="BU59" s="325">
        <v>34.18609</v>
      </c>
      <c r="BV59" s="325">
        <v>33.216659999999997</v>
      </c>
    </row>
    <row r="60" spans="1:74" ht="11.1" customHeight="1" x14ac:dyDescent="0.2">
      <c r="A60" s="61" t="s">
        <v>763</v>
      </c>
      <c r="B60" s="622" t="s">
        <v>995</v>
      </c>
      <c r="C60" s="68">
        <v>56.021000000000001</v>
      </c>
      <c r="D60" s="68">
        <v>57.155999999999999</v>
      </c>
      <c r="E60" s="68">
        <v>58.558</v>
      </c>
      <c r="F60" s="68">
        <v>59.088999999999999</v>
      </c>
      <c r="G60" s="68">
        <v>57.795999999999999</v>
      </c>
      <c r="H60" s="68">
        <v>55.472999999999999</v>
      </c>
      <c r="I60" s="68">
        <v>54.72</v>
      </c>
      <c r="J60" s="68">
        <v>52.235999999999997</v>
      </c>
      <c r="K60" s="68">
        <v>50.328000000000003</v>
      </c>
      <c r="L60" s="68">
        <v>46.808999999999997</v>
      </c>
      <c r="M60" s="68">
        <v>47.063000000000002</v>
      </c>
      <c r="N60" s="68">
        <v>51.173999999999999</v>
      </c>
      <c r="O60" s="68">
        <v>52.747999999999998</v>
      </c>
      <c r="P60" s="68">
        <v>55.207999999999998</v>
      </c>
      <c r="Q60" s="68">
        <v>56.521999999999998</v>
      </c>
      <c r="R60" s="68">
        <v>57.499000000000002</v>
      </c>
      <c r="S60" s="68">
        <v>58.052</v>
      </c>
      <c r="T60" s="68">
        <v>55.393000000000001</v>
      </c>
      <c r="U60" s="68">
        <v>54.024999999999999</v>
      </c>
      <c r="V60" s="68">
        <v>50.643000000000001</v>
      </c>
      <c r="W60" s="68">
        <v>48.006999999999998</v>
      </c>
      <c r="X60" s="68">
        <v>45.012</v>
      </c>
      <c r="Y60" s="68">
        <v>45.704999999999998</v>
      </c>
      <c r="Z60" s="68">
        <v>51.031999999999996</v>
      </c>
      <c r="AA60" s="68">
        <v>55.277000000000001</v>
      </c>
      <c r="AB60" s="68">
        <v>58.277000000000001</v>
      </c>
      <c r="AC60" s="68">
        <v>60.311999999999998</v>
      </c>
      <c r="AD60" s="68">
        <v>62.725000000000001</v>
      </c>
      <c r="AE60" s="68">
        <v>61.213000000000001</v>
      </c>
      <c r="AF60" s="68">
        <v>59.956000000000003</v>
      </c>
      <c r="AG60" s="68">
        <v>58.372999999999998</v>
      </c>
      <c r="AH60" s="68">
        <v>56.027000000000001</v>
      </c>
      <c r="AI60" s="68">
        <v>56.14</v>
      </c>
      <c r="AJ60" s="68">
        <v>53.863999999999997</v>
      </c>
      <c r="AK60" s="68">
        <v>55.435000000000002</v>
      </c>
      <c r="AL60" s="68">
        <v>58.673000000000002</v>
      </c>
      <c r="AM60" s="68">
        <v>60.615000000000002</v>
      </c>
      <c r="AN60" s="68">
        <v>61.472000000000001</v>
      </c>
      <c r="AO60" s="68">
        <v>63.317</v>
      </c>
      <c r="AP60" s="68">
        <v>63.07</v>
      </c>
      <c r="AQ60" s="68">
        <v>61.323</v>
      </c>
      <c r="AR60" s="68">
        <v>59.155999999999999</v>
      </c>
      <c r="AS60" s="68">
        <v>56.904000000000003</v>
      </c>
      <c r="AT60" s="68">
        <v>53.771999999999998</v>
      </c>
      <c r="AU60" s="68">
        <v>51.16</v>
      </c>
      <c r="AV60" s="68">
        <v>49.875999999999998</v>
      </c>
      <c r="AW60" s="68">
        <v>50.152999999999999</v>
      </c>
      <c r="AX60" s="68">
        <v>54.588000000000001</v>
      </c>
      <c r="AY60" s="68">
        <v>56.091000000000001</v>
      </c>
      <c r="AZ60" s="68">
        <v>59.058999999999997</v>
      </c>
      <c r="BA60" s="68">
        <v>61.991999999999997</v>
      </c>
      <c r="BB60" s="68">
        <v>62.956000000000003</v>
      </c>
      <c r="BC60" s="68">
        <v>63.317999999999998</v>
      </c>
      <c r="BD60" s="68">
        <v>59.204999999999998</v>
      </c>
      <c r="BE60" s="68">
        <v>56.316000000000003</v>
      </c>
      <c r="BF60" s="68">
        <v>50.934269999999998</v>
      </c>
      <c r="BG60" s="68">
        <v>48.288629999999998</v>
      </c>
      <c r="BH60" s="325">
        <v>45.817900000000002</v>
      </c>
      <c r="BI60" s="325">
        <v>47.806469999999997</v>
      </c>
      <c r="BJ60" s="325">
        <v>50.825899999999997</v>
      </c>
      <c r="BK60" s="325">
        <v>53.46378</v>
      </c>
      <c r="BL60" s="325">
        <v>55.446649999999998</v>
      </c>
      <c r="BM60" s="325">
        <v>56.69509</v>
      </c>
      <c r="BN60" s="325">
        <v>57.290480000000002</v>
      </c>
      <c r="BO60" s="325">
        <v>57.39237</v>
      </c>
      <c r="BP60" s="325">
        <v>55.700229999999998</v>
      </c>
      <c r="BQ60" s="325">
        <v>54.175750000000001</v>
      </c>
      <c r="BR60" s="325">
        <v>51.889710000000001</v>
      </c>
      <c r="BS60" s="325">
        <v>50.143009999999997</v>
      </c>
      <c r="BT60" s="325">
        <v>47.59807</v>
      </c>
      <c r="BU60" s="325">
        <v>49.522979999999997</v>
      </c>
      <c r="BV60" s="325">
        <v>52.494370000000004</v>
      </c>
    </row>
    <row r="61" spans="1:74" ht="11.1" customHeight="1" x14ac:dyDescent="0.2">
      <c r="A61" s="61" t="s">
        <v>529</v>
      </c>
      <c r="B61" s="175" t="s">
        <v>113</v>
      </c>
      <c r="C61" s="238">
        <v>1315.557362</v>
      </c>
      <c r="D61" s="238">
        <v>1320.013033</v>
      </c>
      <c r="E61" s="238">
        <v>1325.6305589999999</v>
      </c>
      <c r="F61" s="238">
        <v>1336.288403</v>
      </c>
      <c r="G61" s="238">
        <v>1351.6977019999999</v>
      </c>
      <c r="H61" s="238">
        <v>1351.0260040000001</v>
      </c>
      <c r="I61" s="238">
        <v>1368.758527</v>
      </c>
      <c r="J61" s="238">
        <v>1369.0301730000001</v>
      </c>
      <c r="K61" s="238">
        <v>1353.361913</v>
      </c>
      <c r="L61" s="238">
        <v>1354.1058720000001</v>
      </c>
      <c r="M61" s="238">
        <v>1356.5082420000001</v>
      </c>
      <c r="N61" s="238">
        <v>1329.8037400000001</v>
      </c>
      <c r="O61" s="238">
        <v>1353.9552980000001</v>
      </c>
      <c r="P61" s="238">
        <v>1351.867195</v>
      </c>
      <c r="Q61" s="238">
        <v>1336.5904399999999</v>
      </c>
      <c r="R61" s="238">
        <v>1336.450544</v>
      </c>
      <c r="S61" s="238">
        <v>1346.970628</v>
      </c>
      <c r="T61" s="238">
        <v>1328.0862529999999</v>
      </c>
      <c r="U61" s="238">
        <v>1316.7558959999999</v>
      </c>
      <c r="V61" s="238">
        <v>1304.8895170000001</v>
      </c>
      <c r="W61" s="238">
        <v>1300.9485529999999</v>
      </c>
      <c r="X61" s="238">
        <v>1269.6399409999999</v>
      </c>
      <c r="Y61" s="238">
        <v>1259.334247</v>
      </c>
      <c r="Z61" s="238">
        <v>1229.1699490000001</v>
      </c>
      <c r="AA61" s="238">
        <v>1215.2071189999999</v>
      </c>
      <c r="AB61" s="238">
        <v>1209.9948260000001</v>
      </c>
      <c r="AC61" s="238">
        <v>1195.8376450000001</v>
      </c>
      <c r="AD61" s="238">
        <v>1200.884804</v>
      </c>
      <c r="AE61" s="238">
        <v>1209.937741</v>
      </c>
      <c r="AF61" s="238">
        <v>1206.826908</v>
      </c>
      <c r="AG61" s="238">
        <v>1212.586491</v>
      </c>
      <c r="AH61" s="238">
        <v>1231.857886</v>
      </c>
      <c r="AI61" s="238">
        <v>1271.1883539999999</v>
      </c>
      <c r="AJ61" s="238">
        <v>1260.222035</v>
      </c>
      <c r="AK61" s="238">
        <v>1257.7723249999999</v>
      </c>
      <c r="AL61" s="238">
        <v>1258.9382169999999</v>
      </c>
      <c r="AM61" s="238">
        <v>1265.0133530000001</v>
      </c>
      <c r="AN61" s="238">
        <v>1248.3144789999999</v>
      </c>
      <c r="AO61" s="238">
        <v>1245.21002</v>
      </c>
      <c r="AP61" s="238">
        <v>1263.632298</v>
      </c>
      <c r="AQ61" s="238">
        <v>1307.123977</v>
      </c>
      <c r="AR61" s="238">
        <v>1304.1664989999999</v>
      </c>
      <c r="AS61" s="238">
        <v>1309.074613</v>
      </c>
      <c r="AT61" s="238">
        <v>1300.684616</v>
      </c>
      <c r="AU61" s="238">
        <v>1298.386778</v>
      </c>
      <c r="AV61" s="238">
        <v>1285.568743</v>
      </c>
      <c r="AW61" s="238">
        <v>1283.237734</v>
      </c>
      <c r="AX61" s="238">
        <v>1281.879621</v>
      </c>
      <c r="AY61" s="238">
        <v>1298.6751850000001</v>
      </c>
      <c r="AZ61" s="238">
        <v>1279.4072819999999</v>
      </c>
      <c r="BA61" s="238">
        <v>1320.7500090000001</v>
      </c>
      <c r="BB61" s="238">
        <v>1397.497756</v>
      </c>
      <c r="BC61" s="238">
        <v>1425.5003790000001</v>
      </c>
      <c r="BD61" s="238">
        <v>1452.847522</v>
      </c>
      <c r="BE61" s="238">
        <v>1450.975995</v>
      </c>
      <c r="BF61" s="238">
        <v>1418.2862402999999</v>
      </c>
      <c r="BG61" s="238">
        <v>1415.5128893999999</v>
      </c>
      <c r="BH61" s="329">
        <v>1401.6690000000001</v>
      </c>
      <c r="BI61" s="329">
        <v>1389.6179999999999</v>
      </c>
      <c r="BJ61" s="329">
        <v>1361.4469999999999</v>
      </c>
      <c r="BK61" s="329">
        <v>1351.3440000000001</v>
      </c>
      <c r="BL61" s="329">
        <v>1342.0640000000001</v>
      </c>
      <c r="BM61" s="329">
        <v>1338.7760000000001</v>
      </c>
      <c r="BN61" s="329">
        <v>1346.941</v>
      </c>
      <c r="BO61" s="329">
        <v>1366.527</v>
      </c>
      <c r="BP61" s="329">
        <v>1363.4259999999999</v>
      </c>
      <c r="BQ61" s="329">
        <v>1358.357</v>
      </c>
      <c r="BR61" s="329">
        <v>1359.9970000000001</v>
      </c>
      <c r="BS61" s="329">
        <v>1366.3920000000001</v>
      </c>
      <c r="BT61" s="329">
        <v>1362.6959999999999</v>
      </c>
      <c r="BU61" s="329">
        <v>1355.5630000000001</v>
      </c>
      <c r="BV61" s="329">
        <v>1329.5340000000001</v>
      </c>
    </row>
    <row r="62" spans="1:74" ht="11.1" customHeight="1" x14ac:dyDescent="0.2">
      <c r="A62" s="61" t="s">
        <v>530</v>
      </c>
      <c r="B62" s="178" t="s">
        <v>414</v>
      </c>
      <c r="C62" s="268">
        <v>695.11599999999999</v>
      </c>
      <c r="D62" s="268">
        <v>695.11400000000003</v>
      </c>
      <c r="E62" s="268">
        <v>695.11199999999997</v>
      </c>
      <c r="F62" s="268">
        <v>695.10699999999997</v>
      </c>
      <c r="G62" s="268">
        <v>695.10400000000004</v>
      </c>
      <c r="H62" s="268">
        <v>695.1</v>
      </c>
      <c r="I62" s="268">
        <v>695.096</v>
      </c>
      <c r="J62" s="268">
        <v>695.09299999999996</v>
      </c>
      <c r="K62" s="268">
        <v>695.09</v>
      </c>
      <c r="L62" s="268">
        <v>695.08699999999999</v>
      </c>
      <c r="M62" s="268">
        <v>695.08399999999995</v>
      </c>
      <c r="N62" s="268">
        <v>695.08199999999999</v>
      </c>
      <c r="O62" s="268">
        <v>695.07799999999997</v>
      </c>
      <c r="P62" s="268">
        <v>694.82500000000005</v>
      </c>
      <c r="Q62" s="268">
        <v>691.51</v>
      </c>
      <c r="R62" s="268">
        <v>688.78700000000003</v>
      </c>
      <c r="S62" s="268">
        <v>684.47799999999995</v>
      </c>
      <c r="T62" s="268">
        <v>679.17399999999998</v>
      </c>
      <c r="U62" s="268">
        <v>678.88300000000004</v>
      </c>
      <c r="V62" s="268">
        <v>678.79899999999998</v>
      </c>
      <c r="W62" s="268">
        <v>673.64</v>
      </c>
      <c r="X62" s="268">
        <v>668.95100000000002</v>
      </c>
      <c r="Y62" s="268">
        <v>661.27800000000002</v>
      </c>
      <c r="Z62" s="268">
        <v>662.83100000000002</v>
      </c>
      <c r="AA62" s="268">
        <v>664.23400000000004</v>
      </c>
      <c r="AB62" s="268">
        <v>665.45799999999997</v>
      </c>
      <c r="AC62" s="268">
        <v>665.45600000000002</v>
      </c>
      <c r="AD62" s="268">
        <v>663.96600000000001</v>
      </c>
      <c r="AE62" s="268">
        <v>660.16700000000003</v>
      </c>
      <c r="AF62" s="268">
        <v>660.01499999999999</v>
      </c>
      <c r="AG62" s="268">
        <v>660.01300000000003</v>
      </c>
      <c r="AH62" s="268">
        <v>660.01099999999997</v>
      </c>
      <c r="AI62" s="268">
        <v>660.00900000000001</v>
      </c>
      <c r="AJ62" s="268">
        <v>654.84</v>
      </c>
      <c r="AK62" s="268">
        <v>649.56700000000001</v>
      </c>
      <c r="AL62" s="268">
        <v>649.13900000000001</v>
      </c>
      <c r="AM62" s="268">
        <v>649.13900000000001</v>
      </c>
      <c r="AN62" s="268">
        <v>649.12599999999998</v>
      </c>
      <c r="AO62" s="268">
        <v>649.12599999999998</v>
      </c>
      <c r="AP62" s="268">
        <v>648.58799999999997</v>
      </c>
      <c r="AQ62" s="268">
        <v>644.81799999999998</v>
      </c>
      <c r="AR62" s="268">
        <v>644.81799999999998</v>
      </c>
      <c r="AS62" s="268">
        <v>644.81799999999998</v>
      </c>
      <c r="AT62" s="268">
        <v>644.81799999999998</v>
      </c>
      <c r="AU62" s="268">
        <v>644.81799999999998</v>
      </c>
      <c r="AV62" s="268">
        <v>641.15300000000002</v>
      </c>
      <c r="AW62" s="268">
        <v>634.96699999999998</v>
      </c>
      <c r="AX62" s="268">
        <v>634.96699999999998</v>
      </c>
      <c r="AY62" s="268">
        <v>634.96699999999998</v>
      </c>
      <c r="AZ62" s="268">
        <v>634.96699999999998</v>
      </c>
      <c r="BA62" s="268">
        <v>634.96699999999998</v>
      </c>
      <c r="BB62" s="268">
        <v>637.82600000000002</v>
      </c>
      <c r="BC62" s="268">
        <v>648.32600000000002</v>
      </c>
      <c r="BD62" s="268">
        <v>656.02300000000002</v>
      </c>
      <c r="BE62" s="268">
        <v>656.14</v>
      </c>
      <c r="BF62" s="268">
        <v>647.86</v>
      </c>
      <c r="BG62" s="268">
        <v>641.65767645000005</v>
      </c>
      <c r="BH62" s="331">
        <v>638.95770000000005</v>
      </c>
      <c r="BI62" s="331">
        <v>637.85770000000002</v>
      </c>
      <c r="BJ62" s="331">
        <v>635.35770000000002</v>
      </c>
      <c r="BK62" s="331">
        <v>632.85770000000002</v>
      </c>
      <c r="BL62" s="331">
        <v>630.35770000000002</v>
      </c>
      <c r="BM62" s="331">
        <v>627.85770000000002</v>
      </c>
      <c r="BN62" s="331">
        <v>625.35770000000002</v>
      </c>
      <c r="BO62" s="331">
        <v>622.85770000000002</v>
      </c>
      <c r="BP62" s="331">
        <v>620.35770000000002</v>
      </c>
      <c r="BQ62" s="331">
        <v>617.85770000000002</v>
      </c>
      <c r="BR62" s="331">
        <v>617.85770000000002</v>
      </c>
      <c r="BS62" s="331">
        <v>617.85770000000002</v>
      </c>
      <c r="BT62" s="331">
        <v>617.05769999999995</v>
      </c>
      <c r="BU62" s="331">
        <v>616.2577</v>
      </c>
      <c r="BV62" s="331">
        <v>615.45770000000005</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5">
      <c r="A64" s="61"/>
      <c r="B64" s="808" t="s">
        <v>826</v>
      </c>
      <c r="C64" s="805"/>
      <c r="D64" s="805"/>
      <c r="E64" s="805"/>
      <c r="F64" s="805"/>
      <c r="G64" s="805"/>
      <c r="H64" s="805"/>
      <c r="I64" s="805"/>
      <c r="J64" s="805"/>
      <c r="K64" s="805"/>
      <c r="L64" s="805"/>
      <c r="M64" s="805"/>
      <c r="N64" s="805"/>
      <c r="O64" s="805"/>
      <c r="P64" s="805"/>
      <c r="Q64" s="805"/>
      <c r="AY64" s="400"/>
      <c r="AZ64" s="400"/>
      <c r="BA64" s="400"/>
      <c r="BB64" s="400"/>
      <c r="BC64" s="400"/>
      <c r="BD64" s="637"/>
      <c r="BE64" s="637"/>
      <c r="BF64" s="637"/>
      <c r="BG64" s="400"/>
      <c r="BH64" s="400"/>
      <c r="BI64" s="400"/>
      <c r="BJ64" s="400"/>
    </row>
    <row r="65" spans="1:74" s="436" customFormat="1" ht="12" customHeight="1" x14ac:dyDescent="0.25">
      <c r="A65" s="435"/>
      <c r="B65" s="833" t="s">
        <v>827</v>
      </c>
      <c r="C65" s="795"/>
      <c r="D65" s="795"/>
      <c r="E65" s="795"/>
      <c r="F65" s="795"/>
      <c r="G65" s="795"/>
      <c r="H65" s="795"/>
      <c r="I65" s="795"/>
      <c r="J65" s="795"/>
      <c r="K65" s="795"/>
      <c r="L65" s="795"/>
      <c r="M65" s="795"/>
      <c r="N65" s="795"/>
      <c r="O65" s="795"/>
      <c r="P65" s="795"/>
      <c r="Q65" s="791"/>
      <c r="AY65" s="527"/>
      <c r="AZ65" s="527"/>
      <c r="BA65" s="527"/>
      <c r="BB65" s="527"/>
      <c r="BC65" s="527"/>
      <c r="BD65" s="638"/>
      <c r="BE65" s="638"/>
      <c r="BF65" s="638"/>
      <c r="BG65" s="527"/>
      <c r="BH65" s="527"/>
      <c r="BI65" s="527"/>
      <c r="BJ65" s="527"/>
    </row>
    <row r="66" spans="1:74" s="436" customFormat="1" ht="12" customHeight="1" x14ac:dyDescent="0.25">
      <c r="A66" s="435"/>
      <c r="B66" s="833" t="s">
        <v>863</v>
      </c>
      <c r="C66" s="795"/>
      <c r="D66" s="795"/>
      <c r="E66" s="795"/>
      <c r="F66" s="795"/>
      <c r="G66" s="795"/>
      <c r="H66" s="795"/>
      <c r="I66" s="795"/>
      <c r="J66" s="795"/>
      <c r="K66" s="795"/>
      <c r="L66" s="795"/>
      <c r="M66" s="795"/>
      <c r="N66" s="795"/>
      <c r="O66" s="795"/>
      <c r="P66" s="795"/>
      <c r="Q66" s="791"/>
      <c r="AY66" s="527"/>
      <c r="AZ66" s="527"/>
      <c r="BA66" s="527"/>
      <c r="BB66" s="527"/>
      <c r="BC66" s="527"/>
      <c r="BD66" s="638"/>
      <c r="BE66" s="638"/>
      <c r="BF66" s="638"/>
      <c r="BG66" s="527"/>
      <c r="BH66" s="527"/>
      <c r="BI66" s="527"/>
      <c r="BJ66" s="527"/>
    </row>
    <row r="67" spans="1:74" s="436" customFormat="1" ht="12" customHeight="1" x14ac:dyDescent="0.25">
      <c r="A67" s="435"/>
      <c r="B67" s="833" t="s">
        <v>864</v>
      </c>
      <c r="C67" s="795"/>
      <c r="D67" s="795"/>
      <c r="E67" s="795"/>
      <c r="F67" s="795"/>
      <c r="G67" s="795"/>
      <c r="H67" s="795"/>
      <c r="I67" s="795"/>
      <c r="J67" s="795"/>
      <c r="K67" s="795"/>
      <c r="L67" s="795"/>
      <c r="M67" s="795"/>
      <c r="N67" s="795"/>
      <c r="O67" s="795"/>
      <c r="P67" s="795"/>
      <c r="Q67" s="791"/>
      <c r="AY67" s="527"/>
      <c r="AZ67" s="527"/>
      <c r="BA67" s="527"/>
      <c r="BB67" s="527"/>
      <c r="BC67" s="527"/>
      <c r="BD67" s="638"/>
      <c r="BE67" s="638"/>
      <c r="BF67" s="638"/>
      <c r="BG67" s="527"/>
      <c r="BH67" s="527"/>
      <c r="BI67" s="527"/>
      <c r="BJ67" s="527"/>
    </row>
    <row r="68" spans="1:74" s="436" customFormat="1" ht="12" customHeight="1" x14ac:dyDescent="0.25">
      <c r="A68" s="435"/>
      <c r="B68" s="833" t="s">
        <v>865</v>
      </c>
      <c r="C68" s="795"/>
      <c r="D68" s="795"/>
      <c r="E68" s="795"/>
      <c r="F68" s="795"/>
      <c r="G68" s="795"/>
      <c r="H68" s="795"/>
      <c r="I68" s="795"/>
      <c r="J68" s="795"/>
      <c r="K68" s="795"/>
      <c r="L68" s="795"/>
      <c r="M68" s="795"/>
      <c r="N68" s="795"/>
      <c r="O68" s="795"/>
      <c r="P68" s="795"/>
      <c r="Q68" s="791"/>
      <c r="AY68" s="527"/>
      <c r="AZ68" s="527"/>
      <c r="BA68" s="527"/>
      <c r="BB68" s="527"/>
      <c r="BC68" s="527"/>
      <c r="BD68" s="638"/>
      <c r="BE68" s="638"/>
      <c r="BF68" s="638"/>
      <c r="BG68" s="527"/>
      <c r="BH68" s="527"/>
      <c r="BI68" s="527"/>
      <c r="BJ68" s="527"/>
    </row>
    <row r="69" spans="1:74" s="436" customFormat="1" ht="12" customHeight="1" x14ac:dyDescent="0.25">
      <c r="A69" s="435"/>
      <c r="B69" s="833" t="s">
        <v>903</v>
      </c>
      <c r="C69" s="791"/>
      <c r="D69" s="791"/>
      <c r="E69" s="791"/>
      <c r="F69" s="791"/>
      <c r="G69" s="791"/>
      <c r="H69" s="791"/>
      <c r="I69" s="791"/>
      <c r="J69" s="791"/>
      <c r="K69" s="791"/>
      <c r="L69" s="791"/>
      <c r="M69" s="791"/>
      <c r="N69" s="791"/>
      <c r="O69" s="791"/>
      <c r="P69" s="791"/>
      <c r="Q69" s="791"/>
      <c r="AY69" s="527"/>
      <c r="AZ69" s="527"/>
      <c r="BA69" s="527"/>
      <c r="BB69" s="527"/>
      <c r="BC69" s="527"/>
      <c r="BD69" s="638"/>
      <c r="BE69" s="638"/>
      <c r="BF69" s="638"/>
      <c r="BG69" s="527"/>
      <c r="BH69" s="527"/>
      <c r="BI69" s="527"/>
      <c r="BJ69" s="527"/>
    </row>
    <row r="70" spans="1:74" s="436" customFormat="1" ht="12" customHeight="1" x14ac:dyDescent="0.25">
      <c r="A70" s="435"/>
      <c r="B70" s="833" t="s">
        <v>904</v>
      </c>
      <c r="C70" s="795"/>
      <c r="D70" s="795"/>
      <c r="E70" s="795"/>
      <c r="F70" s="795"/>
      <c r="G70" s="795"/>
      <c r="H70" s="795"/>
      <c r="I70" s="795"/>
      <c r="J70" s="795"/>
      <c r="K70" s="795"/>
      <c r="L70" s="795"/>
      <c r="M70" s="795"/>
      <c r="N70" s="795"/>
      <c r="O70" s="795"/>
      <c r="P70" s="795"/>
      <c r="Q70" s="791"/>
      <c r="AY70" s="527"/>
      <c r="AZ70" s="527"/>
      <c r="BA70" s="527"/>
      <c r="BB70" s="527"/>
      <c r="BC70" s="527"/>
      <c r="BD70" s="638"/>
      <c r="BE70" s="638"/>
      <c r="BF70" s="638"/>
      <c r="BG70" s="527"/>
      <c r="BH70" s="527"/>
      <c r="BI70" s="527"/>
      <c r="BJ70" s="527"/>
    </row>
    <row r="71" spans="1:74" s="436" customFormat="1" ht="22.35" customHeight="1" x14ac:dyDescent="0.25">
      <c r="A71" s="435"/>
      <c r="B71" s="832" t="s">
        <v>1002</v>
      </c>
      <c r="C71" s="795"/>
      <c r="D71" s="795"/>
      <c r="E71" s="795"/>
      <c r="F71" s="795"/>
      <c r="G71" s="795"/>
      <c r="H71" s="795"/>
      <c r="I71" s="795"/>
      <c r="J71" s="795"/>
      <c r="K71" s="795"/>
      <c r="L71" s="795"/>
      <c r="M71" s="795"/>
      <c r="N71" s="795"/>
      <c r="O71" s="795"/>
      <c r="P71" s="795"/>
      <c r="Q71" s="791"/>
      <c r="AY71" s="527"/>
      <c r="AZ71" s="527"/>
      <c r="BA71" s="527"/>
      <c r="BB71" s="527"/>
      <c r="BC71" s="527"/>
      <c r="BD71" s="638"/>
      <c r="BE71" s="638"/>
      <c r="BF71" s="638"/>
      <c r="BG71" s="527"/>
      <c r="BH71" s="527"/>
      <c r="BI71" s="527"/>
      <c r="BJ71" s="527"/>
    </row>
    <row r="72" spans="1:74" s="436" customFormat="1" ht="12" customHeight="1" x14ac:dyDescent="0.25">
      <c r="A72" s="435"/>
      <c r="B72" s="794" t="s">
        <v>851</v>
      </c>
      <c r="C72" s="795"/>
      <c r="D72" s="795"/>
      <c r="E72" s="795"/>
      <c r="F72" s="795"/>
      <c r="G72" s="795"/>
      <c r="H72" s="795"/>
      <c r="I72" s="795"/>
      <c r="J72" s="795"/>
      <c r="K72" s="795"/>
      <c r="L72" s="795"/>
      <c r="M72" s="795"/>
      <c r="N72" s="795"/>
      <c r="O72" s="795"/>
      <c r="P72" s="795"/>
      <c r="Q72" s="791"/>
      <c r="AY72" s="527"/>
      <c r="AZ72" s="527"/>
      <c r="BA72" s="527"/>
      <c r="BB72" s="527"/>
      <c r="BC72" s="527"/>
      <c r="BD72" s="638"/>
      <c r="BE72" s="638"/>
      <c r="BF72" s="638"/>
      <c r="BG72" s="527"/>
      <c r="BH72" s="527"/>
      <c r="BI72" s="527"/>
      <c r="BJ72" s="527"/>
    </row>
    <row r="73" spans="1:74" s="436" customFormat="1" ht="12" customHeight="1" x14ac:dyDescent="0.25">
      <c r="A73" s="435"/>
      <c r="B73" s="831" t="s">
        <v>866</v>
      </c>
      <c r="C73" s="795"/>
      <c r="D73" s="795"/>
      <c r="E73" s="795"/>
      <c r="F73" s="795"/>
      <c r="G73" s="795"/>
      <c r="H73" s="795"/>
      <c r="I73" s="795"/>
      <c r="J73" s="795"/>
      <c r="K73" s="795"/>
      <c r="L73" s="795"/>
      <c r="M73" s="795"/>
      <c r="N73" s="795"/>
      <c r="O73" s="795"/>
      <c r="P73" s="795"/>
      <c r="Q73" s="791"/>
      <c r="AY73" s="527"/>
      <c r="AZ73" s="527"/>
      <c r="BA73" s="527"/>
      <c r="BB73" s="527"/>
      <c r="BC73" s="527"/>
      <c r="BD73" s="638"/>
      <c r="BE73" s="638"/>
      <c r="BF73" s="638"/>
      <c r="BG73" s="527"/>
      <c r="BH73" s="527"/>
      <c r="BI73" s="527"/>
      <c r="BJ73" s="527"/>
    </row>
    <row r="74" spans="1:74" s="436" customFormat="1" ht="12" customHeight="1" x14ac:dyDescent="0.25">
      <c r="A74" s="435"/>
      <c r="B74" s="831" t="s">
        <v>867</v>
      </c>
      <c r="C74" s="791"/>
      <c r="D74" s="791"/>
      <c r="E74" s="791"/>
      <c r="F74" s="791"/>
      <c r="G74" s="791"/>
      <c r="H74" s="791"/>
      <c r="I74" s="791"/>
      <c r="J74" s="791"/>
      <c r="K74" s="791"/>
      <c r="L74" s="791"/>
      <c r="M74" s="791"/>
      <c r="N74" s="791"/>
      <c r="O74" s="791"/>
      <c r="P74" s="791"/>
      <c r="Q74" s="791"/>
      <c r="AY74" s="527"/>
      <c r="AZ74" s="527"/>
      <c r="BA74" s="527"/>
      <c r="BB74" s="527"/>
      <c r="BC74" s="527"/>
      <c r="BD74" s="638"/>
      <c r="BE74" s="638"/>
      <c r="BF74" s="638"/>
      <c r="BG74" s="527"/>
      <c r="BH74" s="527"/>
      <c r="BI74" s="527"/>
      <c r="BJ74" s="527"/>
    </row>
    <row r="75" spans="1:74" s="436" customFormat="1" ht="12" customHeight="1" x14ac:dyDescent="0.25">
      <c r="A75" s="435"/>
      <c r="B75" s="794" t="s">
        <v>868</v>
      </c>
      <c r="C75" s="795"/>
      <c r="D75" s="795"/>
      <c r="E75" s="795"/>
      <c r="F75" s="795"/>
      <c r="G75" s="795"/>
      <c r="H75" s="795"/>
      <c r="I75" s="795"/>
      <c r="J75" s="795"/>
      <c r="K75" s="795"/>
      <c r="L75" s="795"/>
      <c r="M75" s="795"/>
      <c r="N75" s="795"/>
      <c r="O75" s="795"/>
      <c r="P75" s="795"/>
      <c r="Q75" s="791"/>
      <c r="AY75" s="527"/>
      <c r="AZ75" s="527"/>
      <c r="BA75" s="527"/>
      <c r="BB75" s="527"/>
      <c r="BC75" s="527"/>
      <c r="BD75" s="638"/>
      <c r="BE75" s="638"/>
      <c r="BF75" s="638"/>
      <c r="BG75" s="527"/>
      <c r="BH75" s="527"/>
      <c r="BI75" s="527"/>
      <c r="BJ75" s="527"/>
    </row>
    <row r="76" spans="1:74" s="436" customFormat="1" ht="12" customHeight="1" x14ac:dyDescent="0.25">
      <c r="A76" s="435"/>
      <c r="B76" s="796" t="s">
        <v>869</v>
      </c>
      <c r="C76" s="790"/>
      <c r="D76" s="790"/>
      <c r="E76" s="790"/>
      <c r="F76" s="790"/>
      <c r="G76" s="790"/>
      <c r="H76" s="790"/>
      <c r="I76" s="790"/>
      <c r="J76" s="790"/>
      <c r="K76" s="790"/>
      <c r="L76" s="790"/>
      <c r="M76" s="790"/>
      <c r="N76" s="790"/>
      <c r="O76" s="790"/>
      <c r="P76" s="790"/>
      <c r="Q76" s="791"/>
      <c r="AY76" s="527"/>
      <c r="AZ76" s="527"/>
      <c r="BA76" s="527"/>
      <c r="BB76" s="527"/>
      <c r="BC76" s="527"/>
      <c r="BD76" s="638"/>
      <c r="BE76" s="638"/>
      <c r="BF76" s="638"/>
      <c r="BG76" s="527"/>
      <c r="BH76" s="527"/>
      <c r="BI76" s="527"/>
      <c r="BJ76" s="527"/>
    </row>
    <row r="77" spans="1:74" s="436" customFormat="1" ht="12" customHeight="1" x14ac:dyDescent="0.25">
      <c r="A77" s="435"/>
      <c r="B77" s="789" t="s">
        <v>855</v>
      </c>
      <c r="C77" s="790"/>
      <c r="D77" s="790"/>
      <c r="E77" s="790"/>
      <c r="F77" s="790"/>
      <c r="G77" s="790"/>
      <c r="H77" s="790"/>
      <c r="I77" s="790"/>
      <c r="J77" s="790"/>
      <c r="K77" s="790"/>
      <c r="L77" s="790"/>
      <c r="M77" s="790"/>
      <c r="N77" s="790"/>
      <c r="O77" s="790"/>
      <c r="P77" s="790"/>
      <c r="Q77" s="791"/>
      <c r="AY77" s="527"/>
      <c r="AZ77" s="527"/>
      <c r="BA77" s="527"/>
      <c r="BB77" s="527"/>
      <c r="BC77" s="527"/>
      <c r="BD77" s="638"/>
      <c r="BE77" s="638"/>
      <c r="BF77" s="638"/>
      <c r="BG77" s="527"/>
      <c r="BH77" s="527"/>
      <c r="BI77" s="527"/>
      <c r="BJ77" s="527"/>
    </row>
    <row r="78" spans="1:74" s="437" customFormat="1" ht="12" customHeight="1" x14ac:dyDescent="0.25">
      <c r="A78" s="429"/>
      <c r="B78" s="811" t="s">
        <v>949</v>
      </c>
      <c r="C78" s="791"/>
      <c r="D78" s="791"/>
      <c r="E78" s="791"/>
      <c r="F78" s="791"/>
      <c r="G78" s="791"/>
      <c r="H78" s="791"/>
      <c r="I78" s="791"/>
      <c r="J78" s="791"/>
      <c r="K78" s="791"/>
      <c r="L78" s="791"/>
      <c r="M78" s="791"/>
      <c r="N78" s="791"/>
      <c r="O78" s="791"/>
      <c r="P78" s="791"/>
      <c r="Q78" s="791"/>
      <c r="AY78" s="528"/>
      <c r="AZ78" s="528"/>
      <c r="BA78" s="528"/>
      <c r="BB78" s="528"/>
      <c r="BC78" s="528"/>
      <c r="BD78" s="639"/>
      <c r="BE78" s="639"/>
      <c r="BF78" s="639"/>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BD5" activePane="bottomRight" state="frozen"/>
      <selection activeCell="BF63" sqref="BF63"/>
      <selection pane="topRight" activeCell="BF63" sqref="BF63"/>
      <selection pane="bottomLeft" activeCell="BF63" sqref="BF63"/>
      <selection pane="bottomRight" activeCell="BG7" sqref="BG7:BG65"/>
    </sheetView>
  </sheetViews>
  <sheetFormatPr defaultColWidth="9.5546875" defaultRowHeight="10.199999999999999" x14ac:dyDescent="0.2"/>
  <cols>
    <col min="1" max="1" width="12" style="154" customWidth="1"/>
    <col min="2" max="2" width="32.44140625" style="154" customWidth="1"/>
    <col min="3" max="3" width="7.5546875" style="154" customWidth="1"/>
    <col min="4" max="50" width="6.5546875" style="154" customWidth="1"/>
    <col min="51" max="55" width="6.5546875" style="400" customWidth="1"/>
    <col min="56" max="58" width="6.5546875" style="637" customWidth="1"/>
    <col min="59" max="59" width="6.5546875" style="400" customWidth="1"/>
    <col min="60" max="60" width="6.5546875" style="745" customWidth="1"/>
    <col min="61" max="62" width="6.5546875" style="400" customWidth="1"/>
    <col min="63" max="74" width="6.5546875" style="154" customWidth="1"/>
    <col min="75" max="75" width="9.5546875" style="154"/>
    <col min="76" max="77" width="11.5546875" style="154" bestFit="1" customWidth="1"/>
    <col min="78" max="16384" width="9.5546875" style="154"/>
  </cols>
  <sheetData>
    <row r="1" spans="1:74" ht="13.35" customHeight="1" x14ac:dyDescent="0.25">
      <c r="A1" s="797" t="s">
        <v>809</v>
      </c>
      <c r="B1" s="836" t="s">
        <v>1006</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304"/>
    </row>
    <row r="2" spans="1:74"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79"/>
      <c r="AN2" s="780"/>
      <c r="AO2" s="780"/>
      <c r="AP2" s="780"/>
      <c r="AQ2" s="780"/>
      <c r="AR2" s="780"/>
      <c r="AS2" s="780"/>
      <c r="AT2" s="780"/>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x14ac:dyDescent="0.2">
      <c r="A5" s="615"/>
      <c r="B5" s="155" t="s">
        <v>953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954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955</v>
      </c>
      <c r="B7" s="617" t="s">
        <v>956</v>
      </c>
      <c r="C7" s="213">
        <v>1.1764840000000001</v>
      </c>
      <c r="D7" s="213">
        <v>1.1727240000000001</v>
      </c>
      <c r="E7" s="213">
        <v>1.3108390000000001</v>
      </c>
      <c r="F7" s="213">
        <v>1.329933</v>
      </c>
      <c r="G7" s="213">
        <v>1.414968</v>
      </c>
      <c r="H7" s="213">
        <v>1.4038999999999999</v>
      </c>
      <c r="I7" s="213">
        <v>1.313323</v>
      </c>
      <c r="J7" s="213">
        <v>1.110968</v>
      </c>
      <c r="K7" s="213">
        <v>1.1672</v>
      </c>
      <c r="L7" s="213">
        <v>1.298</v>
      </c>
      <c r="M7" s="213">
        <v>1.3475999999999999</v>
      </c>
      <c r="N7" s="213">
        <v>1.225419</v>
      </c>
      <c r="O7" s="213">
        <v>1.2442580000000001</v>
      </c>
      <c r="P7" s="213">
        <v>1.391429</v>
      </c>
      <c r="Q7" s="213">
        <v>1.409645</v>
      </c>
      <c r="R7" s="213">
        <v>1.3777330000000001</v>
      </c>
      <c r="S7" s="213">
        <v>1.4263870000000001</v>
      </c>
      <c r="T7" s="213">
        <v>1.436267</v>
      </c>
      <c r="U7" s="213">
        <v>1.4073549999999999</v>
      </c>
      <c r="V7" s="213">
        <v>1.3649359999999999</v>
      </c>
      <c r="W7" s="213">
        <v>1.316567</v>
      </c>
      <c r="X7" s="213">
        <v>1.5703229999999999</v>
      </c>
      <c r="Y7" s="213">
        <v>1.6243000000000001</v>
      </c>
      <c r="Z7" s="213">
        <v>1.5415479999999999</v>
      </c>
      <c r="AA7" s="213">
        <v>1.5070319999999999</v>
      </c>
      <c r="AB7" s="213">
        <v>1.6166069999999999</v>
      </c>
      <c r="AC7" s="213">
        <v>1.668129</v>
      </c>
      <c r="AD7" s="213">
        <v>1.7255670000000001</v>
      </c>
      <c r="AE7" s="213">
        <v>1.7132259999999999</v>
      </c>
      <c r="AF7" s="213">
        <v>1.6763999999999999</v>
      </c>
      <c r="AG7" s="213">
        <v>1.7236769999999999</v>
      </c>
      <c r="AH7" s="213">
        <v>1.7847420000000001</v>
      </c>
      <c r="AI7" s="213">
        <v>1.8164670000000001</v>
      </c>
      <c r="AJ7" s="213">
        <v>1.8008390000000001</v>
      </c>
      <c r="AK7" s="213">
        <v>1.7944329999999999</v>
      </c>
      <c r="AL7" s="213">
        <v>1.729968</v>
      </c>
      <c r="AM7" s="213">
        <v>1.801871</v>
      </c>
      <c r="AN7" s="213">
        <v>1.928464</v>
      </c>
      <c r="AO7" s="213">
        <v>1.9012899999999999</v>
      </c>
      <c r="AP7" s="213">
        <v>1.879167</v>
      </c>
      <c r="AQ7" s="213">
        <v>1.8852580000000001</v>
      </c>
      <c r="AR7" s="213">
        <v>1.8316669999999999</v>
      </c>
      <c r="AS7" s="213">
        <v>1.678226</v>
      </c>
      <c r="AT7" s="213">
        <v>1.677484</v>
      </c>
      <c r="AU7" s="213">
        <v>1.8148</v>
      </c>
      <c r="AV7" s="213">
        <v>1.873839</v>
      </c>
      <c r="AW7" s="213">
        <v>1.839167</v>
      </c>
      <c r="AX7" s="213">
        <v>1.8487420000000001</v>
      </c>
      <c r="AY7" s="213">
        <v>1.9330970000000001</v>
      </c>
      <c r="AZ7" s="213">
        <v>1.8614139999999999</v>
      </c>
      <c r="BA7" s="213">
        <v>1.978129</v>
      </c>
      <c r="BB7" s="213">
        <v>1.766</v>
      </c>
      <c r="BC7" s="213">
        <v>1.863097</v>
      </c>
      <c r="BD7" s="213">
        <v>2.1345000000000001</v>
      </c>
      <c r="BE7" s="213">
        <v>2.1829360000000002</v>
      </c>
      <c r="BF7" s="213">
        <v>1.9372302761</v>
      </c>
      <c r="BG7" s="213">
        <v>1.9107918333</v>
      </c>
      <c r="BH7" s="351">
        <v>1.8761099999999999</v>
      </c>
      <c r="BI7" s="351">
        <v>2.088422</v>
      </c>
      <c r="BJ7" s="351">
        <v>2.0462820000000002</v>
      </c>
      <c r="BK7" s="351">
        <v>2.1091310000000001</v>
      </c>
      <c r="BL7" s="351">
        <v>2.1905049999999999</v>
      </c>
      <c r="BM7" s="351">
        <v>2.2239909999999998</v>
      </c>
      <c r="BN7" s="351">
        <v>2.2807659999999998</v>
      </c>
      <c r="BO7" s="351">
        <v>2.2979699999999998</v>
      </c>
      <c r="BP7" s="351">
        <v>2.2017229999999999</v>
      </c>
      <c r="BQ7" s="351">
        <v>2.2119469999999999</v>
      </c>
      <c r="BR7" s="351">
        <v>2.2619419999999999</v>
      </c>
      <c r="BS7" s="351">
        <v>2.2757930000000002</v>
      </c>
      <c r="BT7" s="351">
        <v>2.327296</v>
      </c>
      <c r="BU7" s="351">
        <v>2.3876789999999999</v>
      </c>
      <c r="BV7" s="351">
        <v>2.3595600000000001</v>
      </c>
    </row>
    <row r="8" spans="1:74" x14ac:dyDescent="0.2">
      <c r="A8" s="616" t="s">
        <v>957</v>
      </c>
      <c r="B8" s="617" t="s">
        <v>958</v>
      </c>
      <c r="C8" s="213">
        <v>1.142355</v>
      </c>
      <c r="D8" s="213">
        <v>1.158655</v>
      </c>
      <c r="E8" s="213">
        <v>1.1837740000000001</v>
      </c>
      <c r="F8" s="213">
        <v>1.1851</v>
      </c>
      <c r="G8" s="213">
        <v>1.1816450000000001</v>
      </c>
      <c r="H8" s="213">
        <v>1.1665000000000001</v>
      </c>
      <c r="I8" s="213">
        <v>1.1758390000000001</v>
      </c>
      <c r="J8" s="213">
        <v>1.1779029999999999</v>
      </c>
      <c r="K8" s="213">
        <v>1.1634329999999999</v>
      </c>
      <c r="L8" s="213">
        <v>1.161548</v>
      </c>
      <c r="M8" s="213">
        <v>1.1748670000000001</v>
      </c>
      <c r="N8" s="213">
        <v>1.123032</v>
      </c>
      <c r="O8" s="213">
        <v>1.1399030000000001</v>
      </c>
      <c r="P8" s="213">
        <v>1.1874640000000001</v>
      </c>
      <c r="Q8" s="213">
        <v>1.2018390000000001</v>
      </c>
      <c r="R8" s="213">
        <v>1.2105999999999999</v>
      </c>
      <c r="S8" s="213">
        <v>1.227258</v>
      </c>
      <c r="T8" s="213">
        <v>1.2308669999999999</v>
      </c>
      <c r="U8" s="213">
        <v>1.2511939999999999</v>
      </c>
      <c r="V8" s="213">
        <v>1.2419359999999999</v>
      </c>
      <c r="W8" s="213">
        <v>1.248067</v>
      </c>
      <c r="X8" s="213">
        <v>1.2837099999999999</v>
      </c>
      <c r="Y8" s="213">
        <v>1.3142670000000001</v>
      </c>
      <c r="Z8" s="213">
        <v>1.291903</v>
      </c>
      <c r="AA8" s="213">
        <v>1.2494190000000001</v>
      </c>
      <c r="AB8" s="213">
        <v>1.309857</v>
      </c>
      <c r="AC8" s="213">
        <v>1.3495159999999999</v>
      </c>
      <c r="AD8" s="213">
        <v>1.360333</v>
      </c>
      <c r="AE8" s="213">
        <v>1.3831610000000001</v>
      </c>
      <c r="AF8" s="213">
        <v>1.3854</v>
      </c>
      <c r="AG8" s="213">
        <v>1.4145810000000001</v>
      </c>
      <c r="AH8" s="213">
        <v>1.460871</v>
      </c>
      <c r="AI8" s="213">
        <v>1.472067</v>
      </c>
      <c r="AJ8" s="213">
        <v>1.46871</v>
      </c>
      <c r="AK8" s="213">
        <v>1.4744330000000001</v>
      </c>
      <c r="AL8" s="213">
        <v>1.4763869999999999</v>
      </c>
      <c r="AM8" s="213">
        <v>1.4865159999999999</v>
      </c>
      <c r="AN8" s="213">
        <v>1.502429</v>
      </c>
      <c r="AO8" s="213">
        <v>1.522742</v>
      </c>
      <c r="AP8" s="213">
        <v>1.5525</v>
      </c>
      <c r="AQ8" s="213">
        <v>1.562452</v>
      </c>
      <c r="AR8" s="213">
        <v>1.5563670000000001</v>
      </c>
      <c r="AS8" s="213">
        <v>1.5777099999999999</v>
      </c>
      <c r="AT8" s="213">
        <v>1.6048070000000001</v>
      </c>
      <c r="AU8" s="213">
        <v>1.6611</v>
      </c>
      <c r="AV8" s="213">
        <v>1.6659999999999999</v>
      </c>
      <c r="AW8" s="213">
        <v>1.6822330000000001</v>
      </c>
      <c r="AX8" s="213">
        <v>1.6844190000000001</v>
      </c>
      <c r="AY8" s="213">
        <v>1.732807</v>
      </c>
      <c r="AZ8" s="213">
        <v>1.6748970000000001</v>
      </c>
      <c r="BA8" s="213">
        <v>1.760032</v>
      </c>
      <c r="BB8" s="213">
        <v>1.6914</v>
      </c>
      <c r="BC8" s="213">
        <v>1.5304519999999999</v>
      </c>
      <c r="BD8" s="213">
        <v>1.6143670000000001</v>
      </c>
      <c r="BE8" s="213">
        <v>1.671645</v>
      </c>
      <c r="BF8" s="213">
        <v>1.6864337386999999</v>
      </c>
      <c r="BG8" s="213">
        <v>1.6299146712999999</v>
      </c>
      <c r="BH8" s="351">
        <v>1.61063</v>
      </c>
      <c r="BI8" s="351">
        <v>1.5797319999999999</v>
      </c>
      <c r="BJ8" s="351">
        <v>1.565793</v>
      </c>
      <c r="BK8" s="351">
        <v>1.5223880000000001</v>
      </c>
      <c r="BL8" s="351">
        <v>1.517781</v>
      </c>
      <c r="BM8" s="351">
        <v>1.5395209999999999</v>
      </c>
      <c r="BN8" s="351">
        <v>1.568287</v>
      </c>
      <c r="BO8" s="351">
        <v>1.5748530000000001</v>
      </c>
      <c r="BP8" s="351">
        <v>1.564743</v>
      </c>
      <c r="BQ8" s="351">
        <v>1.57101</v>
      </c>
      <c r="BR8" s="351">
        <v>1.593086</v>
      </c>
      <c r="BS8" s="351">
        <v>1.6043970000000001</v>
      </c>
      <c r="BT8" s="351">
        <v>1.6032379999999999</v>
      </c>
      <c r="BU8" s="351">
        <v>1.59351</v>
      </c>
      <c r="BV8" s="351">
        <v>1.5839270000000001</v>
      </c>
    </row>
    <row r="9" spans="1:74" x14ac:dyDescent="0.2">
      <c r="A9" s="616" t="s">
        <v>959</v>
      </c>
      <c r="B9" s="617" t="s">
        <v>986</v>
      </c>
      <c r="C9" s="213">
        <v>0.62735399999999997</v>
      </c>
      <c r="D9" s="213">
        <v>0.63293100000000002</v>
      </c>
      <c r="E9" s="213">
        <v>0.64158099999999996</v>
      </c>
      <c r="F9" s="213">
        <v>0.63500000000000001</v>
      </c>
      <c r="G9" s="213">
        <v>0.64145099999999999</v>
      </c>
      <c r="H9" s="213">
        <v>0.64200000000000002</v>
      </c>
      <c r="I9" s="213">
        <v>0.64638700000000004</v>
      </c>
      <c r="J9" s="213">
        <v>0.65109700000000004</v>
      </c>
      <c r="K9" s="213">
        <v>0.63926700000000003</v>
      </c>
      <c r="L9" s="213">
        <v>0.63787199999999999</v>
      </c>
      <c r="M9" s="213">
        <v>0.63776699999999997</v>
      </c>
      <c r="N9" s="213">
        <v>0.60625899999999999</v>
      </c>
      <c r="O9" s="213">
        <v>0.61280599999999996</v>
      </c>
      <c r="P9" s="213">
        <v>0.63807199999999997</v>
      </c>
      <c r="Q9" s="213">
        <v>0.64832199999999995</v>
      </c>
      <c r="R9" s="213">
        <v>0.65480000000000005</v>
      </c>
      <c r="S9" s="213">
        <v>0.66487099999999999</v>
      </c>
      <c r="T9" s="213">
        <v>0.66826600000000003</v>
      </c>
      <c r="U9" s="213">
        <v>0.67774100000000004</v>
      </c>
      <c r="V9" s="213">
        <v>0.67483700000000002</v>
      </c>
      <c r="W9" s="213">
        <v>0.68653200000000003</v>
      </c>
      <c r="X9" s="213">
        <v>0.69193499999999997</v>
      </c>
      <c r="Y9" s="213">
        <v>0.70116699999999998</v>
      </c>
      <c r="Z9" s="213">
        <v>0.69032300000000002</v>
      </c>
      <c r="AA9" s="213">
        <v>0.67200099999999996</v>
      </c>
      <c r="AB9" s="213">
        <v>0.69182200000000005</v>
      </c>
      <c r="AC9" s="213">
        <v>0.71658100000000002</v>
      </c>
      <c r="AD9" s="213">
        <v>0.72396700000000003</v>
      </c>
      <c r="AE9" s="213">
        <v>0.74461299999999997</v>
      </c>
      <c r="AF9" s="213">
        <v>0.75060000000000004</v>
      </c>
      <c r="AG9" s="213">
        <v>0.76635399999999998</v>
      </c>
      <c r="AH9" s="213">
        <v>0.79119300000000004</v>
      </c>
      <c r="AI9" s="213">
        <v>0.79499900000000001</v>
      </c>
      <c r="AJ9" s="213">
        <v>0.78815999999999997</v>
      </c>
      <c r="AK9" s="213">
        <v>0.786134</v>
      </c>
      <c r="AL9" s="213">
        <v>0.78471000000000002</v>
      </c>
      <c r="AM9" s="213">
        <v>0.78051700000000002</v>
      </c>
      <c r="AN9" s="213">
        <v>0.79078599999999999</v>
      </c>
      <c r="AO9" s="213">
        <v>0.80561300000000002</v>
      </c>
      <c r="AP9" s="213">
        <v>0.82973300000000005</v>
      </c>
      <c r="AQ9" s="213">
        <v>0.84028999999999998</v>
      </c>
      <c r="AR9" s="213">
        <v>0.83819900000000003</v>
      </c>
      <c r="AS9" s="213">
        <v>0.85619299999999998</v>
      </c>
      <c r="AT9" s="213">
        <v>0.87145099999999998</v>
      </c>
      <c r="AU9" s="213">
        <v>0.89729999999999999</v>
      </c>
      <c r="AV9" s="213">
        <v>0.89119300000000001</v>
      </c>
      <c r="AW9" s="213">
        <v>0.89553300000000002</v>
      </c>
      <c r="AX9" s="213">
        <v>0.89803200000000005</v>
      </c>
      <c r="AY9" s="213">
        <v>0.91399900000000001</v>
      </c>
      <c r="AZ9" s="213">
        <v>0.88492999999999999</v>
      </c>
      <c r="BA9" s="213">
        <v>0.93471000000000004</v>
      </c>
      <c r="BB9" s="213">
        <v>0.90429999999999999</v>
      </c>
      <c r="BC9" s="213">
        <v>0.81270900000000001</v>
      </c>
      <c r="BD9" s="213">
        <v>0.86026599999999998</v>
      </c>
      <c r="BE9" s="213">
        <v>0.89248400000000006</v>
      </c>
      <c r="BF9" s="213">
        <v>0.76058521612999996</v>
      </c>
      <c r="BG9" s="213">
        <v>0.88026812312000002</v>
      </c>
      <c r="BH9" s="351">
        <v>0.84799460000000004</v>
      </c>
      <c r="BI9" s="351">
        <v>0.81543379999999999</v>
      </c>
      <c r="BJ9" s="351">
        <v>0.80435570000000001</v>
      </c>
      <c r="BK9" s="351">
        <v>0.75104280000000001</v>
      </c>
      <c r="BL9" s="351">
        <v>0.77646159999999997</v>
      </c>
      <c r="BM9" s="351">
        <v>0.79124720000000004</v>
      </c>
      <c r="BN9" s="351">
        <v>0.83944680000000005</v>
      </c>
      <c r="BO9" s="351">
        <v>0.84147110000000003</v>
      </c>
      <c r="BP9" s="351">
        <v>0.8394431</v>
      </c>
      <c r="BQ9" s="351">
        <v>0.84175460000000002</v>
      </c>
      <c r="BR9" s="351">
        <v>0.85472550000000003</v>
      </c>
      <c r="BS9" s="351">
        <v>0.86317719999999998</v>
      </c>
      <c r="BT9" s="351">
        <v>0.85926930000000001</v>
      </c>
      <c r="BU9" s="351">
        <v>0.85237770000000002</v>
      </c>
      <c r="BV9" s="351">
        <v>0.84349470000000004</v>
      </c>
    </row>
    <row r="10" spans="1:74" x14ac:dyDescent="0.2">
      <c r="A10" s="616" t="s">
        <v>961</v>
      </c>
      <c r="B10" s="617" t="s">
        <v>962</v>
      </c>
      <c r="C10" s="213">
        <v>0.39858100000000002</v>
      </c>
      <c r="D10" s="213">
        <v>0.40503499999999998</v>
      </c>
      <c r="E10" s="213">
        <v>0.419516</v>
      </c>
      <c r="F10" s="213">
        <v>0.42036699999999999</v>
      </c>
      <c r="G10" s="213">
        <v>0.43361300000000003</v>
      </c>
      <c r="H10" s="213">
        <v>0.45003300000000002</v>
      </c>
      <c r="I10" s="213">
        <v>0.46828999999999998</v>
      </c>
      <c r="J10" s="213">
        <v>0.47035500000000002</v>
      </c>
      <c r="K10" s="213">
        <v>0.45743299999999998</v>
      </c>
      <c r="L10" s="213">
        <v>0.44690299999999999</v>
      </c>
      <c r="M10" s="213">
        <v>0.435533</v>
      </c>
      <c r="N10" s="213">
        <v>0.397484</v>
      </c>
      <c r="O10" s="213">
        <v>0.398065</v>
      </c>
      <c r="P10" s="213">
        <v>0.415821</v>
      </c>
      <c r="Q10" s="213">
        <v>0.425452</v>
      </c>
      <c r="R10" s="213">
        <v>0.43909999999999999</v>
      </c>
      <c r="S10" s="213">
        <v>0.45258100000000001</v>
      </c>
      <c r="T10" s="213">
        <v>0.47189999999999999</v>
      </c>
      <c r="U10" s="213">
        <v>0.48580699999999999</v>
      </c>
      <c r="V10" s="213">
        <v>0.48180699999999999</v>
      </c>
      <c r="W10" s="213">
        <v>0.47986699999999999</v>
      </c>
      <c r="X10" s="213">
        <v>0.47377399999999997</v>
      </c>
      <c r="Y10" s="213">
        <v>0.46593299999999999</v>
      </c>
      <c r="Z10" s="213">
        <v>0.44519399999999998</v>
      </c>
      <c r="AA10" s="213">
        <v>0.424516</v>
      </c>
      <c r="AB10" s="213">
        <v>0.442214</v>
      </c>
      <c r="AC10" s="213">
        <v>0.466032</v>
      </c>
      <c r="AD10" s="213">
        <v>0.47589999999999999</v>
      </c>
      <c r="AE10" s="213">
        <v>0.51087099999999996</v>
      </c>
      <c r="AF10" s="213">
        <v>0.52426700000000004</v>
      </c>
      <c r="AG10" s="213">
        <v>0.54706500000000002</v>
      </c>
      <c r="AH10" s="213">
        <v>0.56480699999999995</v>
      </c>
      <c r="AI10" s="213">
        <v>0.55476700000000001</v>
      </c>
      <c r="AJ10" s="213">
        <v>0.52996799999999999</v>
      </c>
      <c r="AK10" s="213">
        <v>0.50770000000000004</v>
      </c>
      <c r="AL10" s="213">
        <v>0.492419</v>
      </c>
      <c r="AM10" s="213">
        <v>0.48516100000000001</v>
      </c>
      <c r="AN10" s="213">
        <v>0.49107099999999998</v>
      </c>
      <c r="AO10" s="213">
        <v>0.49983899999999998</v>
      </c>
      <c r="AP10" s="213">
        <v>0.528833</v>
      </c>
      <c r="AQ10" s="213">
        <v>0.55180700000000005</v>
      </c>
      <c r="AR10" s="213">
        <v>0.56846699999999994</v>
      </c>
      <c r="AS10" s="213">
        <v>0.595194</v>
      </c>
      <c r="AT10" s="213">
        <v>0.61212900000000003</v>
      </c>
      <c r="AU10" s="213">
        <v>0.61629999999999996</v>
      </c>
      <c r="AV10" s="213">
        <v>0.59122600000000003</v>
      </c>
      <c r="AW10" s="213">
        <v>0.57756700000000005</v>
      </c>
      <c r="AX10" s="213">
        <v>0.56032300000000002</v>
      </c>
      <c r="AY10" s="213">
        <v>0.56538699999999997</v>
      </c>
      <c r="AZ10" s="213">
        <v>0.54396599999999995</v>
      </c>
      <c r="BA10" s="213">
        <v>0.57999999999999996</v>
      </c>
      <c r="BB10" s="213">
        <v>0.57256700000000005</v>
      </c>
      <c r="BC10" s="213">
        <v>0.53861300000000001</v>
      </c>
      <c r="BD10" s="213">
        <v>0.58819999999999995</v>
      </c>
      <c r="BE10" s="213">
        <v>0.62187099999999995</v>
      </c>
      <c r="BF10" s="213">
        <v>0.57302793226000004</v>
      </c>
      <c r="BG10" s="213">
        <v>0.58722874999999997</v>
      </c>
      <c r="BH10" s="351">
        <v>0.56980569999999997</v>
      </c>
      <c r="BI10" s="351">
        <v>0.54449910000000001</v>
      </c>
      <c r="BJ10" s="351">
        <v>0.52440410000000004</v>
      </c>
      <c r="BK10" s="351">
        <v>0.50465819999999995</v>
      </c>
      <c r="BL10" s="351">
        <v>0.50377870000000002</v>
      </c>
      <c r="BM10" s="351">
        <v>0.52144579999999996</v>
      </c>
      <c r="BN10" s="351">
        <v>0.53656519999999996</v>
      </c>
      <c r="BO10" s="351">
        <v>0.55167540000000004</v>
      </c>
      <c r="BP10" s="351">
        <v>0.56515130000000002</v>
      </c>
      <c r="BQ10" s="351">
        <v>0.57634929999999995</v>
      </c>
      <c r="BR10" s="351">
        <v>0.57891300000000001</v>
      </c>
      <c r="BS10" s="351">
        <v>0.58248180000000005</v>
      </c>
      <c r="BT10" s="351">
        <v>0.56714580000000003</v>
      </c>
      <c r="BU10" s="351">
        <v>0.54847380000000001</v>
      </c>
      <c r="BV10" s="351">
        <v>0.53005749999999996</v>
      </c>
    </row>
    <row r="11" spans="1:74" x14ac:dyDescent="0.2">
      <c r="A11" s="616"/>
      <c r="B11" s="155" t="s">
        <v>963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213"/>
      <c r="BC11" s="213"/>
      <c r="BD11" s="213"/>
      <c r="BE11" s="213"/>
      <c r="BF11" s="213"/>
      <c r="BG11" s="213"/>
      <c r="BH11" s="399"/>
      <c r="BI11" s="399"/>
      <c r="BJ11" s="399"/>
      <c r="BK11" s="399"/>
      <c r="BL11" s="399"/>
      <c r="BM11" s="399"/>
      <c r="BN11" s="399"/>
      <c r="BO11" s="399"/>
      <c r="BP11" s="399"/>
      <c r="BQ11" s="399"/>
      <c r="BR11" s="399"/>
      <c r="BS11" s="399"/>
      <c r="BT11" s="399"/>
      <c r="BU11" s="399"/>
      <c r="BV11" s="399"/>
    </row>
    <row r="12" spans="1:74" x14ac:dyDescent="0.2">
      <c r="A12" s="616" t="s">
        <v>964</v>
      </c>
      <c r="B12" s="617" t="s">
        <v>965</v>
      </c>
      <c r="C12" s="213">
        <v>5.0000000000000001E-3</v>
      </c>
      <c r="D12" s="213">
        <v>3.9309999999999996E-3</v>
      </c>
      <c r="E12" s="213">
        <v>4.548E-3</v>
      </c>
      <c r="F12" s="213">
        <v>4.8659999999999997E-3</v>
      </c>
      <c r="G12" s="213">
        <v>5.4840000000000002E-3</v>
      </c>
      <c r="H12" s="213">
        <v>8.34E-4</v>
      </c>
      <c r="I12" s="213">
        <v>2.1930000000000001E-3</v>
      </c>
      <c r="J12" s="213">
        <v>6.0000000000000001E-3</v>
      </c>
      <c r="K12" s="213">
        <v>4.0340000000000003E-3</v>
      </c>
      <c r="L12" s="213">
        <v>4.516E-3</v>
      </c>
      <c r="M12" s="213">
        <v>3.833E-3</v>
      </c>
      <c r="N12" s="213">
        <v>3.2260000000000001E-3</v>
      </c>
      <c r="O12" s="213">
        <v>3.581E-3</v>
      </c>
      <c r="P12" s="213">
        <v>9.8209999999999999E-3</v>
      </c>
      <c r="Q12" s="213">
        <v>2.3549999999999999E-3</v>
      </c>
      <c r="R12" s="213">
        <v>5.7660000000000003E-3</v>
      </c>
      <c r="S12" s="213">
        <v>7.6779999999999999E-3</v>
      </c>
      <c r="T12" s="213">
        <v>5.633E-3</v>
      </c>
      <c r="U12" s="213">
        <v>5.4840000000000002E-3</v>
      </c>
      <c r="V12" s="213">
        <v>8.9350000000000002E-3</v>
      </c>
      <c r="W12" s="213">
        <v>3.6670000000000001E-3</v>
      </c>
      <c r="X12" s="213">
        <v>5.9030000000000003E-3</v>
      </c>
      <c r="Y12" s="213">
        <v>7.5329999999999998E-3</v>
      </c>
      <c r="Z12" s="213">
        <v>7.1939999999999999E-3</v>
      </c>
      <c r="AA12" s="213">
        <v>4.7089999999999996E-3</v>
      </c>
      <c r="AB12" s="213">
        <v>5.4640000000000001E-3</v>
      </c>
      <c r="AC12" s="213">
        <v>8.0330000000000002E-3</v>
      </c>
      <c r="AD12" s="213">
        <v>6.0670000000000003E-3</v>
      </c>
      <c r="AE12" s="213">
        <v>4.4520000000000002E-3</v>
      </c>
      <c r="AF12" s="213">
        <v>4.4330000000000003E-3</v>
      </c>
      <c r="AG12" s="213">
        <v>6.2899999999999996E-3</v>
      </c>
      <c r="AH12" s="213">
        <v>9.5169999999999994E-3</v>
      </c>
      <c r="AI12" s="213">
        <v>5.0670000000000003E-3</v>
      </c>
      <c r="AJ12" s="213">
        <v>6.4200000000000004E-3</v>
      </c>
      <c r="AK12" s="213">
        <v>7.5659999999999998E-3</v>
      </c>
      <c r="AL12" s="213">
        <v>5.8389999999999996E-3</v>
      </c>
      <c r="AM12" s="213">
        <v>1.8389999999999999E-3</v>
      </c>
      <c r="AN12" s="213">
        <v>6.8929999999999998E-3</v>
      </c>
      <c r="AO12" s="213">
        <v>6.097E-3</v>
      </c>
      <c r="AP12" s="213">
        <v>5.0670000000000003E-3</v>
      </c>
      <c r="AQ12" s="213">
        <v>5.2900000000000004E-3</v>
      </c>
      <c r="AR12" s="213">
        <v>4.5999999999999999E-3</v>
      </c>
      <c r="AS12" s="213">
        <v>6.0000000000000001E-3</v>
      </c>
      <c r="AT12" s="213">
        <v>7.4190000000000002E-3</v>
      </c>
      <c r="AU12" s="213">
        <v>5.5999999999999999E-3</v>
      </c>
      <c r="AV12" s="213">
        <v>4.1609999999999998E-3</v>
      </c>
      <c r="AW12" s="213">
        <v>5.5329999999999997E-3</v>
      </c>
      <c r="AX12" s="213">
        <v>5.1939999999999998E-3</v>
      </c>
      <c r="AY12" s="213">
        <v>5.6759999999999996E-3</v>
      </c>
      <c r="AZ12" s="213">
        <v>5.862E-3</v>
      </c>
      <c r="BA12" s="213">
        <v>8.0960000000000008E-3</v>
      </c>
      <c r="BB12" s="213">
        <v>7.8670000000000007E-3</v>
      </c>
      <c r="BC12" s="213">
        <v>6.2579999999999997E-3</v>
      </c>
      <c r="BD12" s="213">
        <v>9.4000000000000004E-3</v>
      </c>
      <c r="BE12" s="213">
        <v>8.4200000000000004E-3</v>
      </c>
      <c r="BF12" s="213">
        <v>5.4828400000000001E-3</v>
      </c>
      <c r="BG12" s="213">
        <v>4.1966E-3</v>
      </c>
      <c r="BH12" s="351">
        <v>4.3657899999999996E-3</v>
      </c>
      <c r="BI12" s="351">
        <v>4.5093399999999997E-3</v>
      </c>
      <c r="BJ12" s="351">
        <v>4.6519300000000003E-3</v>
      </c>
      <c r="BK12" s="351">
        <v>4.6291500000000003E-3</v>
      </c>
      <c r="BL12" s="351">
        <v>4.4684900000000003E-3</v>
      </c>
      <c r="BM12" s="351">
        <v>5.0825100000000002E-3</v>
      </c>
      <c r="BN12" s="351">
        <v>5.6035499999999997E-3</v>
      </c>
      <c r="BO12" s="351">
        <v>5.6107099999999997E-3</v>
      </c>
      <c r="BP12" s="351">
        <v>3.9390299999999996E-3</v>
      </c>
      <c r="BQ12" s="351">
        <v>5.1628899999999998E-3</v>
      </c>
      <c r="BR12" s="351">
        <v>6.3158499999999996E-3</v>
      </c>
      <c r="BS12" s="351">
        <v>5.1270700000000001E-3</v>
      </c>
      <c r="BT12" s="351">
        <v>5.3110700000000002E-3</v>
      </c>
      <c r="BU12" s="351">
        <v>5.3464799999999998E-3</v>
      </c>
      <c r="BV12" s="351">
        <v>5.2742900000000001E-3</v>
      </c>
    </row>
    <row r="13" spans="1:74" x14ac:dyDescent="0.2">
      <c r="A13" s="616" t="s">
        <v>1128</v>
      </c>
      <c r="B13" s="617" t="s">
        <v>958</v>
      </c>
      <c r="C13" s="213">
        <v>0.28445199999999998</v>
      </c>
      <c r="D13" s="213">
        <v>0.28986200000000001</v>
      </c>
      <c r="E13" s="213">
        <v>0.306645</v>
      </c>
      <c r="F13" s="213">
        <v>0.313633</v>
      </c>
      <c r="G13" s="213">
        <v>0.32754800000000001</v>
      </c>
      <c r="H13" s="213">
        <v>0.3261</v>
      </c>
      <c r="I13" s="213">
        <v>0.32064500000000001</v>
      </c>
      <c r="J13" s="213">
        <v>0.30325800000000003</v>
      </c>
      <c r="K13" s="213">
        <v>0.30159999999999998</v>
      </c>
      <c r="L13" s="213">
        <v>0.29119400000000001</v>
      </c>
      <c r="M13" s="213">
        <v>0.30866700000000002</v>
      </c>
      <c r="N13" s="213">
        <v>0.307645</v>
      </c>
      <c r="O13" s="213">
        <v>0.29764499999999999</v>
      </c>
      <c r="P13" s="213">
        <v>0.28246399999999999</v>
      </c>
      <c r="Q13" s="213">
        <v>0.29519400000000001</v>
      </c>
      <c r="R13" s="213">
        <v>0.29749999999999999</v>
      </c>
      <c r="S13" s="213">
        <v>0.32438699999999998</v>
      </c>
      <c r="T13" s="213">
        <v>0.33279999999999998</v>
      </c>
      <c r="U13" s="213">
        <v>0.31190299999999999</v>
      </c>
      <c r="V13" s="213">
        <v>0.30893599999999999</v>
      </c>
      <c r="W13" s="213">
        <v>0.27829999999999999</v>
      </c>
      <c r="X13" s="213">
        <v>0.30312899999999998</v>
      </c>
      <c r="Y13" s="213">
        <v>0.31469999999999998</v>
      </c>
      <c r="Z13" s="213">
        <v>0.33158100000000001</v>
      </c>
      <c r="AA13" s="213">
        <v>0.295742</v>
      </c>
      <c r="AB13" s="213">
        <v>0.29453600000000002</v>
      </c>
      <c r="AC13" s="213">
        <v>0.29529</v>
      </c>
      <c r="AD13" s="213">
        <v>0.307</v>
      </c>
      <c r="AE13" s="213">
        <v>0.29954799999999998</v>
      </c>
      <c r="AF13" s="213">
        <v>0.32136700000000001</v>
      </c>
      <c r="AG13" s="213">
        <v>0.32016099999999997</v>
      </c>
      <c r="AH13" s="213">
        <v>0.31019400000000003</v>
      </c>
      <c r="AI13" s="213">
        <v>0.29609999999999997</v>
      </c>
      <c r="AJ13" s="213">
        <v>0.27948400000000001</v>
      </c>
      <c r="AK13" s="213">
        <v>0.29383300000000001</v>
      </c>
      <c r="AL13" s="213">
        <v>0.30270999999999998</v>
      </c>
      <c r="AM13" s="213">
        <v>0.29712899999999998</v>
      </c>
      <c r="AN13" s="213">
        <v>0.25678600000000001</v>
      </c>
      <c r="AO13" s="213">
        <v>0.28761300000000001</v>
      </c>
      <c r="AP13" s="213">
        <v>0.29503299999999999</v>
      </c>
      <c r="AQ13" s="213">
        <v>0.294516</v>
      </c>
      <c r="AR13" s="213">
        <v>0.3004</v>
      </c>
      <c r="AS13" s="213">
        <v>0.29238700000000001</v>
      </c>
      <c r="AT13" s="213">
        <v>0.29493599999999998</v>
      </c>
      <c r="AU13" s="213">
        <v>0.27179999999999999</v>
      </c>
      <c r="AV13" s="213">
        <v>0.251774</v>
      </c>
      <c r="AW13" s="213">
        <v>0.293933</v>
      </c>
      <c r="AX13" s="213">
        <v>0.315807</v>
      </c>
      <c r="AY13" s="213">
        <v>0.29654799999999998</v>
      </c>
      <c r="AZ13" s="213">
        <v>0.28027600000000003</v>
      </c>
      <c r="BA13" s="213">
        <v>0.27916099999999999</v>
      </c>
      <c r="BB13" s="781">
        <v>0.22986699999999999</v>
      </c>
      <c r="BC13" s="781">
        <v>0.23374200000000001</v>
      </c>
      <c r="BD13" s="781">
        <v>0.24879999999999999</v>
      </c>
      <c r="BE13" s="781">
        <v>0.26451599999999997</v>
      </c>
      <c r="BF13" s="781">
        <v>0.27707409999999999</v>
      </c>
      <c r="BG13" s="781">
        <v>0.25641659999999999</v>
      </c>
      <c r="BH13" s="351">
        <v>0.24588889999999999</v>
      </c>
      <c r="BI13" s="351">
        <v>0.27631729999999999</v>
      </c>
      <c r="BJ13" s="351">
        <v>0.291601</v>
      </c>
      <c r="BK13" s="351">
        <v>0.26605299999999998</v>
      </c>
      <c r="BL13" s="351">
        <v>0.26030639999999999</v>
      </c>
      <c r="BM13" s="351">
        <v>0.26716519999999999</v>
      </c>
      <c r="BN13" s="351">
        <v>0.26125739999999997</v>
      </c>
      <c r="BO13" s="351">
        <v>0.30234919999999998</v>
      </c>
      <c r="BP13" s="351">
        <v>0.29833510000000002</v>
      </c>
      <c r="BQ13" s="351">
        <v>0.30631449999999999</v>
      </c>
      <c r="BR13" s="351">
        <v>0.3021952</v>
      </c>
      <c r="BS13" s="351">
        <v>0.2831959</v>
      </c>
      <c r="BT13" s="351">
        <v>0.27633089999999999</v>
      </c>
      <c r="BU13" s="351">
        <v>0.30310759999999998</v>
      </c>
      <c r="BV13" s="351">
        <v>0.31268240000000003</v>
      </c>
    </row>
    <row r="14" spans="1:74" x14ac:dyDescent="0.2">
      <c r="A14" s="616" t="s">
        <v>1129</v>
      </c>
      <c r="B14" s="617" t="s">
        <v>1130</v>
      </c>
      <c r="C14" s="213">
        <v>0.30412899999999998</v>
      </c>
      <c r="D14" s="213">
        <v>0.28389700000000001</v>
      </c>
      <c r="E14" s="213">
        <v>0.28851599999999999</v>
      </c>
      <c r="F14" s="213">
        <v>0.2838</v>
      </c>
      <c r="G14" s="213">
        <v>0.28522599999999998</v>
      </c>
      <c r="H14" s="213">
        <v>0.27233299999999999</v>
      </c>
      <c r="I14" s="213">
        <v>0.26896799999999998</v>
      </c>
      <c r="J14" s="213">
        <v>0.27232299999999998</v>
      </c>
      <c r="K14" s="213">
        <v>0.2732</v>
      </c>
      <c r="L14" s="213">
        <v>0.26519399999999999</v>
      </c>
      <c r="M14" s="213">
        <v>0.28063300000000002</v>
      </c>
      <c r="N14" s="213">
        <v>0.28725800000000001</v>
      </c>
      <c r="O14" s="213">
        <v>0.26629000000000003</v>
      </c>
      <c r="P14" s="213">
        <v>0.26167899999999999</v>
      </c>
      <c r="Q14" s="213">
        <v>0.29125800000000002</v>
      </c>
      <c r="R14" s="213">
        <v>0.30343300000000001</v>
      </c>
      <c r="S14" s="213">
        <v>0.29770999999999997</v>
      </c>
      <c r="T14" s="213">
        <v>0.28243299999999999</v>
      </c>
      <c r="U14" s="213">
        <v>0.29487099999999999</v>
      </c>
      <c r="V14" s="213">
        <v>0.27967700000000001</v>
      </c>
      <c r="W14" s="213">
        <v>0.23503299999999999</v>
      </c>
      <c r="X14" s="213">
        <v>0.29103200000000001</v>
      </c>
      <c r="Y14" s="213">
        <v>0.30120000000000002</v>
      </c>
      <c r="Z14" s="213">
        <v>0.31051600000000001</v>
      </c>
      <c r="AA14" s="213">
        <v>0.304226</v>
      </c>
      <c r="AB14" s="213">
        <v>0.27385700000000002</v>
      </c>
      <c r="AC14" s="213">
        <v>0.27574199999999999</v>
      </c>
      <c r="AD14" s="213">
        <v>0.28576699999999999</v>
      </c>
      <c r="AE14" s="213">
        <v>0.29167700000000002</v>
      </c>
      <c r="AF14" s="213">
        <v>0.28573300000000001</v>
      </c>
      <c r="AG14" s="213">
        <v>0.28635500000000003</v>
      </c>
      <c r="AH14" s="213">
        <v>0.29338700000000001</v>
      </c>
      <c r="AI14" s="213">
        <v>0.29403299999999999</v>
      </c>
      <c r="AJ14" s="213">
        <v>0.29429</v>
      </c>
      <c r="AK14" s="213">
        <v>0.31443300000000002</v>
      </c>
      <c r="AL14" s="213">
        <v>0.313</v>
      </c>
      <c r="AM14" s="213">
        <v>0.29183900000000002</v>
      </c>
      <c r="AN14" s="213">
        <v>0.28857100000000002</v>
      </c>
      <c r="AO14" s="213">
        <v>0.26148399999999999</v>
      </c>
      <c r="AP14" s="213">
        <v>0.2717</v>
      </c>
      <c r="AQ14" s="213">
        <v>0.28290300000000002</v>
      </c>
      <c r="AR14" s="213">
        <v>0.29016700000000001</v>
      </c>
      <c r="AS14" s="213">
        <v>0.28641899999999998</v>
      </c>
      <c r="AT14" s="213">
        <v>0.28412900000000002</v>
      </c>
      <c r="AU14" s="213">
        <v>0.28163300000000002</v>
      </c>
      <c r="AV14" s="213">
        <v>0.28090300000000001</v>
      </c>
      <c r="AW14" s="213">
        <v>0.28713300000000003</v>
      </c>
      <c r="AX14" s="213">
        <v>0.28022599999999998</v>
      </c>
      <c r="AY14" s="213">
        <v>0.269096</v>
      </c>
      <c r="AZ14" s="213">
        <v>0.234069</v>
      </c>
      <c r="BA14" s="213">
        <v>0.245452</v>
      </c>
      <c r="BB14" s="213">
        <v>0.26440000000000002</v>
      </c>
      <c r="BC14" s="213">
        <v>0.25838699999999998</v>
      </c>
      <c r="BD14" s="213">
        <v>0.25516699999999998</v>
      </c>
      <c r="BE14" s="213">
        <v>0.25790299999999999</v>
      </c>
      <c r="BF14" s="213">
        <v>0.265847</v>
      </c>
      <c r="BG14" s="213">
        <v>0.257608</v>
      </c>
      <c r="BH14" s="351">
        <v>0.25886819999999999</v>
      </c>
      <c r="BI14" s="351">
        <v>0.26854879999999998</v>
      </c>
      <c r="BJ14" s="351">
        <v>0.29315999999999998</v>
      </c>
      <c r="BK14" s="351">
        <v>0.28353289999999998</v>
      </c>
      <c r="BL14" s="351">
        <v>0.277443</v>
      </c>
      <c r="BM14" s="351">
        <v>0.28108490000000003</v>
      </c>
      <c r="BN14" s="351">
        <v>0.28799269999999999</v>
      </c>
      <c r="BO14" s="351">
        <v>0.28824090000000002</v>
      </c>
      <c r="BP14" s="351">
        <v>0.28914469999999998</v>
      </c>
      <c r="BQ14" s="351">
        <v>0.29099589999999997</v>
      </c>
      <c r="BR14" s="351">
        <v>0.28377469999999999</v>
      </c>
      <c r="BS14" s="351">
        <v>0.27659240000000002</v>
      </c>
      <c r="BT14" s="351">
        <v>0.27274389999999998</v>
      </c>
      <c r="BU14" s="351">
        <v>0.28124850000000001</v>
      </c>
      <c r="BV14" s="351">
        <v>0.30106490000000002</v>
      </c>
    </row>
    <row r="15" spans="1:74" x14ac:dyDescent="0.2">
      <c r="A15" s="616" t="s">
        <v>966</v>
      </c>
      <c r="B15" s="617" t="s">
        <v>960</v>
      </c>
      <c r="C15" s="213">
        <v>-0.239258</v>
      </c>
      <c r="D15" s="213">
        <v>-0.151724</v>
      </c>
      <c r="E15" s="213">
        <v>6.5838999999999995E-2</v>
      </c>
      <c r="F15" s="213">
        <v>0.226301</v>
      </c>
      <c r="G15" s="213">
        <v>0.27896799999999999</v>
      </c>
      <c r="H15" s="213">
        <v>0.28889999999999999</v>
      </c>
      <c r="I15" s="213">
        <v>0.28071000000000002</v>
      </c>
      <c r="J15" s="213">
        <v>0.25670900000000002</v>
      </c>
      <c r="K15" s="213">
        <v>6.6365999999999994E-2</v>
      </c>
      <c r="L15" s="213">
        <v>-8.4548999999999999E-2</v>
      </c>
      <c r="M15" s="213">
        <v>-0.24423300000000001</v>
      </c>
      <c r="N15" s="213">
        <v>-0.26828999999999997</v>
      </c>
      <c r="O15" s="213">
        <v>-0.212613</v>
      </c>
      <c r="P15" s="213">
        <v>-0.14099999999999999</v>
      </c>
      <c r="Q15" s="213">
        <v>8.9095999999999995E-2</v>
      </c>
      <c r="R15" s="213">
        <v>0.25023400000000001</v>
      </c>
      <c r="S15" s="213">
        <v>0.27825699999999998</v>
      </c>
      <c r="T15" s="213">
        <v>0.29433399999999998</v>
      </c>
      <c r="U15" s="213">
        <v>0.264903</v>
      </c>
      <c r="V15" s="213">
        <v>0.23622599999999999</v>
      </c>
      <c r="W15" s="213">
        <v>-3.9667000000000001E-2</v>
      </c>
      <c r="X15" s="213">
        <v>-8.0419000000000004E-2</v>
      </c>
      <c r="Y15" s="213">
        <v>-0.27500000000000002</v>
      </c>
      <c r="Z15" s="213">
        <v>-0.30809700000000001</v>
      </c>
      <c r="AA15" s="213">
        <v>-0.21190300000000001</v>
      </c>
      <c r="AB15" s="213">
        <v>-0.164464</v>
      </c>
      <c r="AC15" s="213">
        <v>5.2547999999999997E-2</v>
      </c>
      <c r="AD15" s="213">
        <v>0.20149900000000001</v>
      </c>
      <c r="AE15" s="213">
        <v>0.25938800000000001</v>
      </c>
      <c r="AF15" s="213">
        <v>0.26240000000000002</v>
      </c>
      <c r="AG15" s="213">
        <v>0.25729099999999999</v>
      </c>
      <c r="AH15" s="213">
        <v>0.26738600000000001</v>
      </c>
      <c r="AI15" s="213">
        <v>5.5133000000000001E-2</v>
      </c>
      <c r="AJ15" s="213">
        <v>-0.116162</v>
      </c>
      <c r="AK15" s="213">
        <v>-0.22069900000000001</v>
      </c>
      <c r="AL15" s="213">
        <v>-0.24851699999999999</v>
      </c>
      <c r="AM15" s="213">
        <v>-0.22313</v>
      </c>
      <c r="AN15" s="213">
        <v>-0.1235</v>
      </c>
      <c r="AO15" s="213">
        <v>7.3451000000000002E-2</v>
      </c>
      <c r="AP15" s="213">
        <v>0.23236699999999999</v>
      </c>
      <c r="AQ15" s="213">
        <v>0.28464600000000001</v>
      </c>
      <c r="AR15" s="213">
        <v>0.264233</v>
      </c>
      <c r="AS15" s="213">
        <v>0.26719399999999999</v>
      </c>
      <c r="AT15" s="213">
        <v>0.21970999999999999</v>
      </c>
      <c r="AU15" s="213">
        <v>5.4033999999999999E-2</v>
      </c>
      <c r="AV15" s="213">
        <v>-0.127612</v>
      </c>
      <c r="AW15" s="213">
        <v>-0.314299</v>
      </c>
      <c r="AX15" s="213">
        <v>-0.25332399999999999</v>
      </c>
      <c r="AY15" s="213">
        <v>-0.183611</v>
      </c>
      <c r="AZ15" s="213">
        <v>-0.13896600000000001</v>
      </c>
      <c r="BA15" s="213">
        <v>8.8452000000000003E-2</v>
      </c>
      <c r="BB15" s="213">
        <v>0.18066599999999999</v>
      </c>
      <c r="BC15" s="213">
        <v>0.17293600000000001</v>
      </c>
      <c r="BD15" s="213">
        <v>0.1966</v>
      </c>
      <c r="BE15" s="213">
        <v>0.20145099999999999</v>
      </c>
      <c r="BF15" s="213">
        <v>0.18637500000000001</v>
      </c>
      <c r="BG15" s="213">
        <v>3.6243699999999997E-2</v>
      </c>
      <c r="BH15" s="351">
        <v>-0.1060203</v>
      </c>
      <c r="BI15" s="351">
        <v>-0.24677279999999999</v>
      </c>
      <c r="BJ15" s="351">
        <v>-0.2607023</v>
      </c>
      <c r="BK15" s="351">
        <v>-0.20510529999999999</v>
      </c>
      <c r="BL15" s="351">
        <v>-0.12711929999999999</v>
      </c>
      <c r="BM15" s="351">
        <v>7.0656300000000005E-2</v>
      </c>
      <c r="BN15" s="351">
        <v>0.22821369999999999</v>
      </c>
      <c r="BO15" s="351">
        <v>0.27558719999999998</v>
      </c>
      <c r="BP15" s="351">
        <v>0.27228520000000001</v>
      </c>
      <c r="BQ15" s="351">
        <v>0.26696999999999999</v>
      </c>
      <c r="BR15" s="351">
        <v>0.24637500000000001</v>
      </c>
      <c r="BS15" s="351">
        <v>3.6243699999999997E-2</v>
      </c>
      <c r="BT15" s="351">
        <v>-0.1060203</v>
      </c>
      <c r="BU15" s="351">
        <v>-0.24677279999999999</v>
      </c>
      <c r="BV15" s="351">
        <v>-0.2607023</v>
      </c>
    </row>
    <row r="16" spans="1:74" x14ac:dyDescent="0.2">
      <c r="A16" s="616"/>
      <c r="B16" s="155" t="s">
        <v>967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213"/>
      <c r="BC16" s="213"/>
      <c r="BD16" s="213"/>
      <c r="BE16" s="213"/>
      <c r="BF16" s="213"/>
      <c r="BG16" s="213"/>
      <c r="BH16" s="399"/>
      <c r="BI16" s="399"/>
      <c r="BJ16" s="399"/>
      <c r="BK16" s="399"/>
      <c r="BL16" s="399"/>
      <c r="BM16" s="399"/>
      <c r="BN16" s="399"/>
      <c r="BO16" s="399"/>
      <c r="BP16" s="399"/>
      <c r="BQ16" s="399"/>
      <c r="BR16" s="399"/>
      <c r="BS16" s="399"/>
      <c r="BT16" s="399"/>
      <c r="BU16" s="399"/>
      <c r="BV16" s="399"/>
    </row>
    <row r="17" spans="1:74" x14ac:dyDescent="0.2">
      <c r="A17" s="616" t="s">
        <v>968</v>
      </c>
      <c r="B17" s="617" t="s">
        <v>962</v>
      </c>
      <c r="C17" s="213">
        <v>-2.1484E-2</v>
      </c>
      <c r="D17" s="213">
        <v>-2.1482999999999999E-2</v>
      </c>
      <c r="E17" s="213">
        <v>-2.1323000000000002E-2</v>
      </c>
      <c r="F17" s="213">
        <v>-2.06E-2</v>
      </c>
      <c r="G17" s="213">
        <v>-2.1451999999999999E-2</v>
      </c>
      <c r="H17" s="213">
        <v>-2.2266999999999999E-2</v>
      </c>
      <c r="I17" s="213">
        <v>-2.1419000000000001E-2</v>
      </c>
      <c r="J17" s="213">
        <v>-2.171E-2</v>
      </c>
      <c r="K17" s="213">
        <v>-2.1732999999999999E-2</v>
      </c>
      <c r="L17" s="213">
        <v>-2.1548000000000001E-2</v>
      </c>
      <c r="M17" s="213">
        <v>-2.1867000000000001E-2</v>
      </c>
      <c r="N17" s="213">
        <v>-2.2452E-2</v>
      </c>
      <c r="O17" s="213">
        <v>-2.2225999999999999E-2</v>
      </c>
      <c r="P17" s="213">
        <v>-2.1749999999999999E-2</v>
      </c>
      <c r="Q17" s="213">
        <v>-2.1936000000000001E-2</v>
      </c>
      <c r="R17" s="213">
        <v>-2.0799999999999999E-2</v>
      </c>
      <c r="S17" s="213">
        <v>-2.1323000000000002E-2</v>
      </c>
      <c r="T17" s="213">
        <v>-2.18E-2</v>
      </c>
      <c r="U17" s="213">
        <v>-2.1354999999999999E-2</v>
      </c>
      <c r="V17" s="213">
        <v>-2.2484000000000001E-2</v>
      </c>
      <c r="W17" s="213">
        <v>-2.18E-2</v>
      </c>
      <c r="X17" s="213">
        <v>-2.1676999999999998E-2</v>
      </c>
      <c r="Y17" s="213">
        <v>-2.2433000000000002E-2</v>
      </c>
      <c r="Z17" s="213">
        <v>-2.1516E-2</v>
      </c>
      <c r="AA17" s="213">
        <v>-2.1065E-2</v>
      </c>
      <c r="AB17" s="213">
        <v>-2.0428999999999999E-2</v>
      </c>
      <c r="AC17" s="213">
        <v>-2.0129000000000001E-2</v>
      </c>
      <c r="AD17" s="213">
        <v>-2.0333E-2</v>
      </c>
      <c r="AE17" s="213">
        <v>-2.1580999999999999E-2</v>
      </c>
      <c r="AF17" s="213">
        <v>-2.1132999999999999E-2</v>
      </c>
      <c r="AG17" s="213">
        <v>-2.1807E-2</v>
      </c>
      <c r="AH17" s="213">
        <v>-2.2225999999999999E-2</v>
      </c>
      <c r="AI17" s="213">
        <v>-2.0767000000000001E-2</v>
      </c>
      <c r="AJ17" s="213">
        <v>-2.0032000000000001E-2</v>
      </c>
      <c r="AK17" s="213">
        <v>-2.0433E-2</v>
      </c>
      <c r="AL17" s="213">
        <v>-1.9903000000000001E-2</v>
      </c>
      <c r="AM17" s="213">
        <v>-2.0226000000000001E-2</v>
      </c>
      <c r="AN17" s="213">
        <v>-2.0678999999999999E-2</v>
      </c>
      <c r="AO17" s="213">
        <v>-1.9193999999999999E-2</v>
      </c>
      <c r="AP17" s="213">
        <v>-1.9833E-2</v>
      </c>
      <c r="AQ17" s="213">
        <v>-2.0289999999999999E-2</v>
      </c>
      <c r="AR17" s="213">
        <v>-2.1132999999999999E-2</v>
      </c>
      <c r="AS17" s="213">
        <v>-2.1225999999999998E-2</v>
      </c>
      <c r="AT17" s="213">
        <v>-2.0903000000000001E-2</v>
      </c>
      <c r="AU17" s="213">
        <v>-2.01E-2</v>
      </c>
      <c r="AV17" s="213">
        <v>-2.0645E-2</v>
      </c>
      <c r="AW17" s="213">
        <v>-2.1100000000000001E-2</v>
      </c>
      <c r="AX17" s="213">
        <v>-2.1451999999999999E-2</v>
      </c>
      <c r="AY17" s="213">
        <v>-2.0354000000000001E-2</v>
      </c>
      <c r="AZ17" s="213">
        <v>-1.9723999999999998E-2</v>
      </c>
      <c r="BA17" s="213">
        <v>-1.7999999999999999E-2</v>
      </c>
      <c r="BB17" s="213">
        <v>-1.1133000000000001E-2</v>
      </c>
      <c r="BC17" s="213">
        <v>-1.3644999999999999E-2</v>
      </c>
      <c r="BD17" s="213">
        <v>-1.7867000000000001E-2</v>
      </c>
      <c r="BE17" s="213">
        <v>-1.9484000000000001E-2</v>
      </c>
      <c r="BF17" s="213">
        <v>-1.84426E-2</v>
      </c>
      <c r="BG17" s="213">
        <v>-1.87265E-2</v>
      </c>
      <c r="BH17" s="351">
        <v>-1.8380400000000002E-2</v>
      </c>
      <c r="BI17" s="351">
        <v>-1.8812499999999999E-2</v>
      </c>
      <c r="BJ17" s="351">
        <v>-1.9668999999999999E-2</v>
      </c>
      <c r="BK17" s="351">
        <v>-1.9248500000000002E-2</v>
      </c>
      <c r="BL17" s="351">
        <v>-2.0046399999999999E-2</v>
      </c>
      <c r="BM17" s="351">
        <v>-1.95871E-2</v>
      </c>
      <c r="BN17" s="351">
        <v>-1.9661600000000001E-2</v>
      </c>
      <c r="BO17" s="351">
        <v>-2.0274299999999999E-2</v>
      </c>
      <c r="BP17" s="351">
        <v>-2.00387E-2</v>
      </c>
      <c r="BQ17" s="351">
        <v>-1.9972E-2</v>
      </c>
      <c r="BR17" s="351">
        <v>-2.0279999999999999E-2</v>
      </c>
      <c r="BS17" s="351">
        <v>-1.9248600000000001E-2</v>
      </c>
      <c r="BT17" s="351">
        <v>-1.97209E-2</v>
      </c>
      <c r="BU17" s="351">
        <v>-2.0114699999999999E-2</v>
      </c>
      <c r="BV17" s="351">
        <v>-1.9936499999999999E-2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213"/>
      <c r="BC18" s="213"/>
      <c r="BD18" s="213"/>
      <c r="BE18" s="213"/>
      <c r="BF18" s="213"/>
      <c r="BG18" s="213"/>
      <c r="BH18" s="399"/>
      <c r="BI18" s="399"/>
      <c r="BJ18" s="399"/>
      <c r="BK18" s="399"/>
      <c r="BL18" s="399"/>
      <c r="BM18" s="399"/>
      <c r="BN18" s="399"/>
      <c r="BO18" s="399"/>
      <c r="BP18" s="399"/>
      <c r="BQ18" s="399"/>
      <c r="BR18" s="399"/>
      <c r="BS18" s="399"/>
      <c r="BT18" s="399"/>
      <c r="BU18" s="399"/>
      <c r="BV18" s="399"/>
    </row>
    <row r="19" spans="1:74" x14ac:dyDescent="0.2">
      <c r="A19" s="615"/>
      <c r="B19" s="155" t="s">
        <v>969</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213"/>
      <c r="BC19" s="213"/>
      <c r="BD19" s="213"/>
      <c r="BE19" s="213"/>
      <c r="BF19" s="213"/>
      <c r="BG19" s="213"/>
      <c r="BH19" s="399"/>
      <c r="BI19" s="399"/>
      <c r="BJ19" s="399"/>
      <c r="BK19" s="399"/>
      <c r="BL19" s="399"/>
      <c r="BM19" s="399"/>
      <c r="BN19" s="399"/>
      <c r="BO19" s="399"/>
      <c r="BP19" s="399"/>
      <c r="BQ19" s="399"/>
      <c r="BR19" s="399"/>
      <c r="BS19" s="399"/>
      <c r="BT19" s="399"/>
      <c r="BU19" s="399"/>
      <c r="BV19" s="399"/>
    </row>
    <row r="20" spans="1:74" x14ac:dyDescent="0.2">
      <c r="A20" s="616" t="s">
        <v>970</v>
      </c>
      <c r="B20" s="617" t="s">
        <v>971</v>
      </c>
      <c r="C20" s="213">
        <v>-8.2807000000000006E-2</v>
      </c>
      <c r="D20" s="213">
        <v>-7.5759000000000007E-2</v>
      </c>
      <c r="E20" s="213">
        <v>-8.4584999999999994E-2</v>
      </c>
      <c r="F20" s="213">
        <v>-8.5793999999999995E-2</v>
      </c>
      <c r="G20" s="213">
        <v>-9.2497999999999997E-2</v>
      </c>
      <c r="H20" s="213">
        <v>-8.0776000000000001E-2</v>
      </c>
      <c r="I20" s="213">
        <v>-9.0852000000000002E-2</v>
      </c>
      <c r="J20" s="213">
        <v>-0.105335</v>
      </c>
      <c r="K20" s="213">
        <v>-0.116413</v>
      </c>
      <c r="L20" s="213">
        <v>-9.1025999999999996E-2</v>
      </c>
      <c r="M20" s="213">
        <v>-9.1443999999999998E-2</v>
      </c>
      <c r="N20" s="213">
        <v>-0.13924700000000001</v>
      </c>
      <c r="O20" s="213">
        <v>-0.13771600000000001</v>
      </c>
      <c r="P20" s="213">
        <v>-0.15329499999999999</v>
      </c>
      <c r="Q20" s="213">
        <v>-0.16963600000000001</v>
      </c>
      <c r="R20" s="213">
        <v>-0.176067</v>
      </c>
      <c r="S20" s="213">
        <v>-0.19095999999999999</v>
      </c>
      <c r="T20" s="213">
        <v>-0.11909500000000001</v>
      </c>
      <c r="U20" s="213">
        <v>-0.19223899999999999</v>
      </c>
      <c r="V20" s="213">
        <v>-0.187523</v>
      </c>
      <c r="W20" s="213">
        <v>-0.22050400000000001</v>
      </c>
      <c r="X20" s="213">
        <v>-0.13878499999999999</v>
      </c>
      <c r="Y20" s="213">
        <v>-0.24393899999999999</v>
      </c>
      <c r="Z20" s="213">
        <v>-0.20061000000000001</v>
      </c>
      <c r="AA20" s="213">
        <v>-0.184973</v>
      </c>
      <c r="AB20" s="213">
        <v>-0.24562999999999999</v>
      </c>
      <c r="AC20" s="213">
        <v>-0.21654799999999999</v>
      </c>
      <c r="AD20" s="213">
        <v>-0.30287500000000001</v>
      </c>
      <c r="AE20" s="213">
        <v>-0.284306</v>
      </c>
      <c r="AF20" s="213">
        <v>-0.26764500000000002</v>
      </c>
      <c r="AG20" s="213">
        <v>-0.210894</v>
      </c>
      <c r="AH20" s="213">
        <v>-0.28439799999999998</v>
      </c>
      <c r="AI20" s="213">
        <v>-0.285329</v>
      </c>
      <c r="AJ20" s="213">
        <v>-0.26346900000000001</v>
      </c>
      <c r="AK20" s="213">
        <v>-0.27021800000000001</v>
      </c>
      <c r="AL20" s="213">
        <v>-0.257023</v>
      </c>
      <c r="AM20" s="213">
        <v>-0.26598300000000002</v>
      </c>
      <c r="AN20" s="213">
        <v>-0.25472499999999998</v>
      </c>
      <c r="AO20" s="213">
        <v>-0.245562</v>
      </c>
      <c r="AP20" s="213">
        <v>-0.25165999999999999</v>
      </c>
      <c r="AQ20" s="213">
        <v>-0.28347899999999998</v>
      </c>
      <c r="AR20" s="213">
        <v>-0.27490900000000001</v>
      </c>
      <c r="AS20" s="213">
        <v>-0.27798800000000001</v>
      </c>
      <c r="AT20" s="213">
        <v>-0.31239800000000001</v>
      </c>
      <c r="AU20" s="213">
        <v>-0.24643300000000001</v>
      </c>
      <c r="AV20" s="213">
        <v>-0.33849000000000001</v>
      </c>
      <c r="AW20" s="213">
        <v>-0.26636700000000002</v>
      </c>
      <c r="AX20" s="213">
        <v>-0.30124299999999998</v>
      </c>
      <c r="AY20" s="213">
        <v>-0.31634800000000002</v>
      </c>
      <c r="AZ20" s="213">
        <v>-0.28421200000000002</v>
      </c>
      <c r="BA20" s="213">
        <v>-0.28920400000000002</v>
      </c>
      <c r="BB20" s="213">
        <v>-0.222913</v>
      </c>
      <c r="BC20" s="213">
        <v>-0.29944300000000001</v>
      </c>
      <c r="BD20" s="213">
        <v>-0.30752600000000002</v>
      </c>
      <c r="BE20" s="213">
        <v>-0.24601000000000001</v>
      </c>
      <c r="BF20" s="213">
        <v>-0.2848446</v>
      </c>
      <c r="BG20" s="213">
        <v>-0.33993820000000002</v>
      </c>
      <c r="BH20" s="351">
        <v>-0.1851833</v>
      </c>
      <c r="BI20" s="351">
        <v>-0.25151689999999999</v>
      </c>
      <c r="BJ20" s="351">
        <v>-0.3181988</v>
      </c>
      <c r="BK20" s="351">
        <v>-0.37636209999999998</v>
      </c>
      <c r="BL20" s="351">
        <v>-0.38614939999999998</v>
      </c>
      <c r="BM20" s="351">
        <v>-0.37898140000000002</v>
      </c>
      <c r="BN20" s="351">
        <v>-0.39540999999999998</v>
      </c>
      <c r="BO20" s="351">
        <v>-0.40804240000000003</v>
      </c>
      <c r="BP20" s="351">
        <v>-0.39610610000000002</v>
      </c>
      <c r="BQ20" s="351">
        <v>-0.40555970000000002</v>
      </c>
      <c r="BR20" s="351">
        <v>-0.41835990000000001</v>
      </c>
      <c r="BS20" s="351">
        <v>-0.41723589999999999</v>
      </c>
      <c r="BT20" s="351">
        <v>-0.41996299999999998</v>
      </c>
      <c r="BU20" s="351">
        <v>-0.44158789999999998</v>
      </c>
      <c r="BV20" s="351">
        <v>-0.49626029999999999</v>
      </c>
    </row>
    <row r="21" spans="1:74" x14ac:dyDescent="0.2">
      <c r="A21" s="616" t="s">
        <v>972</v>
      </c>
      <c r="B21" s="617" t="s">
        <v>981</v>
      </c>
      <c r="C21" s="213">
        <v>-0.70120400000000005</v>
      </c>
      <c r="D21" s="213">
        <v>-0.66364800000000002</v>
      </c>
      <c r="E21" s="213">
        <v>-0.54281100000000004</v>
      </c>
      <c r="F21" s="213">
        <v>-0.58425000000000005</v>
      </c>
      <c r="G21" s="213">
        <v>-0.74161600000000005</v>
      </c>
      <c r="H21" s="213">
        <v>-0.65653700000000004</v>
      </c>
      <c r="I21" s="213">
        <v>-0.63570000000000004</v>
      </c>
      <c r="J21" s="213">
        <v>-0.54196800000000001</v>
      </c>
      <c r="K21" s="213">
        <v>-0.53085700000000002</v>
      </c>
      <c r="L21" s="213">
        <v>-0.728043</v>
      </c>
      <c r="M21" s="213">
        <v>-0.66368300000000002</v>
      </c>
      <c r="N21" s="213">
        <v>-0.88667200000000002</v>
      </c>
      <c r="O21" s="213">
        <v>-0.85418300000000003</v>
      </c>
      <c r="P21" s="213">
        <v>-0.72855899999999996</v>
      </c>
      <c r="Q21" s="213">
        <v>-0.80412899999999998</v>
      </c>
      <c r="R21" s="213">
        <v>-0.80268200000000001</v>
      </c>
      <c r="S21" s="213">
        <v>-0.73609599999999997</v>
      </c>
      <c r="T21" s="213">
        <v>-0.63729000000000002</v>
      </c>
      <c r="U21" s="213">
        <v>-0.68186100000000005</v>
      </c>
      <c r="V21" s="213">
        <v>-0.593638</v>
      </c>
      <c r="W21" s="213">
        <v>-0.78761599999999998</v>
      </c>
      <c r="X21" s="213">
        <v>-0.90434800000000004</v>
      </c>
      <c r="Y21" s="213">
        <v>-0.75348999999999999</v>
      </c>
      <c r="Z21" s="213">
        <v>-0.80307700000000004</v>
      </c>
      <c r="AA21" s="213">
        <v>-0.60976799999999998</v>
      </c>
      <c r="AB21" s="213">
        <v>-0.62160599999999999</v>
      </c>
      <c r="AC21" s="213">
        <v>-0.71706999999999999</v>
      </c>
      <c r="AD21" s="213">
        <v>-0.73491899999999999</v>
      </c>
      <c r="AE21" s="213">
        <v>-0.86770599999999998</v>
      </c>
      <c r="AF21" s="213">
        <v>-0.77149299999999998</v>
      </c>
      <c r="AG21" s="213">
        <v>-0.94977900000000004</v>
      </c>
      <c r="AH21" s="213">
        <v>-0.91164299999999998</v>
      </c>
      <c r="AI21" s="213">
        <v>-0.69972199999999996</v>
      </c>
      <c r="AJ21" s="213">
        <v>-0.78050200000000003</v>
      </c>
      <c r="AK21" s="213">
        <v>-0.86913300000000004</v>
      </c>
      <c r="AL21" s="213">
        <v>-0.95758699999999997</v>
      </c>
      <c r="AM21" s="213">
        <v>-0.80049899999999996</v>
      </c>
      <c r="AN21" s="213">
        <v>-0.70601499999999995</v>
      </c>
      <c r="AO21" s="213">
        <v>-0.73214999999999997</v>
      </c>
      <c r="AP21" s="213">
        <v>-1.023512</v>
      </c>
      <c r="AQ21" s="213">
        <v>-0.95669999999999999</v>
      </c>
      <c r="AR21" s="213">
        <v>-1.0334300000000001</v>
      </c>
      <c r="AS21" s="213">
        <v>-1.066152</v>
      </c>
      <c r="AT21" s="213">
        <v>-0.913327</v>
      </c>
      <c r="AU21" s="213">
        <v>-1.0048490000000001</v>
      </c>
      <c r="AV21" s="213">
        <v>-1.0374110000000001</v>
      </c>
      <c r="AW21" s="213">
        <v>-1.0142910000000001</v>
      </c>
      <c r="AX21" s="213">
        <v>-1.0858749999999999</v>
      </c>
      <c r="AY21" s="213">
        <v>-1.0956669999999999</v>
      </c>
      <c r="AZ21" s="213">
        <v>-1.0621769999999999</v>
      </c>
      <c r="BA21" s="213">
        <v>-1.2108350000000001</v>
      </c>
      <c r="BB21" s="213">
        <v>-1.1082380000000001</v>
      </c>
      <c r="BC21" s="213">
        <v>-0.96004199999999995</v>
      </c>
      <c r="BD21" s="213">
        <v>-1.1785319999999999</v>
      </c>
      <c r="BE21" s="213">
        <v>-1.1090960000000001</v>
      </c>
      <c r="BF21" s="213">
        <v>-0.99816129032000001</v>
      </c>
      <c r="BG21" s="213">
        <v>-0.91964513332999998</v>
      </c>
      <c r="BH21" s="351">
        <v>-0.96921539999999995</v>
      </c>
      <c r="BI21" s="351">
        <v>-0.91819229999999996</v>
      </c>
      <c r="BJ21" s="351">
        <v>-0.99565930000000002</v>
      </c>
      <c r="BK21" s="351">
        <v>-0.89221450000000002</v>
      </c>
      <c r="BL21" s="351">
        <v>-0.85231049999999997</v>
      </c>
      <c r="BM21" s="351">
        <v>-0.89598800000000001</v>
      </c>
      <c r="BN21" s="351">
        <v>-0.97818919999999998</v>
      </c>
      <c r="BO21" s="351">
        <v>-0.9942529</v>
      </c>
      <c r="BP21" s="351">
        <v>-0.95319889999999996</v>
      </c>
      <c r="BQ21" s="351">
        <v>-1.031139</v>
      </c>
      <c r="BR21" s="351">
        <v>-0.97411429999999999</v>
      </c>
      <c r="BS21" s="351">
        <v>-0.90297590000000005</v>
      </c>
      <c r="BT21" s="351">
        <v>-0.93703689999999995</v>
      </c>
      <c r="BU21" s="351">
        <v>-0.93269559999999996</v>
      </c>
      <c r="BV21" s="351">
        <v>-1.0132019999999999</v>
      </c>
    </row>
    <row r="22" spans="1:74" x14ac:dyDescent="0.2">
      <c r="A22" s="616" t="s">
        <v>973</v>
      </c>
      <c r="B22" s="617" t="s">
        <v>974</v>
      </c>
      <c r="C22" s="213">
        <v>-5.4113000000000001E-2</v>
      </c>
      <c r="D22" s="213">
        <v>-4.2937999999999997E-2</v>
      </c>
      <c r="E22" s="213">
        <v>-9.7968E-2</v>
      </c>
      <c r="F22" s="213">
        <v>-0.12845400000000001</v>
      </c>
      <c r="G22" s="213">
        <v>-0.142425</v>
      </c>
      <c r="H22" s="213">
        <v>-9.2171000000000003E-2</v>
      </c>
      <c r="I22" s="213">
        <v>-8.0568000000000001E-2</v>
      </c>
      <c r="J22" s="213">
        <v>-6.2594999999999998E-2</v>
      </c>
      <c r="K22" s="213">
        <v>-0.10978499999999999</v>
      </c>
      <c r="L22" s="213">
        <v>-9.3952999999999995E-2</v>
      </c>
      <c r="M22" s="213">
        <v>-0.120063</v>
      </c>
      <c r="N22" s="213">
        <v>-7.2202000000000002E-2</v>
      </c>
      <c r="O22" s="213">
        <v>-1.7735999999999998E-2</v>
      </c>
      <c r="P22" s="213">
        <v>-8.4909999999999999E-2</v>
      </c>
      <c r="Q22" s="213">
        <v>-0.144922</v>
      </c>
      <c r="R22" s="213">
        <v>-0.158522</v>
      </c>
      <c r="S22" s="213">
        <v>-9.1484999999999997E-2</v>
      </c>
      <c r="T22" s="213">
        <v>-0.13181499999999999</v>
      </c>
      <c r="U22" s="213">
        <v>-8.3065E-2</v>
      </c>
      <c r="V22" s="213">
        <v>-0.13978399999999999</v>
      </c>
      <c r="W22" s="213">
        <v>-9.9971000000000004E-2</v>
      </c>
      <c r="X22" s="213">
        <v>-7.9181000000000001E-2</v>
      </c>
      <c r="Y22" s="213">
        <v>-0.12547</v>
      </c>
      <c r="Z22" s="213">
        <v>-0.13306699999999999</v>
      </c>
      <c r="AA22" s="213">
        <v>-0.20010900000000001</v>
      </c>
      <c r="AB22" s="213">
        <v>-0.137271</v>
      </c>
      <c r="AC22" s="213">
        <v>-0.121147</v>
      </c>
      <c r="AD22" s="213">
        <v>-0.233844</v>
      </c>
      <c r="AE22" s="213">
        <v>-0.20894399999999999</v>
      </c>
      <c r="AF22" s="213">
        <v>-0.20555799999999999</v>
      </c>
      <c r="AG22" s="213">
        <v>-0.17005400000000001</v>
      </c>
      <c r="AH22" s="213">
        <v>-0.145651</v>
      </c>
      <c r="AI22" s="213">
        <v>-0.24294499999999999</v>
      </c>
      <c r="AJ22" s="213">
        <v>-0.193769</v>
      </c>
      <c r="AK22" s="213">
        <v>-0.15851499999999999</v>
      </c>
      <c r="AL22" s="213">
        <v>-6.5434000000000006E-2</v>
      </c>
      <c r="AM22" s="213">
        <v>-9.1320999999999999E-2</v>
      </c>
      <c r="AN22" s="213">
        <v>-0.10777200000000001</v>
      </c>
      <c r="AO22" s="213">
        <v>-0.21798100000000001</v>
      </c>
      <c r="AP22" s="213">
        <v>-0.27332000000000001</v>
      </c>
      <c r="AQ22" s="213">
        <v>-0.232178</v>
      </c>
      <c r="AR22" s="213">
        <v>-0.25698599999999999</v>
      </c>
      <c r="AS22" s="213">
        <v>-0.22805800000000001</v>
      </c>
      <c r="AT22" s="213">
        <v>-0.27643699999999999</v>
      </c>
      <c r="AU22" s="213">
        <v>-0.28084599999999998</v>
      </c>
      <c r="AV22" s="213">
        <v>-0.28472599999999998</v>
      </c>
      <c r="AW22" s="213">
        <v>-0.25609900000000002</v>
      </c>
      <c r="AX22" s="213">
        <v>-0.2036</v>
      </c>
      <c r="AY22" s="213">
        <v>-0.26675599999999999</v>
      </c>
      <c r="AZ22" s="213">
        <v>-0.33626299999999998</v>
      </c>
      <c r="BA22" s="213">
        <v>-0.297879</v>
      </c>
      <c r="BB22" s="213">
        <v>-0.33552500000000002</v>
      </c>
      <c r="BC22" s="213">
        <v>-0.33426899999999998</v>
      </c>
      <c r="BD22" s="213">
        <v>-0.26640399999999997</v>
      </c>
      <c r="BE22" s="213">
        <v>-0.35242200000000001</v>
      </c>
      <c r="BF22" s="213">
        <v>-0.2467395</v>
      </c>
      <c r="BG22" s="213">
        <v>-0.20258580000000001</v>
      </c>
      <c r="BH22" s="351">
        <v>-0.3394739</v>
      </c>
      <c r="BI22" s="351">
        <v>-0.30032880000000001</v>
      </c>
      <c r="BJ22" s="351">
        <v>-0.2544536</v>
      </c>
      <c r="BK22" s="351">
        <v>-0.21949479999999999</v>
      </c>
      <c r="BL22" s="351">
        <v>-0.22884689999999999</v>
      </c>
      <c r="BM22" s="351">
        <v>-0.29080050000000002</v>
      </c>
      <c r="BN22" s="351">
        <v>-0.311639</v>
      </c>
      <c r="BO22" s="351">
        <v>-0.31493019999999999</v>
      </c>
      <c r="BP22" s="351">
        <v>-0.32221480000000002</v>
      </c>
      <c r="BQ22" s="351">
        <v>-0.30363960000000001</v>
      </c>
      <c r="BR22" s="351">
        <v>-0.32012049999999997</v>
      </c>
      <c r="BS22" s="351">
        <v>-0.31677490000000003</v>
      </c>
      <c r="BT22" s="351">
        <v>-0.27886430000000001</v>
      </c>
      <c r="BU22" s="351">
        <v>-0.2614243</v>
      </c>
      <c r="BV22" s="351">
        <v>-0.2403573</v>
      </c>
    </row>
    <row r="23" spans="1:74" x14ac:dyDescent="0.2">
      <c r="A23" s="616" t="s">
        <v>182</v>
      </c>
      <c r="B23" s="617" t="s">
        <v>975</v>
      </c>
      <c r="C23" s="213">
        <v>-0.18809500000000001</v>
      </c>
      <c r="D23" s="213">
        <v>-0.212949</v>
      </c>
      <c r="E23" s="213">
        <v>-0.199797</v>
      </c>
      <c r="F23" s="213">
        <v>-0.20981900000000001</v>
      </c>
      <c r="G23" s="213">
        <v>-0.218667</v>
      </c>
      <c r="H23" s="213">
        <v>-0.16676099999999999</v>
      </c>
      <c r="I23" s="213">
        <v>-0.19217000000000001</v>
      </c>
      <c r="J23" s="213">
        <v>-0.18978999999999999</v>
      </c>
      <c r="K23" s="213">
        <v>-0.19400000000000001</v>
      </c>
      <c r="L23" s="213">
        <v>-0.15138399999999999</v>
      </c>
      <c r="M23" s="213">
        <v>-0.172595</v>
      </c>
      <c r="N23" s="213">
        <v>-0.15956200000000001</v>
      </c>
      <c r="O23" s="213">
        <v>-0.15914200000000001</v>
      </c>
      <c r="P23" s="213">
        <v>-0.217719</v>
      </c>
      <c r="Q23" s="213">
        <v>-0.16941000000000001</v>
      </c>
      <c r="R23" s="213">
        <v>-0.18615599999999999</v>
      </c>
      <c r="S23" s="213">
        <v>-0.16022600000000001</v>
      </c>
      <c r="T23" s="213">
        <v>-0.20535999999999999</v>
      </c>
      <c r="U23" s="213">
        <v>-0.172542</v>
      </c>
      <c r="V23" s="213">
        <v>-0.14993500000000001</v>
      </c>
      <c r="W23" s="213">
        <v>-0.164046</v>
      </c>
      <c r="X23" s="213">
        <v>-0.123282</v>
      </c>
      <c r="Y23" s="213">
        <v>-0.14918400000000001</v>
      </c>
      <c r="Z23" s="213">
        <v>-0.13839799999999999</v>
      </c>
      <c r="AA23" s="213">
        <v>-0.18815299999999999</v>
      </c>
      <c r="AB23" s="213">
        <v>-0.201179</v>
      </c>
      <c r="AC23" s="213">
        <v>-0.155752</v>
      </c>
      <c r="AD23" s="213">
        <v>-0.23050699999999999</v>
      </c>
      <c r="AE23" s="213">
        <v>-0.23402700000000001</v>
      </c>
      <c r="AF23" s="213">
        <v>-0.237952</v>
      </c>
      <c r="AG23" s="213">
        <v>-0.171232</v>
      </c>
      <c r="AH23" s="213">
        <v>-0.15843699999999999</v>
      </c>
      <c r="AI23" s="213">
        <v>-0.182531</v>
      </c>
      <c r="AJ23" s="213">
        <v>-0.17830299999999999</v>
      </c>
      <c r="AK23" s="213">
        <v>-0.133274</v>
      </c>
      <c r="AL23" s="213">
        <v>-0.122686</v>
      </c>
      <c r="AM23" s="213">
        <v>-0.106517</v>
      </c>
      <c r="AN23" s="213">
        <v>-0.20202999999999999</v>
      </c>
      <c r="AO23" s="213">
        <v>-0.201677</v>
      </c>
      <c r="AP23" s="213">
        <v>-0.16669999999999999</v>
      </c>
      <c r="AQ23" s="213">
        <v>-0.14588999999999999</v>
      </c>
      <c r="AR23" s="213">
        <v>-0.12500700000000001</v>
      </c>
      <c r="AS23" s="213">
        <v>-0.14049800000000001</v>
      </c>
      <c r="AT23" s="213">
        <v>-0.15157499999999999</v>
      </c>
      <c r="AU23" s="213">
        <v>-0.17624600000000001</v>
      </c>
      <c r="AV23" s="213">
        <v>-0.22196099999999999</v>
      </c>
      <c r="AW23" s="213">
        <v>-0.25397700000000001</v>
      </c>
      <c r="AX23" s="213">
        <v>-0.16434199999999999</v>
      </c>
      <c r="AY23" s="213">
        <v>-0.27481899999999998</v>
      </c>
      <c r="AZ23" s="213">
        <v>-0.36200100000000002</v>
      </c>
      <c r="BA23" s="213">
        <v>-0.18113799999999999</v>
      </c>
      <c r="BB23" s="213">
        <v>-0.27265099999999998</v>
      </c>
      <c r="BC23" s="213">
        <v>-0.13561799999999999</v>
      </c>
      <c r="BD23" s="213">
        <v>-0.17023199999999999</v>
      </c>
      <c r="BE23" s="213">
        <v>-0.15968199999999999</v>
      </c>
      <c r="BF23" s="213">
        <v>-0.2938944</v>
      </c>
      <c r="BG23" s="213">
        <v>-0.25669969999999998</v>
      </c>
      <c r="BH23" s="351">
        <v>-0.353547</v>
      </c>
      <c r="BI23" s="351">
        <v>-0.31706069999999997</v>
      </c>
      <c r="BJ23" s="351">
        <v>-0.29290820000000001</v>
      </c>
      <c r="BK23" s="351">
        <v>-0.31888280000000002</v>
      </c>
      <c r="BL23" s="351">
        <v>-0.34419959999999999</v>
      </c>
      <c r="BM23" s="351">
        <v>-0.31283620000000001</v>
      </c>
      <c r="BN23" s="351">
        <v>-0.28985470000000002</v>
      </c>
      <c r="BO23" s="351">
        <v>-0.27648879999999998</v>
      </c>
      <c r="BP23" s="351">
        <v>-0.26959909999999998</v>
      </c>
      <c r="BQ23" s="351">
        <v>-0.28107320000000002</v>
      </c>
      <c r="BR23" s="351">
        <v>-0.27597110000000002</v>
      </c>
      <c r="BS23" s="351">
        <v>-0.27872130000000001</v>
      </c>
      <c r="BT23" s="351">
        <v>-0.26141059999999999</v>
      </c>
      <c r="BU23" s="351">
        <v>-0.25736170000000003</v>
      </c>
      <c r="BV23" s="351">
        <v>-0.2476884</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213"/>
      <c r="BC24" s="213"/>
      <c r="BD24" s="213"/>
      <c r="BE24" s="213"/>
      <c r="BF24" s="213"/>
      <c r="BG24" s="213"/>
      <c r="BH24" s="399"/>
      <c r="BI24" s="399"/>
      <c r="BJ24" s="399"/>
      <c r="BK24" s="399"/>
      <c r="BL24" s="399"/>
      <c r="BM24" s="399"/>
      <c r="BN24" s="399"/>
      <c r="BO24" s="399"/>
      <c r="BP24" s="399"/>
      <c r="BQ24" s="399"/>
      <c r="BR24" s="399"/>
      <c r="BS24" s="399"/>
      <c r="BT24" s="399"/>
      <c r="BU24" s="399"/>
      <c r="BV24" s="399"/>
    </row>
    <row r="25" spans="1:74" x14ac:dyDescent="0.2">
      <c r="A25" s="615"/>
      <c r="B25" s="155" t="s">
        <v>976</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213"/>
      <c r="BC25" s="213"/>
      <c r="BD25" s="213"/>
      <c r="BE25" s="213"/>
      <c r="BF25" s="213"/>
      <c r="BG25" s="213"/>
      <c r="BH25" s="399"/>
      <c r="BI25" s="399"/>
      <c r="BJ25" s="399"/>
      <c r="BK25" s="399"/>
      <c r="BL25" s="399"/>
      <c r="BM25" s="399"/>
      <c r="BN25" s="399"/>
      <c r="BO25" s="399"/>
      <c r="BP25" s="399"/>
      <c r="BQ25" s="399"/>
      <c r="BR25" s="399"/>
      <c r="BS25" s="399"/>
      <c r="BT25" s="399"/>
      <c r="BU25" s="399"/>
      <c r="BV25" s="399"/>
    </row>
    <row r="26" spans="1:74" x14ac:dyDescent="0.2">
      <c r="A26" s="616" t="s">
        <v>977</v>
      </c>
      <c r="B26" s="617" t="s">
        <v>974</v>
      </c>
      <c r="C26" s="213">
        <v>0.51516099999999998</v>
      </c>
      <c r="D26" s="213">
        <v>0.43186200000000002</v>
      </c>
      <c r="E26" s="213">
        <v>0.34709699999999999</v>
      </c>
      <c r="F26" s="213">
        <v>0.31176700000000002</v>
      </c>
      <c r="G26" s="213">
        <v>0.26957999999999999</v>
      </c>
      <c r="H26" s="213">
        <v>0.27786699999999998</v>
      </c>
      <c r="I26" s="213">
        <v>0.28154899999999999</v>
      </c>
      <c r="J26" s="213">
        <v>0.28545199999999998</v>
      </c>
      <c r="K26" s="213">
        <v>0.39329999999999998</v>
      </c>
      <c r="L26" s="213">
        <v>0.48706500000000003</v>
      </c>
      <c r="M26" s="213">
        <v>0.55526699999999996</v>
      </c>
      <c r="N26" s="213">
        <v>0.53529000000000004</v>
      </c>
      <c r="O26" s="213">
        <v>0.50493500000000002</v>
      </c>
      <c r="P26" s="213">
        <v>0.43707200000000002</v>
      </c>
      <c r="Q26" s="213">
        <v>0.34867700000000001</v>
      </c>
      <c r="R26" s="213">
        <v>0.31846600000000003</v>
      </c>
      <c r="S26" s="213">
        <v>0.29232200000000003</v>
      </c>
      <c r="T26" s="213">
        <v>0.282833</v>
      </c>
      <c r="U26" s="213">
        <v>0.29109699999999999</v>
      </c>
      <c r="V26" s="213">
        <v>0.28880699999999998</v>
      </c>
      <c r="W26" s="213">
        <v>0.40510000000000002</v>
      </c>
      <c r="X26" s="213">
        <v>0.42399999999999999</v>
      </c>
      <c r="Y26" s="213">
        <v>0.53320000000000001</v>
      </c>
      <c r="Z26" s="213">
        <v>0.55058099999999999</v>
      </c>
      <c r="AA26" s="213">
        <v>0.47522599999999998</v>
      </c>
      <c r="AB26" s="213">
        <v>0.4955</v>
      </c>
      <c r="AC26" s="213">
        <v>0.396032</v>
      </c>
      <c r="AD26" s="213">
        <v>0.33793299999999998</v>
      </c>
      <c r="AE26" s="213">
        <v>0.29158099999999998</v>
      </c>
      <c r="AF26" s="213">
        <v>0.28389999999999999</v>
      </c>
      <c r="AG26" s="213">
        <v>0.26480700000000001</v>
      </c>
      <c r="AH26" s="213">
        <v>0.30364600000000003</v>
      </c>
      <c r="AI26" s="213">
        <v>0.39916600000000002</v>
      </c>
      <c r="AJ26" s="213">
        <v>0.50209700000000002</v>
      </c>
      <c r="AK26" s="213">
        <v>0.58096599999999998</v>
      </c>
      <c r="AL26" s="213">
        <v>0.58438699999999999</v>
      </c>
      <c r="AM26" s="213">
        <v>0.53335500000000002</v>
      </c>
      <c r="AN26" s="213">
        <v>0.456071</v>
      </c>
      <c r="AO26" s="213">
        <v>0.37861299999999998</v>
      </c>
      <c r="AP26" s="213">
        <v>0.32503300000000002</v>
      </c>
      <c r="AQ26" s="213">
        <v>0.275613</v>
      </c>
      <c r="AR26" s="213">
        <v>0.25883400000000001</v>
      </c>
      <c r="AS26" s="213">
        <v>0.268484</v>
      </c>
      <c r="AT26" s="213">
        <v>0.29877399999999998</v>
      </c>
      <c r="AU26" s="213">
        <v>0.42036699999999999</v>
      </c>
      <c r="AV26" s="213">
        <v>0.51129100000000005</v>
      </c>
      <c r="AW26" s="213">
        <v>0.5696</v>
      </c>
      <c r="AX26" s="213">
        <v>0.55051600000000001</v>
      </c>
      <c r="AY26" s="213">
        <v>0.53619300000000003</v>
      </c>
      <c r="AZ26" s="213">
        <v>0.473138</v>
      </c>
      <c r="BA26" s="213">
        <v>0.37070999999999998</v>
      </c>
      <c r="BB26" s="213">
        <v>0.23119999999999999</v>
      </c>
      <c r="BC26" s="213">
        <v>0.240452</v>
      </c>
      <c r="BD26" s="213">
        <v>0.27333400000000002</v>
      </c>
      <c r="BE26" s="213">
        <v>0.29816199999999998</v>
      </c>
      <c r="BF26" s="213">
        <v>0.2409829</v>
      </c>
      <c r="BG26" s="213">
        <v>0.3025967</v>
      </c>
      <c r="BH26" s="351">
        <v>0.40117360000000002</v>
      </c>
      <c r="BI26" s="351">
        <v>0.48468359999999999</v>
      </c>
      <c r="BJ26" s="351">
        <v>0.49226029999999998</v>
      </c>
      <c r="BK26" s="351">
        <v>0.43499539999999998</v>
      </c>
      <c r="BL26" s="351">
        <v>0.40265400000000001</v>
      </c>
      <c r="BM26" s="351">
        <v>0.32626500000000003</v>
      </c>
      <c r="BN26" s="351">
        <v>0.30125239999999998</v>
      </c>
      <c r="BO26" s="351">
        <v>0.27730969999999999</v>
      </c>
      <c r="BP26" s="351">
        <v>0.271478</v>
      </c>
      <c r="BQ26" s="351">
        <v>0.27946090000000001</v>
      </c>
      <c r="BR26" s="351">
        <v>0.29268699999999997</v>
      </c>
      <c r="BS26" s="351">
        <v>0.39787070000000002</v>
      </c>
      <c r="BT26" s="351">
        <v>0.44702900000000001</v>
      </c>
      <c r="BU26" s="351">
        <v>0.52943609999999997</v>
      </c>
      <c r="BV26" s="351">
        <v>0.52199419999999996</v>
      </c>
    </row>
    <row r="27" spans="1:74" x14ac:dyDescent="0.2">
      <c r="A27" s="616" t="s">
        <v>767</v>
      </c>
      <c r="B27" s="617" t="s">
        <v>975</v>
      </c>
      <c r="C27" s="213">
        <v>0.157226</v>
      </c>
      <c r="D27" s="213">
        <v>0.136655</v>
      </c>
      <c r="E27" s="213">
        <v>0.14016100000000001</v>
      </c>
      <c r="F27" s="213">
        <v>0.140433</v>
      </c>
      <c r="G27" s="213">
        <v>0.15058099999999999</v>
      </c>
      <c r="H27" s="213">
        <v>0.15459999999999999</v>
      </c>
      <c r="I27" s="213">
        <v>0.14341899999999999</v>
      </c>
      <c r="J27" s="213">
        <v>0.14116100000000001</v>
      </c>
      <c r="K27" s="213">
        <v>0.154033</v>
      </c>
      <c r="L27" s="213">
        <v>0.145677</v>
      </c>
      <c r="M27" s="213">
        <v>0.14360000000000001</v>
      </c>
      <c r="N27" s="213">
        <v>0.13825799999999999</v>
      </c>
      <c r="O27" s="213">
        <v>0.14435500000000001</v>
      </c>
      <c r="P27" s="213">
        <v>0.14960699999999999</v>
      </c>
      <c r="Q27" s="213">
        <v>0.170742</v>
      </c>
      <c r="R27" s="213">
        <v>0.159467</v>
      </c>
      <c r="S27" s="213">
        <v>0.191355</v>
      </c>
      <c r="T27" s="213">
        <v>0.1905</v>
      </c>
      <c r="U27" s="213">
        <v>0.154645</v>
      </c>
      <c r="V27" s="213">
        <v>0.19151599999999999</v>
      </c>
      <c r="W27" s="213">
        <v>0.20039999999999999</v>
      </c>
      <c r="X27" s="213">
        <v>0.16906499999999999</v>
      </c>
      <c r="Y27" s="213">
        <v>0.19766700000000001</v>
      </c>
      <c r="Z27" s="213">
        <v>0.19961300000000001</v>
      </c>
      <c r="AA27" s="213">
        <v>0.154645</v>
      </c>
      <c r="AB27" s="213">
        <v>0.13375000000000001</v>
      </c>
      <c r="AC27" s="213">
        <v>0.16006500000000001</v>
      </c>
      <c r="AD27" s="213">
        <v>0.1593</v>
      </c>
      <c r="AE27" s="213">
        <v>0.162129</v>
      </c>
      <c r="AF27" s="213">
        <v>0.171767</v>
      </c>
      <c r="AG27" s="213">
        <v>0.17751600000000001</v>
      </c>
      <c r="AH27" s="213">
        <v>0.200548</v>
      </c>
      <c r="AI27" s="213">
        <v>0.166267</v>
      </c>
      <c r="AJ27" s="213">
        <v>0.18454799999999999</v>
      </c>
      <c r="AK27" s="213">
        <v>0.16536699999999999</v>
      </c>
      <c r="AL27" s="213">
        <v>0.14758099999999999</v>
      </c>
      <c r="AM27" s="213">
        <v>0.14158100000000001</v>
      </c>
      <c r="AN27" s="213">
        <v>0.13564300000000001</v>
      </c>
      <c r="AO27" s="213">
        <v>0.13325799999999999</v>
      </c>
      <c r="AP27" s="213">
        <v>0.16070000000000001</v>
      </c>
      <c r="AQ27" s="213">
        <v>0.18429000000000001</v>
      </c>
      <c r="AR27" s="213">
        <v>0.17263300000000001</v>
      </c>
      <c r="AS27" s="213">
        <v>0.179452</v>
      </c>
      <c r="AT27" s="213">
        <v>0.18196799999999999</v>
      </c>
      <c r="AU27" s="213">
        <v>0.18029999999999999</v>
      </c>
      <c r="AV27" s="213">
        <v>0.200516</v>
      </c>
      <c r="AW27" s="213">
        <v>0.17403299999999999</v>
      </c>
      <c r="AX27" s="213">
        <v>0.165129</v>
      </c>
      <c r="AY27" s="213">
        <v>0.16287099999999999</v>
      </c>
      <c r="AZ27" s="213">
        <v>0.16520699999999999</v>
      </c>
      <c r="BA27" s="213">
        <v>0.127774</v>
      </c>
      <c r="BB27" s="213">
        <v>8.6400000000000005E-2</v>
      </c>
      <c r="BC27" s="213">
        <v>9.5644999999999994E-2</v>
      </c>
      <c r="BD27" s="213">
        <v>0.12903300000000001</v>
      </c>
      <c r="BE27" s="213">
        <v>0.15764500000000001</v>
      </c>
      <c r="BF27" s="213">
        <v>0.1046994</v>
      </c>
      <c r="BG27" s="213">
        <v>0.12673789999999999</v>
      </c>
      <c r="BH27" s="351">
        <v>0.12649779999999999</v>
      </c>
      <c r="BI27" s="351">
        <v>0.1226024</v>
      </c>
      <c r="BJ27" s="351">
        <v>0.1214345</v>
      </c>
      <c r="BK27" s="351">
        <v>0.1066921</v>
      </c>
      <c r="BL27" s="351">
        <v>0.11492330000000001</v>
      </c>
      <c r="BM27" s="351">
        <v>0.1316291</v>
      </c>
      <c r="BN27" s="351">
        <v>0.15358260000000001</v>
      </c>
      <c r="BO27" s="351">
        <v>0.17460800000000001</v>
      </c>
      <c r="BP27" s="351">
        <v>0.18236089999999999</v>
      </c>
      <c r="BQ27" s="351">
        <v>0.1737641</v>
      </c>
      <c r="BR27" s="351">
        <v>0.1844565</v>
      </c>
      <c r="BS27" s="351">
        <v>0.19813720000000001</v>
      </c>
      <c r="BT27" s="351">
        <v>0.1957286</v>
      </c>
      <c r="BU27" s="351">
        <v>0.1815426</v>
      </c>
      <c r="BV27" s="351">
        <v>0.18044660000000001</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213"/>
      <c r="BC28" s="213"/>
      <c r="BD28" s="213"/>
      <c r="BE28" s="213"/>
      <c r="BF28" s="213"/>
      <c r="BG28" s="213"/>
      <c r="BH28" s="399"/>
      <c r="BI28" s="399"/>
      <c r="BJ28" s="399"/>
      <c r="BK28" s="399"/>
      <c r="BL28" s="399"/>
      <c r="BM28" s="399"/>
      <c r="BN28" s="399"/>
      <c r="BO28" s="399"/>
      <c r="BP28" s="399"/>
      <c r="BQ28" s="399"/>
      <c r="BR28" s="399"/>
      <c r="BS28" s="399"/>
      <c r="BT28" s="399"/>
      <c r="BU28" s="399"/>
      <c r="BV28" s="399"/>
    </row>
    <row r="29" spans="1:74" x14ac:dyDescent="0.2">
      <c r="A29" s="615"/>
      <c r="B29" s="155" t="s">
        <v>978</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213"/>
      <c r="BC29" s="213"/>
      <c r="BD29" s="213"/>
      <c r="BE29" s="213"/>
      <c r="BF29" s="213"/>
      <c r="BG29" s="213"/>
      <c r="BH29" s="399"/>
      <c r="BI29" s="399"/>
      <c r="BJ29" s="399"/>
      <c r="BK29" s="399"/>
      <c r="BL29" s="399"/>
      <c r="BM29" s="399"/>
      <c r="BN29" s="399"/>
      <c r="BO29" s="399"/>
      <c r="BP29" s="399"/>
      <c r="BQ29" s="399"/>
      <c r="BR29" s="399"/>
      <c r="BS29" s="399"/>
      <c r="BT29" s="399"/>
      <c r="BU29" s="399"/>
      <c r="BV29" s="399"/>
    </row>
    <row r="30" spans="1:74" x14ac:dyDescent="0.2">
      <c r="A30" s="616" t="s">
        <v>979</v>
      </c>
      <c r="B30" s="617" t="s">
        <v>980</v>
      </c>
      <c r="C30" s="213">
        <v>1.1133550000000001</v>
      </c>
      <c r="D30" s="213">
        <v>1.108449</v>
      </c>
      <c r="E30" s="213">
        <v>1.1807700000000001</v>
      </c>
      <c r="F30" s="213">
        <v>1.1401049999999999</v>
      </c>
      <c r="G30" s="213">
        <v>1.1311789999999999</v>
      </c>
      <c r="H30" s="213">
        <v>1.0894250000000001</v>
      </c>
      <c r="I30" s="213">
        <v>1.170083</v>
      </c>
      <c r="J30" s="213">
        <v>1.111278</v>
      </c>
      <c r="K30" s="213">
        <v>1.0531870000000001</v>
      </c>
      <c r="L30" s="213">
        <v>1.16978</v>
      </c>
      <c r="M30" s="213">
        <v>1.159022</v>
      </c>
      <c r="N30" s="213">
        <v>1.1322700000000001</v>
      </c>
      <c r="O30" s="213">
        <v>1.1828320000000001</v>
      </c>
      <c r="P30" s="213">
        <v>1.2067049999999999</v>
      </c>
      <c r="Q30" s="213">
        <v>1.1991069999999999</v>
      </c>
      <c r="R30" s="213">
        <v>1.1665669999999999</v>
      </c>
      <c r="S30" s="213">
        <v>1.25404</v>
      </c>
      <c r="T30" s="213">
        <v>1.325672</v>
      </c>
      <c r="U30" s="213">
        <v>1.2729550000000001</v>
      </c>
      <c r="V30" s="213">
        <v>1.1310260000000001</v>
      </c>
      <c r="W30" s="213">
        <v>1.047363</v>
      </c>
      <c r="X30" s="213">
        <v>1.268635</v>
      </c>
      <c r="Y30" s="213">
        <v>1.376728</v>
      </c>
      <c r="Z30" s="213">
        <v>1.4561649999999999</v>
      </c>
      <c r="AA30" s="213">
        <v>1.472834</v>
      </c>
      <c r="AB30" s="213">
        <v>1.324263</v>
      </c>
      <c r="AC30" s="213">
        <v>1.538678</v>
      </c>
      <c r="AD30" s="213">
        <v>1.5052909999999999</v>
      </c>
      <c r="AE30" s="213">
        <v>1.417727</v>
      </c>
      <c r="AF30" s="213">
        <v>1.468221</v>
      </c>
      <c r="AG30" s="213">
        <v>1.5292669999999999</v>
      </c>
      <c r="AH30" s="213">
        <v>1.537215</v>
      </c>
      <c r="AI30" s="213">
        <v>1.4799709999999999</v>
      </c>
      <c r="AJ30" s="213">
        <v>1.4342090000000001</v>
      </c>
      <c r="AK30" s="213">
        <v>1.5248820000000001</v>
      </c>
      <c r="AL30" s="213">
        <v>1.508494</v>
      </c>
      <c r="AM30" s="213">
        <v>1.6097589999999999</v>
      </c>
      <c r="AN30" s="213">
        <v>1.6569529999999999</v>
      </c>
      <c r="AO30" s="213">
        <v>1.559599</v>
      </c>
      <c r="AP30" s="213">
        <v>1.5908739999999999</v>
      </c>
      <c r="AQ30" s="213">
        <v>1.4883919999999999</v>
      </c>
      <c r="AR30" s="213">
        <v>1.4213899999999999</v>
      </c>
      <c r="AS30" s="213">
        <v>1.4921089999999999</v>
      </c>
      <c r="AT30" s="213">
        <v>1.458215</v>
      </c>
      <c r="AU30" s="213">
        <v>1.502934</v>
      </c>
      <c r="AV30" s="213">
        <v>1.466961</v>
      </c>
      <c r="AW30" s="213">
        <v>1.5779669999999999</v>
      </c>
      <c r="AX30" s="213">
        <v>1.6286929999999999</v>
      </c>
      <c r="AY30" s="213">
        <v>1.7317149999999999</v>
      </c>
      <c r="AZ30" s="213">
        <v>1.6490640000000001</v>
      </c>
      <c r="BA30" s="213">
        <v>1.7136990000000001</v>
      </c>
      <c r="BB30" s="213">
        <v>1.631521</v>
      </c>
      <c r="BC30" s="213">
        <v>1.6247180000000001</v>
      </c>
      <c r="BD30" s="213">
        <v>1.683108</v>
      </c>
      <c r="BE30" s="213">
        <v>1.862797</v>
      </c>
      <c r="BF30" s="213">
        <v>1.626854</v>
      </c>
      <c r="BG30" s="213">
        <v>1.458955</v>
      </c>
      <c r="BH30" s="351">
        <v>1.774386</v>
      </c>
      <c r="BI30" s="351">
        <v>1.7982279999999999</v>
      </c>
      <c r="BJ30" s="351">
        <v>1.7764789999999999</v>
      </c>
      <c r="BK30" s="351">
        <v>1.791091</v>
      </c>
      <c r="BL30" s="351">
        <v>1.7980989999999999</v>
      </c>
      <c r="BM30" s="351">
        <v>1.807857</v>
      </c>
      <c r="BN30" s="351">
        <v>1.8364670000000001</v>
      </c>
      <c r="BO30" s="351">
        <v>1.829162</v>
      </c>
      <c r="BP30" s="351">
        <v>1.8239559999999999</v>
      </c>
      <c r="BQ30" s="351">
        <v>1.8707940000000001</v>
      </c>
      <c r="BR30" s="351">
        <v>1.837054</v>
      </c>
      <c r="BS30" s="351">
        <v>1.8602479999999999</v>
      </c>
      <c r="BT30" s="351">
        <v>1.8719760000000001</v>
      </c>
      <c r="BU30" s="351">
        <v>1.921303</v>
      </c>
      <c r="BV30" s="351">
        <v>1.9192910000000001</v>
      </c>
    </row>
    <row r="31" spans="1:74" x14ac:dyDescent="0.2">
      <c r="A31" s="616" t="s">
        <v>1131</v>
      </c>
      <c r="B31" s="617" t="s">
        <v>1133</v>
      </c>
      <c r="C31" s="213">
        <v>1.2451190000000001</v>
      </c>
      <c r="D31" s="213">
        <v>1.2260070000000001</v>
      </c>
      <c r="E31" s="213">
        <v>0.90651199999999998</v>
      </c>
      <c r="F31" s="213">
        <v>0.65891599999999995</v>
      </c>
      <c r="G31" s="213">
        <v>0.66635200000000006</v>
      </c>
      <c r="H31" s="213">
        <v>0.52826300000000004</v>
      </c>
      <c r="I31" s="213">
        <v>0.63994499999999999</v>
      </c>
      <c r="J31" s="213">
        <v>0.64551599999999998</v>
      </c>
      <c r="K31" s="213">
        <v>0.74917699999999998</v>
      </c>
      <c r="L31" s="213">
        <v>0.79473000000000005</v>
      </c>
      <c r="M31" s="213">
        <v>0.86055000000000004</v>
      </c>
      <c r="N31" s="213">
        <v>1.083521</v>
      </c>
      <c r="O31" s="213">
        <v>1.319591</v>
      </c>
      <c r="P31" s="213">
        <v>0.93526299999999996</v>
      </c>
      <c r="Q31" s="213">
        <v>0.89245099999999999</v>
      </c>
      <c r="R31" s="213">
        <v>0.73681799999999997</v>
      </c>
      <c r="S31" s="213">
        <v>0.54809799999999997</v>
      </c>
      <c r="T31" s="213">
        <v>0.54424300000000003</v>
      </c>
      <c r="U31" s="213">
        <v>0.63723600000000002</v>
      </c>
      <c r="V31" s="213">
        <v>0.60371600000000003</v>
      </c>
      <c r="W31" s="213">
        <v>0.80225100000000005</v>
      </c>
      <c r="X31" s="213">
        <v>0.61768400000000001</v>
      </c>
      <c r="Y31" s="213">
        <v>0.95564300000000002</v>
      </c>
      <c r="Z31" s="213">
        <v>1.04789</v>
      </c>
      <c r="AA31" s="213">
        <v>1.460877</v>
      </c>
      <c r="AB31" s="213">
        <v>1.207109</v>
      </c>
      <c r="AC31" s="213">
        <v>1.048994</v>
      </c>
      <c r="AD31" s="213">
        <v>0.879081</v>
      </c>
      <c r="AE31" s="213">
        <v>0.52387399999999995</v>
      </c>
      <c r="AF31" s="213">
        <v>0.48810700000000001</v>
      </c>
      <c r="AG31" s="213">
        <v>0.64760799999999996</v>
      </c>
      <c r="AH31" s="213">
        <v>0.62484099999999998</v>
      </c>
      <c r="AI31" s="213">
        <v>0.77087799999999995</v>
      </c>
      <c r="AJ31" s="213">
        <v>0.83762700000000001</v>
      </c>
      <c r="AK31" s="213">
        <v>1.047334</v>
      </c>
      <c r="AL31" s="213">
        <v>1.136736</v>
      </c>
      <c r="AM31" s="213">
        <v>1.37205</v>
      </c>
      <c r="AN31" s="213">
        <v>1.2367710000000001</v>
      </c>
      <c r="AO31" s="213">
        <v>0.96346299999999996</v>
      </c>
      <c r="AP31" s="213">
        <v>0.65685400000000005</v>
      </c>
      <c r="AQ31" s="213">
        <v>0.55778399999999995</v>
      </c>
      <c r="AR31" s="213">
        <v>0.52547100000000002</v>
      </c>
      <c r="AS31" s="213">
        <v>0.590978</v>
      </c>
      <c r="AT31" s="213">
        <v>0.54067200000000004</v>
      </c>
      <c r="AU31" s="213">
        <v>0.76108399999999998</v>
      </c>
      <c r="AV31" s="213">
        <v>0.89455700000000005</v>
      </c>
      <c r="AW31" s="213">
        <v>1.168509</v>
      </c>
      <c r="AX31" s="213">
        <v>1.1717379999999999</v>
      </c>
      <c r="AY31" s="213">
        <v>1.0873980000000001</v>
      </c>
      <c r="AZ31" s="213">
        <v>1.242961</v>
      </c>
      <c r="BA31" s="213">
        <v>0.93645599999999996</v>
      </c>
      <c r="BB31" s="213">
        <v>0.74649600000000005</v>
      </c>
      <c r="BC31" s="213">
        <v>0.62624899999999994</v>
      </c>
      <c r="BD31" s="213">
        <v>0.394235</v>
      </c>
      <c r="BE31" s="213">
        <v>0.49438700000000002</v>
      </c>
      <c r="BF31" s="213">
        <v>0.61296239355000004</v>
      </c>
      <c r="BG31" s="213">
        <v>0.77840613332999997</v>
      </c>
      <c r="BH31" s="351">
        <v>0.93973459999999998</v>
      </c>
      <c r="BI31" s="351">
        <v>1.0814250000000001</v>
      </c>
      <c r="BJ31" s="351">
        <v>1.1964840000000001</v>
      </c>
      <c r="BK31" s="351">
        <v>1.3509180000000001</v>
      </c>
      <c r="BL31" s="351">
        <v>1.2519940000000001</v>
      </c>
      <c r="BM31" s="351">
        <v>0.97223320000000002</v>
      </c>
      <c r="BN31" s="351">
        <v>0.76798259999999996</v>
      </c>
      <c r="BO31" s="351">
        <v>0.64618569999999997</v>
      </c>
      <c r="BP31" s="351">
        <v>0.60880120000000004</v>
      </c>
      <c r="BQ31" s="351">
        <v>0.62227690000000002</v>
      </c>
      <c r="BR31" s="351">
        <v>0.6385284</v>
      </c>
      <c r="BS31" s="351">
        <v>0.84433769999999997</v>
      </c>
      <c r="BT31" s="351">
        <v>0.9194118</v>
      </c>
      <c r="BU31" s="351">
        <v>1.059552</v>
      </c>
      <c r="BV31" s="351">
        <v>1.1777820000000001</v>
      </c>
    </row>
    <row r="32" spans="1:74" x14ac:dyDescent="0.2">
      <c r="A32" s="616" t="s">
        <v>1132</v>
      </c>
      <c r="B32" s="617" t="s">
        <v>1134</v>
      </c>
      <c r="C32" s="213">
        <v>0.32929000000000003</v>
      </c>
      <c r="D32" s="213">
        <v>0.31124099999999999</v>
      </c>
      <c r="E32" s="213">
        <v>0.31174200000000002</v>
      </c>
      <c r="F32" s="213">
        <v>0.2979</v>
      </c>
      <c r="G32" s="213">
        <v>0.29799999999999999</v>
      </c>
      <c r="H32" s="213">
        <v>0.2883</v>
      </c>
      <c r="I32" s="213">
        <v>0.29041899999999998</v>
      </c>
      <c r="J32" s="213">
        <v>0.29177399999999998</v>
      </c>
      <c r="K32" s="213">
        <v>0.298267</v>
      </c>
      <c r="L32" s="213">
        <v>0.276839</v>
      </c>
      <c r="M32" s="213">
        <v>0.30869999999999997</v>
      </c>
      <c r="N32" s="213">
        <v>0.315</v>
      </c>
      <c r="O32" s="213">
        <v>0.29990299999999998</v>
      </c>
      <c r="P32" s="213">
        <v>0.32660699999999998</v>
      </c>
      <c r="Q32" s="213">
        <v>0.31019400000000003</v>
      </c>
      <c r="R32" s="213">
        <v>0.33346700000000001</v>
      </c>
      <c r="S32" s="213">
        <v>0.31174200000000002</v>
      </c>
      <c r="T32" s="213">
        <v>0.30993300000000001</v>
      </c>
      <c r="U32" s="213">
        <v>0.30435499999999999</v>
      </c>
      <c r="V32" s="213">
        <v>0.30122599999999999</v>
      </c>
      <c r="W32" s="213">
        <v>0.25786700000000001</v>
      </c>
      <c r="X32" s="213">
        <v>0.29619400000000001</v>
      </c>
      <c r="Y32" s="213">
        <v>0.319967</v>
      </c>
      <c r="Z32" s="213">
        <v>0.33328999999999998</v>
      </c>
      <c r="AA32" s="213">
        <v>0.33109699999999997</v>
      </c>
      <c r="AB32" s="213">
        <v>0.31246400000000002</v>
      </c>
      <c r="AC32" s="213">
        <v>0.30625799999999997</v>
      </c>
      <c r="AD32" s="213">
        <v>0.28766700000000001</v>
      </c>
      <c r="AE32" s="213">
        <v>0.310645</v>
      </c>
      <c r="AF32" s="213">
        <v>0.308033</v>
      </c>
      <c r="AG32" s="213">
        <v>0.29435499999999998</v>
      </c>
      <c r="AH32" s="213">
        <v>0.313581</v>
      </c>
      <c r="AI32" s="213">
        <v>0.30226700000000001</v>
      </c>
      <c r="AJ32" s="213">
        <v>0.31454799999999999</v>
      </c>
      <c r="AK32" s="213">
        <v>0.32803300000000002</v>
      </c>
      <c r="AL32" s="213">
        <v>0.32509700000000002</v>
      </c>
      <c r="AM32" s="213">
        <v>0.31983899999999998</v>
      </c>
      <c r="AN32" s="213">
        <v>0.299286</v>
      </c>
      <c r="AO32" s="213">
        <v>0.26454800000000001</v>
      </c>
      <c r="AP32" s="213">
        <v>0.28853299999999998</v>
      </c>
      <c r="AQ32" s="213">
        <v>0.302097</v>
      </c>
      <c r="AR32" s="213">
        <v>0.31093300000000001</v>
      </c>
      <c r="AS32" s="213">
        <v>0.29690299999999997</v>
      </c>
      <c r="AT32" s="213">
        <v>0.29361300000000001</v>
      </c>
      <c r="AU32" s="213">
        <v>0.28256700000000001</v>
      </c>
      <c r="AV32" s="213">
        <v>0.316</v>
      </c>
      <c r="AW32" s="213">
        <v>0.30123299999999997</v>
      </c>
      <c r="AX32" s="213">
        <v>0.305871</v>
      </c>
      <c r="AY32" s="213">
        <v>0.28174199999999999</v>
      </c>
      <c r="AZ32" s="213">
        <v>0.25420700000000002</v>
      </c>
      <c r="BA32" s="213">
        <v>0.25680700000000001</v>
      </c>
      <c r="BB32" s="213">
        <v>0.27750000000000002</v>
      </c>
      <c r="BC32" s="213">
        <v>0.27419399999999999</v>
      </c>
      <c r="BD32" s="213">
        <v>0.2626</v>
      </c>
      <c r="BE32" s="213">
        <v>0.27541900000000002</v>
      </c>
      <c r="BF32" s="213">
        <v>0.26981179999999999</v>
      </c>
      <c r="BG32" s="213">
        <v>0.27254479999999998</v>
      </c>
      <c r="BH32" s="351">
        <v>0.26224320000000001</v>
      </c>
      <c r="BI32" s="351">
        <v>0.27878269999999999</v>
      </c>
      <c r="BJ32" s="351">
        <v>0.30764720000000001</v>
      </c>
      <c r="BK32" s="351">
        <v>0.31152550000000001</v>
      </c>
      <c r="BL32" s="351">
        <v>0.2946472</v>
      </c>
      <c r="BM32" s="351">
        <v>0.2972148</v>
      </c>
      <c r="BN32" s="351">
        <v>0.29633789999999999</v>
      </c>
      <c r="BO32" s="351">
        <v>0.30231710000000001</v>
      </c>
      <c r="BP32" s="351">
        <v>0.30629469999999998</v>
      </c>
      <c r="BQ32" s="351">
        <v>0.30444700000000002</v>
      </c>
      <c r="BR32" s="351">
        <v>0.29263689999999998</v>
      </c>
      <c r="BS32" s="351">
        <v>0.29055140000000002</v>
      </c>
      <c r="BT32" s="351">
        <v>0.27752450000000001</v>
      </c>
      <c r="BU32" s="351">
        <v>0.2917594</v>
      </c>
      <c r="BV32" s="351">
        <v>0.31528010000000001</v>
      </c>
    </row>
    <row r="33" spans="1:77" x14ac:dyDescent="0.2">
      <c r="A33" s="616" t="s">
        <v>982</v>
      </c>
      <c r="B33" s="617" t="s">
        <v>974</v>
      </c>
      <c r="C33" s="213">
        <v>0.21120800000000001</v>
      </c>
      <c r="D33" s="213">
        <v>0.145062</v>
      </c>
      <c r="E33" s="213">
        <v>0.175677</v>
      </c>
      <c r="F33" s="213">
        <v>0.25664700000000001</v>
      </c>
      <c r="G33" s="213">
        <v>0.26293100000000003</v>
      </c>
      <c r="H33" s="213">
        <v>0.25536199999999998</v>
      </c>
      <c r="I33" s="213">
        <v>0.223272</v>
      </c>
      <c r="J33" s="213">
        <v>0.20295299999999999</v>
      </c>
      <c r="K33" s="213">
        <v>0.280615</v>
      </c>
      <c r="L33" s="213">
        <v>0.227243</v>
      </c>
      <c r="M33" s="213">
        <v>0.14400399999999999</v>
      </c>
      <c r="N33" s="213">
        <v>0.13131399999999999</v>
      </c>
      <c r="O33" s="213">
        <v>0.12581300000000001</v>
      </c>
      <c r="P33" s="213">
        <v>5.2589999999999998E-2</v>
      </c>
      <c r="Q33" s="213">
        <v>0.21898000000000001</v>
      </c>
      <c r="R33" s="213">
        <v>0.20830899999999999</v>
      </c>
      <c r="S33" s="213">
        <v>0.20644999999999999</v>
      </c>
      <c r="T33" s="213">
        <v>0.28211900000000001</v>
      </c>
      <c r="U33" s="213">
        <v>0.309257</v>
      </c>
      <c r="V33" s="213">
        <v>0.15063499999999999</v>
      </c>
      <c r="W33" s="213">
        <v>0.127327</v>
      </c>
      <c r="X33" s="213">
        <v>0.194852</v>
      </c>
      <c r="Y33" s="213">
        <v>0.14726400000000001</v>
      </c>
      <c r="Z33" s="213">
        <v>0.15080399999999999</v>
      </c>
      <c r="AA33" s="213">
        <v>0.17447099999999999</v>
      </c>
      <c r="AB33" s="213">
        <v>0.20183599999999999</v>
      </c>
      <c r="AC33" s="213">
        <v>0.104724</v>
      </c>
      <c r="AD33" s="213">
        <v>0.110489</v>
      </c>
      <c r="AE33" s="213">
        <v>0.22557099999999999</v>
      </c>
      <c r="AF33" s="213">
        <v>0.24834400000000001</v>
      </c>
      <c r="AG33" s="213">
        <v>0.22997799999999999</v>
      </c>
      <c r="AH33" s="213">
        <v>0.25734800000000002</v>
      </c>
      <c r="AI33" s="213">
        <v>0.17168800000000001</v>
      </c>
      <c r="AJ33" s="213">
        <v>0.23813500000000001</v>
      </c>
      <c r="AK33" s="213">
        <v>0.24745200000000001</v>
      </c>
      <c r="AL33" s="213">
        <v>0.21782099999999999</v>
      </c>
      <c r="AM33" s="213">
        <v>0.19319500000000001</v>
      </c>
      <c r="AN33" s="213">
        <v>0.20058500000000001</v>
      </c>
      <c r="AO33" s="213">
        <v>0.183923</v>
      </c>
      <c r="AP33" s="213">
        <v>0.17014599999999999</v>
      </c>
      <c r="AQ33" s="213">
        <v>0.211337</v>
      </c>
      <c r="AR33" s="213">
        <v>0.270314</v>
      </c>
      <c r="AS33" s="213">
        <v>0.31732900000000003</v>
      </c>
      <c r="AT33" s="213">
        <v>0.31253199999999998</v>
      </c>
      <c r="AU33" s="213">
        <v>0.27511999999999998</v>
      </c>
      <c r="AV33" s="213">
        <v>0.30717699999999998</v>
      </c>
      <c r="AW33" s="213">
        <v>0.21546699999999999</v>
      </c>
      <c r="AX33" s="213">
        <v>0.19259200000000001</v>
      </c>
      <c r="AY33" s="213">
        <v>0.208729</v>
      </c>
      <c r="AZ33" s="213">
        <v>7.3668999999999998E-2</v>
      </c>
      <c r="BA33" s="213">
        <v>0.221668</v>
      </c>
      <c r="BB33" s="213">
        <v>0.17577400000000001</v>
      </c>
      <c r="BC33" s="213">
        <v>0.22269700000000001</v>
      </c>
      <c r="BD33" s="213">
        <v>0.19572899999999999</v>
      </c>
      <c r="BE33" s="213">
        <v>0.164547</v>
      </c>
      <c r="BF33" s="213">
        <v>0.1701143</v>
      </c>
      <c r="BG33" s="213">
        <v>0.13375590000000001</v>
      </c>
      <c r="BH33" s="351">
        <v>0.19631390000000001</v>
      </c>
      <c r="BI33" s="351">
        <v>0.17752989999999999</v>
      </c>
      <c r="BJ33" s="351">
        <v>0.17647379999999999</v>
      </c>
      <c r="BK33" s="351">
        <v>0.14484469999999999</v>
      </c>
      <c r="BL33" s="351">
        <v>0.171679</v>
      </c>
      <c r="BM33" s="351">
        <v>0.18093239999999999</v>
      </c>
      <c r="BN33" s="351">
        <v>0.23395189999999999</v>
      </c>
      <c r="BO33" s="351">
        <v>0.2347011</v>
      </c>
      <c r="BP33" s="351">
        <v>0.23463010000000001</v>
      </c>
      <c r="BQ33" s="351">
        <v>0.24814749999999999</v>
      </c>
      <c r="BR33" s="351">
        <v>0.2148253</v>
      </c>
      <c r="BS33" s="351">
        <v>0.1719947</v>
      </c>
      <c r="BT33" s="351">
        <v>0.22234280000000001</v>
      </c>
      <c r="BU33" s="351">
        <v>0.2086258</v>
      </c>
      <c r="BV33" s="351">
        <v>0.19997529999999999</v>
      </c>
    </row>
    <row r="34" spans="1:77" x14ac:dyDescent="0.2">
      <c r="A34" s="616" t="s">
        <v>754</v>
      </c>
      <c r="B34" s="617" t="s">
        <v>975</v>
      </c>
      <c r="C34" s="213">
        <v>5.926E-2</v>
      </c>
      <c r="D34" s="213">
        <v>2.016E-3</v>
      </c>
      <c r="E34" s="213">
        <v>6.3428999999999999E-2</v>
      </c>
      <c r="F34" s="213">
        <v>5.5015000000000001E-2</v>
      </c>
      <c r="G34" s="213">
        <v>2.2817E-2</v>
      </c>
      <c r="H34" s="213">
        <v>9.4271999999999995E-2</v>
      </c>
      <c r="I34" s="213">
        <v>7.5572E-2</v>
      </c>
      <c r="J34" s="213">
        <v>4.3436000000000002E-2</v>
      </c>
      <c r="K34" s="213">
        <v>6.5865999999999994E-2</v>
      </c>
      <c r="L34" s="213">
        <v>0.122132</v>
      </c>
      <c r="M34" s="213">
        <v>7.4404999999999999E-2</v>
      </c>
      <c r="N34" s="213">
        <v>0.114373</v>
      </c>
      <c r="O34" s="213">
        <v>8.7083999999999995E-2</v>
      </c>
      <c r="P34" s="213">
        <v>9.0137999999999996E-2</v>
      </c>
      <c r="Q34" s="213">
        <v>0.10591299999999999</v>
      </c>
      <c r="R34" s="213">
        <v>0.104711</v>
      </c>
      <c r="S34" s="213">
        <v>0.111419</v>
      </c>
      <c r="T34" s="213">
        <v>2.0806999999999999E-2</v>
      </c>
      <c r="U34" s="213">
        <v>7.0329000000000003E-2</v>
      </c>
      <c r="V34" s="213">
        <v>8.5549E-2</v>
      </c>
      <c r="W34" s="213">
        <v>0.10132099999999999</v>
      </c>
      <c r="X34" s="213">
        <v>0.217975</v>
      </c>
      <c r="Y34" s="213">
        <v>0.105182</v>
      </c>
      <c r="Z34" s="213">
        <v>0.12515000000000001</v>
      </c>
      <c r="AA34" s="213">
        <v>9.7266000000000005E-2</v>
      </c>
      <c r="AB34" s="213">
        <v>0.111678</v>
      </c>
      <c r="AC34" s="213">
        <v>9.5377000000000003E-2</v>
      </c>
      <c r="AD34" s="213">
        <v>8.0326999999999996E-2</v>
      </c>
      <c r="AE34" s="213">
        <v>0.103683</v>
      </c>
      <c r="AF34" s="213">
        <v>9.1647999999999993E-2</v>
      </c>
      <c r="AG34" s="213">
        <v>0.14199400000000001</v>
      </c>
      <c r="AH34" s="213">
        <v>0.169789</v>
      </c>
      <c r="AI34" s="213">
        <v>0.17693600000000001</v>
      </c>
      <c r="AJ34" s="213">
        <v>0.15156700000000001</v>
      </c>
      <c r="AK34" s="213">
        <v>0.17699300000000001</v>
      </c>
      <c r="AL34" s="213">
        <v>0.19237899999999999</v>
      </c>
      <c r="AM34" s="213">
        <v>0.22035399999999999</v>
      </c>
      <c r="AN34" s="213">
        <v>0.19647000000000001</v>
      </c>
      <c r="AO34" s="213">
        <v>0.16471</v>
      </c>
      <c r="AP34" s="213">
        <v>0.179367</v>
      </c>
      <c r="AQ34" s="213">
        <v>0.18559400000000001</v>
      </c>
      <c r="AR34" s="213">
        <v>0.22506000000000001</v>
      </c>
      <c r="AS34" s="213">
        <v>0.23230799999999999</v>
      </c>
      <c r="AT34" s="213">
        <v>0.248941</v>
      </c>
      <c r="AU34" s="213">
        <v>0.21968799999999999</v>
      </c>
      <c r="AV34" s="213">
        <v>0.162911</v>
      </c>
      <c r="AW34" s="213">
        <v>0.13528999999999999</v>
      </c>
      <c r="AX34" s="213">
        <v>0.19972300000000001</v>
      </c>
      <c r="AY34" s="213">
        <v>8.6696999999999996E-2</v>
      </c>
      <c r="AZ34" s="213">
        <v>-1.1483999999999999E-2</v>
      </c>
      <c r="BA34" s="213">
        <v>0.18199100000000001</v>
      </c>
      <c r="BB34" s="213">
        <v>2.5715999999999999E-2</v>
      </c>
      <c r="BC34" s="213">
        <v>0.133156</v>
      </c>
      <c r="BD34" s="213">
        <v>0.22433400000000001</v>
      </c>
      <c r="BE34" s="213">
        <v>0.22370499999999999</v>
      </c>
      <c r="BF34" s="213">
        <v>0.1008715</v>
      </c>
      <c r="BG34" s="213">
        <v>8.4306500000000006E-2</v>
      </c>
      <c r="BH34" s="351">
        <v>9.5732600000000001E-2</v>
      </c>
      <c r="BI34" s="351">
        <v>0.10455100000000001</v>
      </c>
      <c r="BJ34" s="351">
        <v>0.11380700000000001</v>
      </c>
      <c r="BK34" s="351">
        <v>9.6921199999999999E-2</v>
      </c>
      <c r="BL34" s="351">
        <v>8.2822300000000001E-2</v>
      </c>
      <c r="BM34" s="351">
        <v>9.0102500000000002E-2</v>
      </c>
      <c r="BN34" s="351">
        <v>8.3698800000000004E-2</v>
      </c>
      <c r="BO34" s="351">
        <v>7.8141100000000005E-2</v>
      </c>
      <c r="BP34" s="351">
        <v>8.6505399999999996E-2</v>
      </c>
      <c r="BQ34" s="351">
        <v>8.5327399999999998E-2</v>
      </c>
      <c r="BR34" s="351">
        <v>0.1040881</v>
      </c>
      <c r="BS34" s="351">
        <v>0.1073089</v>
      </c>
      <c r="BT34" s="351">
        <v>0.1131383</v>
      </c>
      <c r="BU34" s="351">
        <v>0.1062805</v>
      </c>
      <c r="BV34" s="351">
        <v>0.1035512</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399"/>
      <c r="BC35" s="399"/>
      <c r="BD35" s="399"/>
      <c r="BE35" s="399"/>
      <c r="BF35" s="399"/>
      <c r="BG35" s="399"/>
      <c r="BH35" s="399"/>
      <c r="BI35" s="399"/>
      <c r="BJ35" s="399"/>
      <c r="BK35" s="399"/>
      <c r="BL35" s="399"/>
      <c r="BM35" s="399"/>
      <c r="BN35" s="399"/>
      <c r="BO35" s="399"/>
      <c r="BP35" s="399"/>
      <c r="BQ35" s="399"/>
      <c r="BR35" s="399"/>
      <c r="BS35" s="399"/>
      <c r="BT35" s="399"/>
      <c r="BU35" s="399"/>
      <c r="BV35" s="399"/>
    </row>
    <row r="36" spans="1:77" x14ac:dyDescent="0.2">
      <c r="A36" s="616"/>
      <c r="B36" s="155" t="s">
        <v>983</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713"/>
      <c r="BC36" s="713"/>
      <c r="BD36" s="713"/>
      <c r="BE36" s="713"/>
      <c r="BF36" s="713"/>
      <c r="BG36" s="713"/>
      <c r="BH36" s="713"/>
      <c r="BI36" s="713"/>
      <c r="BJ36" s="713"/>
      <c r="BK36" s="713"/>
      <c r="BL36" s="713"/>
      <c r="BM36" s="713"/>
      <c r="BN36" s="713"/>
      <c r="BO36" s="713"/>
      <c r="BP36" s="713"/>
      <c r="BQ36" s="713"/>
      <c r="BR36" s="713"/>
      <c r="BS36" s="713"/>
      <c r="BT36" s="713"/>
      <c r="BU36" s="713"/>
      <c r="BV36" s="713"/>
    </row>
    <row r="37" spans="1:77" x14ac:dyDescent="0.2">
      <c r="A37" s="616" t="s">
        <v>984</v>
      </c>
      <c r="B37" s="617" t="s">
        <v>971</v>
      </c>
      <c r="C37" s="213">
        <v>31.311</v>
      </c>
      <c r="D37" s="213">
        <v>31.091999999999999</v>
      </c>
      <c r="E37" s="213">
        <v>32.643000000000001</v>
      </c>
      <c r="F37" s="213">
        <v>35.909999999999997</v>
      </c>
      <c r="G37" s="213">
        <v>42.01</v>
      </c>
      <c r="H37" s="213">
        <v>49.045999999999999</v>
      </c>
      <c r="I37" s="213">
        <v>50.738</v>
      </c>
      <c r="J37" s="213">
        <v>47.649000000000001</v>
      </c>
      <c r="K37" s="213">
        <v>47.698</v>
      </c>
      <c r="L37" s="213">
        <v>48.991</v>
      </c>
      <c r="M37" s="213">
        <v>52.02</v>
      </c>
      <c r="N37" s="213">
        <v>50.691000000000003</v>
      </c>
      <c r="O37" s="213">
        <v>48.436999999999998</v>
      </c>
      <c r="P37" s="213">
        <v>49.591999999999999</v>
      </c>
      <c r="Q37" s="213">
        <v>50.933</v>
      </c>
      <c r="R37" s="213">
        <v>52.158999999999999</v>
      </c>
      <c r="S37" s="213">
        <v>51.82</v>
      </c>
      <c r="T37" s="213">
        <v>51.734000000000002</v>
      </c>
      <c r="U37" s="213">
        <v>50.110999999999997</v>
      </c>
      <c r="V37" s="213">
        <v>51.826000000000001</v>
      </c>
      <c r="W37" s="213">
        <v>53.396999999999998</v>
      </c>
      <c r="X37" s="213">
        <v>58.63</v>
      </c>
      <c r="Y37" s="213">
        <v>58.965000000000003</v>
      </c>
      <c r="Z37" s="213">
        <v>55.616</v>
      </c>
      <c r="AA37" s="213">
        <v>51.088000000000001</v>
      </c>
      <c r="AB37" s="213">
        <v>52.548999999999999</v>
      </c>
      <c r="AC37" s="213">
        <v>50.097999999999999</v>
      </c>
      <c r="AD37" s="213">
        <v>47.802</v>
      </c>
      <c r="AE37" s="213">
        <v>48.286999999999999</v>
      </c>
      <c r="AF37" s="213">
        <v>46.636000000000003</v>
      </c>
      <c r="AG37" s="213">
        <v>46.32</v>
      </c>
      <c r="AH37" s="213">
        <v>45.472000000000001</v>
      </c>
      <c r="AI37" s="213">
        <v>47.158999999999999</v>
      </c>
      <c r="AJ37" s="213">
        <v>50.555999999999997</v>
      </c>
      <c r="AK37" s="213">
        <v>50.762999999999998</v>
      </c>
      <c r="AL37" s="213">
        <v>49.841999999999999</v>
      </c>
      <c r="AM37" s="213">
        <v>47.609000000000002</v>
      </c>
      <c r="AN37" s="213">
        <v>48.271999999999998</v>
      </c>
      <c r="AO37" s="213">
        <v>51.441000000000003</v>
      </c>
      <c r="AP37" s="213">
        <v>52.692</v>
      </c>
      <c r="AQ37" s="213">
        <v>56.371000000000002</v>
      </c>
      <c r="AR37" s="213">
        <v>60.57</v>
      </c>
      <c r="AS37" s="213">
        <v>57.908000000000001</v>
      </c>
      <c r="AT37" s="213">
        <v>55.250999999999998</v>
      </c>
      <c r="AU37" s="213">
        <v>57.381999999999998</v>
      </c>
      <c r="AV37" s="213">
        <v>59.631</v>
      </c>
      <c r="AW37" s="213">
        <v>59.642000000000003</v>
      </c>
      <c r="AX37" s="213">
        <v>57.286000000000001</v>
      </c>
      <c r="AY37" s="213">
        <v>54.011000000000003</v>
      </c>
      <c r="AZ37" s="213">
        <v>52.097000000000001</v>
      </c>
      <c r="BA37" s="213">
        <v>51.58</v>
      </c>
      <c r="BB37" s="213">
        <v>49.162999999999997</v>
      </c>
      <c r="BC37" s="213">
        <v>47.463999999999999</v>
      </c>
      <c r="BD37" s="213">
        <v>52.061999999999998</v>
      </c>
      <c r="BE37" s="213">
        <v>54.621000000000002</v>
      </c>
      <c r="BF37" s="213">
        <v>55.582450000000001</v>
      </c>
      <c r="BG37" s="213">
        <v>59.065306999999997</v>
      </c>
      <c r="BH37" s="351">
        <v>56.613439999999997</v>
      </c>
      <c r="BI37" s="351">
        <v>57.909030000000001</v>
      </c>
      <c r="BJ37" s="351">
        <v>56.552990000000001</v>
      </c>
      <c r="BK37" s="351">
        <v>54.888509999999997</v>
      </c>
      <c r="BL37" s="351">
        <v>55.188800000000001</v>
      </c>
      <c r="BM37" s="351">
        <v>56.498089999999998</v>
      </c>
      <c r="BN37" s="351">
        <v>58.132860000000001</v>
      </c>
      <c r="BO37" s="351">
        <v>60.190530000000003</v>
      </c>
      <c r="BP37" s="351">
        <v>59.758540000000004</v>
      </c>
      <c r="BQ37" s="351">
        <v>57.921970000000002</v>
      </c>
      <c r="BR37" s="351">
        <v>58.320120000000003</v>
      </c>
      <c r="BS37" s="351">
        <v>58.423209999999997</v>
      </c>
      <c r="BT37" s="351">
        <v>59.683909999999997</v>
      </c>
      <c r="BU37" s="351">
        <v>60.587949999999999</v>
      </c>
      <c r="BV37" s="351">
        <v>59.015740000000001</v>
      </c>
    </row>
    <row r="38" spans="1:77" x14ac:dyDescent="0.2">
      <c r="A38" s="616" t="s">
        <v>1135</v>
      </c>
      <c r="B38" s="617" t="s">
        <v>1133</v>
      </c>
      <c r="C38" s="213">
        <v>74.698999999999998</v>
      </c>
      <c r="D38" s="213">
        <v>61.234999999999999</v>
      </c>
      <c r="E38" s="213">
        <v>61.761000000000003</v>
      </c>
      <c r="F38" s="213">
        <v>68.766000000000005</v>
      </c>
      <c r="G38" s="213">
        <v>71.302000000000007</v>
      </c>
      <c r="H38" s="213">
        <v>79.819999999999993</v>
      </c>
      <c r="I38" s="213">
        <v>85.808000000000007</v>
      </c>
      <c r="J38" s="213">
        <v>94.159000000000006</v>
      </c>
      <c r="K38" s="213">
        <v>98.974999999999994</v>
      </c>
      <c r="L38" s="213">
        <v>96.251999999999995</v>
      </c>
      <c r="M38" s="213">
        <v>94.394000000000005</v>
      </c>
      <c r="N38" s="213">
        <v>77.046999999999997</v>
      </c>
      <c r="O38" s="213">
        <v>53.35</v>
      </c>
      <c r="P38" s="213">
        <v>47.243000000000002</v>
      </c>
      <c r="Q38" s="213">
        <v>40.155000000000001</v>
      </c>
      <c r="R38" s="213">
        <v>38.497</v>
      </c>
      <c r="S38" s="213">
        <v>46.146999999999998</v>
      </c>
      <c r="T38" s="213">
        <v>56.906999999999996</v>
      </c>
      <c r="U38" s="213">
        <v>63.676000000000002</v>
      </c>
      <c r="V38" s="213">
        <v>73.858000000000004</v>
      </c>
      <c r="W38" s="213">
        <v>71.391000000000005</v>
      </c>
      <c r="X38" s="213">
        <v>72.944000000000003</v>
      </c>
      <c r="Y38" s="213">
        <v>69.936000000000007</v>
      </c>
      <c r="Z38" s="213">
        <v>62.183</v>
      </c>
      <c r="AA38" s="213">
        <v>45.42</v>
      </c>
      <c r="AB38" s="213">
        <v>38.515999999999998</v>
      </c>
      <c r="AC38" s="213">
        <v>34.042000000000002</v>
      </c>
      <c r="AD38" s="213">
        <v>35.340000000000003</v>
      </c>
      <c r="AE38" s="213">
        <v>43.707000000000001</v>
      </c>
      <c r="AF38" s="213">
        <v>56.505000000000003</v>
      </c>
      <c r="AG38" s="213">
        <v>60.118000000000002</v>
      </c>
      <c r="AH38" s="213">
        <v>66.724999999999994</v>
      </c>
      <c r="AI38" s="213">
        <v>75.245000000000005</v>
      </c>
      <c r="AJ38" s="213">
        <v>78.825999999999993</v>
      </c>
      <c r="AK38" s="213">
        <v>73.986000000000004</v>
      </c>
      <c r="AL38" s="213">
        <v>63.738</v>
      </c>
      <c r="AM38" s="213">
        <v>51.215000000000003</v>
      </c>
      <c r="AN38" s="213">
        <v>45.709000000000003</v>
      </c>
      <c r="AO38" s="213">
        <v>48.942999999999998</v>
      </c>
      <c r="AP38" s="213">
        <v>53.396000000000001</v>
      </c>
      <c r="AQ38" s="213">
        <v>63.353000000000002</v>
      </c>
      <c r="AR38" s="213">
        <v>71.709999999999994</v>
      </c>
      <c r="AS38" s="213">
        <v>77.822000000000003</v>
      </c>
      <c r="AT38" s="213">
        <v>91.102999999999994</v>
      </c>
      <c r="AU38" s="213">
        <v>95.606999999999999</v>
      </c>
      <c r="AV38" s="213">
        <v>94.686000000000007</v>
      </c>
      <c r="AW38" s="213">
        <v>88.108999999999995</v>
      </c>
      <c r="AX38" s="213">
        <v>79.67</v>
      </c>
      <c r="AY38" s="213">
        <v>74.518000000000001</v>
      </c>
      <c r="AZ38" s="213">
        <v>64.108000000000004</v>
      </c>
      <c r="BA38" s="213">
        <v>60.280999999999999</v>
      </c>
      <c r="BB38" s="213">
        <v>61.877000000000002</v>
      </c>
      <c r="BC38" s="213">
        <v>66.965000000000003</v>
      </c>
      <c r="BD38" s="213">
        <v>75.305000000000007</v>
      </c>
      <c r="BE38" s="213">
        <v>85.183000000000007</v>
      </c>
      <c r="BF38" s="213">
        <v>95.559710999999993</v>
      </c>
      <c r="BG38" s="213">
        <v>100.78688464</v>
      </c>
      <c r="BH38" s="351">
        <v>98.839089999999999</v>
      </c>
      <c r="BI38" s="351">
        <v>94.094340000000003</v>
      </c>
      <c r="BJ38" s="351">
        <v>83.224019999999996</v>
      </c>
      <c r="BK38" s="351">
        <v>68.55386</v>
      </c>
      <c r="BL38" s="351">
        <v>58.911920000000002</v>
      </c>
      <c r="BM38" s="351">
        <v>56.341160000000002</v>
      </c>
      <c r="BN38" s="351">
        <v>58.354590000000002</v>
      </c>
      <c r="BO38" s="351">
        <v>65.147000000000006</v>
      </c>
      <c r="BP38" s="351">
        <v>73.648009999999999</v>
      </c>
      <c r="BQ38" s="351">
        <v>80.016720000000007</v>
      </c>
      <c r="BR38" s="351">
        <v>88.23133</v>
      </c>
      <c r="BS38" s="351">
        <v>92.01849</v>
      </c>
      <c r="BT38" s="351">
        <v>92.412790000000001</v>
      </c>
      <c r="BU38" s="351">
        <v>89.106160000000003</v>
      </c>
      <c r="BV38" s="351">
        <v>79.487459999999999</v>
      </c>
    </row>
    <row r="39" spans="1:77" x14ac:dyDescent="0.2">
      <c r="A39" s="616" t="s">
        <v>1136</v>
      </c>
      <c r="B39" s="617" t="s">
        <v>1414</v>
      </c>
      <c r="C39" s="213">
        <v>-1.3</v>
      </c>
      <c r="D39" s="213">
        <v>-1.2669999999999999</v>
      </c>
      <c r="E39" s="213">
        <v>-2.012</v>
      </c>
      <c r="F39" s="213">
        <v>-1.954</v>
      </c>
      <c r="G39" s="213">
        <v>-1.6950000000000001</v>
      </c>
      <c r="H39" s="213">
        <v>-1.0449999999999999</v>
      </c>
      <c r="I39" s="213">
        <v>-0.17100000000000001</v>
      </c>
      <c r="J39" s="213">
        <v>0.38800000000000001</v>
      </c>
      <c r="K39" s="213">
        <v>-0.16800000000000001</v>
      </c>
      <c r="L39" s="213">
        <v>-1.032</v>
      </c>
      <c r="M39" s="213">
        <v>-2.0499999999999998</v>
      </c>
      <c r="N39" s="213">
        <v>-2.3410000000000002</v>
      </c>
      <c r="O39" s="213">
        <v>-1.4770000000000001</v>
      </c>
      <c r="P39" s="213">
        <v>-1.3819999999999999</v>
      </c>
      <c r="Q39" s="213">
        <v>-0.98499999999999999</v>
      </c>
      <c r="R39" s="213">
        <v>-1.9450000000000001</v>
      </c>
      <c r="S39" s="213">
        <v>-1.1339999999999999</v>
      </c>
      <c r="T39" s="213">
        <v>-1.371</v>
      </c>
      <c r="U39" s="213">
        <v>-1.0669999999999999</v>
      </c>
      <c r="V39" s="213">
        <v>-1.665</v>
      </c>
      <c r="W39" s="213">
        <v>-1.452</v>
      </c>
      <c r="X39" s="213">
        <v>-0.57399999999999995</v>
      </c>
      <c r="Y39" s="213">
        <v>-0.625</v>
      </c>
      <c r="Z39" s="213">
        <v>-0.499</v>
      </c>
      <c r="AA39" s="213">
        <v>-1.4550000000000001</v>
      </c>
      <c r="AB39" s="213">
        <v>-2.3170000000000002</v>
      </c>
      <c r="AC39" s="213">
        <v>-1.7689999999999999</v>
      </c>
      <c r="AD39" s="213">
        <v>-1.579</v>
      </c>
      <c r="AE39" s="213">
        <v>-1.6279999999999999</v>
      </c>
      <c r="AF39" s="213">
        <v>-1.08</v>
      </c>
      <c r="AG39" s="213">
        <v>-0.34499999999999997</v>
      </c>
      <c r="AH39" s="213">
        <v>-0.23499999999999999</v>
      </c>
      <c r="AI39" s="213">
        <v>-0.114</v>
      </c>
      <c r="AJ39" s="213">
        <v>-1.8839999999999999</v>
      </c>
      <c r="AK39" s="213">
        <v>-2.7290000000000001</v>
      </c>
      <c r="AL39" s="213">
        <v>-3.3730000000000002</v>
      </c>
      <c r="AM39" s="213">
        <v>1.389</v>
      </c>
      <c r="AN39" s="213">
        <v>1.4550000000000001</v>
      </c>
      <c r="AO39" s="213">
        <v>1.6830000000000001</v>
      </c>
      <c r="AP39" s="213">
        <v>1.74</v>
      </c>
      <c r="AQ39" s="213">
        <v>1.8049999999999999</v>
      </c>
      <c r="AR39" s="213">
        <v>1.7609999999999999</v>
      </c>
      <c r="AS39" s="213">
        <v>1.9259999999999999</v>
      </c>
      <c r="AT39" s="213">
        <v>2.169</v>
      </c>
      <c r="AU39" s="213">
        <v>2.6459999999999999</v>
      </c>
      <c r="AV39" s="213">
        <v>2.0390000000000001</v>
      </c>
      <c r="AW39" s="213">
        <v>1.994</v>
      </c>
      <c r="AX39" s="213">
        <v>1.659</v>
      </c>
      <c r="AY39" s="213">
        <v>1.61</v>
      </c>
      <c r="AZ39" s="213">
        <v>1.2869999999999999</v>
      </c>
      <c r="BA39" s="213">
        <v>1.411</v>
      </c>
      <c r="BB39" s="213">
        <v>1.4179999999999999</v>
      </c>
      <c r="BC39" s="213">
        <v>1.355</v>
      </c>
      <c r="BD39" s="213">
        <v>1.504</v>
      </c>
      <c r="BE39" s="213">
        <v>1.3959999999999999</v>
      </c>
      <c r="BF39" s="213">
        <v>1.820289</v>
      </c>
      <c r="BG39" s="213">
        <v>1.7934114999999999</v>
      </c>
      <c r="BH39" s="351">
        <v>2.0112160000000001</v>
      </c>
      <c r="BI39" s="351">
        <v>2.1419229999999998</v>
      </c>
      <c r="BJ39" s="351">
        <v>2.1858939999999998</v>
      </c>
      <c r="BK39" s="351">
        <v>1.892819</v>
      </c>
      <c r="BL39" s="351">
        <v>1.9189480000000001</v>
      </c>
      <c r="BM39" s="351">
        <v>2.0820910000000001</v>
      </c>
      <c r="BN39" s="351">
        <v>2.3194810000000001</v>
      </c>
      <c r="BO39" s="351">
        <v>2.4303940000000002</v>
      </c>
      <c r="BP39" s="351">
        <v>2.447209</v>
      </c>
      <c r="BQ39" s="351">
        <v>2.6026690000000001</v>
      </c>
      <c r="BR39" s="351">
        <v>2.8751370000000001</v>
      </c>
      <c r="BS39" s="351">
        <v>2.8775940000000002</v>
      </c>
      <c r="BT39" s="351">
        <v>3.0518209999999999</v>
      </c>
      <c r="BU39" s="351">
        <v>3.1742189999999999</v>
      </c>
      <c r="BV39" s="351">
        <v>3.2266210000000002</v>
      </c>
    </row>
    <row r="40" spans="1:77" x14ac:dyDescent="0.2">
      <c r="A40" s="616" t="s">
        <v>985</v>
      </c>
      <c r="B40" s="617" t="s">
        <v>974</v>
      </c>
      <c r="C40" s="213">
        <v>33.798000000000002</v>
      </c>
      <c r="D40" s="213">
        <v>29.777000000000001</v>
      </c>
      <c r="E40" s="213">
        <v>32.463999999999999</v>
      </c>
      <c r="F40" s="213">
        <v>37.396999999999998</v>
      </c>
      <c r="G40" s="213">
        <v>45.006999999999998</v>
      </c>
      <c r="H40" s="213">
        <v>54.171999999999997</v>
      </c>
      <c r="I40" s="213">
        <v>64.765000000000001</v>
      </c>
      <c r="J40" s="213">
        <v>75.825999999999993</v>
      </c>
      <c r="K40" s="213">
        <v>73.483999999999995</v>
      </c>
      <c r="L40" s="213">
        <v>65.581000000000003</v>
      </c>
      <c r="M40" s="213">
        <v>52.807000000000002</v>
      </c>
      <c r="N40" s="213">
        <v>40.381</v>
      </c>
      <c r="O40" s="213">
        <v>32.683999999999997</v>
      </c>
      <c r="P40" s="213">
        <v>30.513999999999999</v>
      </c>
      <c r="Q40" s="213">
        <v>31.283999999999999</v>
      </c>
      <c r="R40" s="213">
        <v>37.875999999999998</v>
      </c>
      <c r="S40" s="213">
        <v>48.814999999999998</v>
      </c>
      <c r="T40" s="213">
        <v>56.79</v>
      </c>
      <c r="U40" s="213">
        <v>64.825999999999993</v>
      </c>
      <c r="V40" s="213">
        <v>75.113</v>
      </c>
      <c r="W40" s="213">
        <v>75.546999999999997</v>
      </c>
      <c r="X40" s="213">
        <v>72.864999999999995</v>
      </c>
      <c r="Y40" s="213">
        <v>61.472000000000001</v>
      </c>
      <c r="Z40" s="213">
        <v>47.453000000000003</v>
      </c>
      <c r="AA40" s="213">
        <v>35.372</v>
      </c>
      <c r="AB40" s="213">
        <v>26.768999999999998</v>
      </c>
      <c r="AC40" s="213">
        <v>31.332999999999998</v>
      </c>
      <c r="AD40" s="213">
        <v>38.628999999999998</v>
      </c>
      <c r="AE40" s="213">
        <v>47.244</v>
      </c>
      <c r="AF40" s="213">
        <v>55.5</v>
      </c>
      <c r="AG40" s="213">
        <v>66.623000000000005</v>
      </c>
      <c r="AH40" s="213">
        <v>77.533000000000001</v>
      </c>
      <c r="AI40" s="213">
        <v>78.623000000000005</v>
      </c>
      <c r="AJ40" s="213">
        <v>70.501000000000005</v>
      </c>
      <c r="AK40" s="213">
        <v>57.856000000000002</v>
      </c>
      <c r="AL40" s="213">
        <v>47.581000000000003</v>
      </c>
      <c r="AM40" s="213">
        <v>39.506</v>
      </c>
      <c r="AN40" s="213">
        <v>36.786000000000001</v>
      </c>
      <c r="AO40" s="213">
        <v>39.841000000000001</v>
      </c>
      <c r="AP40" s="213">
        <v>48.649000000000001</v>
      </c>
      <c r="AQ40" s="213">
        <v>61.228999999999999</v>
      </c>
      <c r="AR40" s="213">
        <v>70.718000000000004</v>
      </c>
      <c r="AS40" s="213">
        <v>80.313000000000002</v>
      </c>
      <c r="AT40" s="213">
        <v>86.619</v>
      </c>
      <c r="AU40" s="213">
        <v>85.869</v>
      </c>
      <c r="AV40" s="213">
        <v>75.340999999999994</v>
      </c>
      <c r="AW40" s="213">
        <v>61.542999999999999</v>
      </c>
      <c r="AX40" s="213">
        <v>52.180999999999997</v>
      </c>
      <c r="AY40" s="213">
        <v>43.433</v>
      </c>
      <c r="AZ40" s="213">
        <v>39.457000000000001</v>
      </c>
      <c r="BA40" s="213">
        <v>43.576999999999998</v>
      </c>
      <c r="BB40" s="213">
        <v>53.850999999999999</v>
      </c>
      <c r="BC40" s="213">
        <v>59.686</v>
      </c>
      <c r="BD40" s="213">
        <v>69.328000000000003</v>
      </c>
      <c r="BE40" s="213">
        <v>77.971000000000004</v>
      </c>
      <c r="BF40" s="213">
        <v>86.933829000000003</v>
      </c>
      <c r="BG40" s="213">
        <v>95.261031693999996</v>
      </c>
      <c r="BH40" s="351">
        <v>89.216430000000003</v>
      </c>
      <c r="BI40" s="351">
        <v>77.399990000000003</v>
      </c>
      <c r="BJ40" s="351">
        <v>65.634429999999995</v>
      </c>
      <c r="BK40" s="351">
        <v>57.779110000000003</v>
      </c>
      <c r="BL40" s="351">
        <v>53.47166</v>
      </c>
      <c r="BM40" s="351">
        <v>55.452730000000003</v>
      </c>
      <c r="BN40" s="351">
        <v>62.077249999999999</v>
      </c>
      <c r="BO40" s="351">
        <v>71.070880000000002</v>
      </c>
      <c r="BP40" s="351">
        <v>79.573040000000006</v>
      </c>
      <c r="BQ40" s="351">
        <v>88.174819999999997</v>
      </c>
      <c r="BR40" s="351">
        <v>96.652320000000003</v>
      </c>
      <c r="BS40" s="351">
        <v>97.035740000000004</v>
      </c>
      <c r="BT40" s="351">
        <v>90.991140000000001</v>
      </c>
      <c r="BU40" s="351">
        <v>79.174700000000001</v>
      </c>
      <c r="BV40" s="351">
        <v>67.409130000000005</v>
      </c>
    </row>
    <row r="41" spans="1:77" x14ac:dyDescent="0.2">
      <c r="A41" s="616" t="s">
        <v>761</v>
      </c>
      <c r="B41" s="617" t="s">
        <v>975</v>
      </c>
      <c r="C41" s="213">
        <v>19.664000000000001</v>
      </c>
      <c r="D41" s="213">
        <v>20.59</v>
      </c>
      <c r="E41" s="213">
        <v>20.428999999999998</v>
      </c>
      <c r="F41" s="213">
        <v>20.263999999999999</v>
      </c>
      <c r="G41" s="213">
        <v>20.887</v>
      </c>
      <c r="H41" s="213">
        <v>21.251000000000001</v>
      </c>
      <c r="I41" s="213">
        <v>22.358000000000001</v>
      </c>
      <c r="J41" s="213">
        <v>24.66</v>
      </c>
      <c r="K41" s="213">
        <v>25.314</v>
      </c>
      <c r="L41" s="213">
        <v>25.504999999999999</v>
      </c>
      <c r="M41" s="213">
        <v>26.196999999999999</v>
      </c>
      <c r="N41" s="213">
        <v>25.045000000000002</v>
      </c>
      <c r="O41" s="213">
        <v>24.588000000000001</v>
      </c>
      <c r="P41" s="213">
        <v>22.812999999999999</v>
      </c>
      <c r="Q41" s="213">
        <v>21.494</v>
      </c>
      <c r="R41" s="213">
        <v>20.533000000000001</v>
      </c>
      <c r="S41" s="213">
        <v>19.548999999999999</v>
      </c>
      <c r="T41" s="213">
        <v>20.552</v>
      </c>
      <c r="U41" s="213">
        <v>22.626999999999999</v>
      </c>
      <c r="V41" s="213">
        <v>23.629000000000001</v>
      </c>
      <c r="W41" s="213">
        <v>23.398</v>
      </c>
      <c r="X41" s="213">
        <v>21.593</v>
      </c>
      <c r="Y41" s="213">
        <v>21.337</v>
      </c>
      <c r="Z41" s="213">
        <v>20.113</v>
      </c>
      <c r="AA41" s="213">
        <v>18.978000000000002</v>
      </c>
      <c r="AB41" s="213">
        <v>18.283000000000001</v>
      </c>
      <c r="AC41" s="213">
        <v>19.359000000000002</v>
      </c>
      <c r="AD41" s="213">
        <v>18.922000000000001</v>
      </c>
      <c r="AE41" s="213">
        <v>18.594999999999999</v>
      </c>
      <c r="AF41" s="213">
        <v>18.648</v>
      </c>
      <c r="AG41" s="213">
        <v>19.718</v>
      </c>
      <c r="AH41" s="213">
        <v>20.146000000000001</v>
      </c>
      <c r="AI41" s="213">
        <v>20.393999999999998</v>
      </c>
      <c r="AJ41" s="213">
        <v>20.254999999999999</v>
      </c>
      <c r="AK41" s="213">
        <v>20.603999999999999</v>
      </c>
      <c r="AL41" s="213">
        <v>20.91</v>
      </c>
      <c r="AM41" s="213">
        <v>20.800999999999998</v>
      </c>
      <c r="AN41" s="213">
        <v>19.015999999999998</v>
      </c>
      <c r="AO41" s="213">
        <v>18.427</v>
      </c>
      <c r="AP41" s="213">
        <v>18.494</v>
      </c>
      <c r="AQ41" s="213">
        <v>18.981999999999999</v>
      </c>
      <c r="AR41" s="213">
        <v>19.721</v>
      </c>
      <c r="AS41" s="213">
        <v>20.393999999999998</v>
      </c>
      <c r="AT41" s="213">
        <v>20.664999999999999</v>
      </c>
      <c r="AU41" s="213">
        <v>21.263999999999999</v>
      </c>
      <c r="AV41" s="213">
        <v>20.805</v>
      </c>
      <c r="AW41" s="213">
        <v>20.6</v>
      </c>
      <c r="AX41" s="213">
        <v>20.9</v>
      </c>
      <c r="AY41" s="213">
        <v>21.538</v>
      </c>
      <c r="AZ41" s="213">
        <v>21.785</v>
      </c>
      <c r="BA41" s="213">
        <v>23.989000000000001</v>
      </c>
      <c r="BB41" s="213">
        <v>29.289000000000001</v>
      </c>
      <c r="BC41" s="213">
        <v>34.265999999999998</v>
      </c>
      <c r="BD41" s="213">
        <v>35.667999999999999</v>
      </c>
      <c r="BE41" s="213">
        <v>37.57</v>
      </c>
      <c r="BF41" s="213">
        <v>39.278720999999997</v>
      </c>
      <c r="BG41" s="213">
        <v>42.301465499999999</v>
      </c>
      <c r="BH41" s="351">
        <v>41.546550000000003</v>
      </c>
      <c r="BI41" s="351">
        <v>40.990729999999999</v>
      </c>
      <c r="BJ41" s="351">
        <v>40.264879999999998</v>
      </c>
      <c r="BK41" s="351">
        <v>39.115189999999998</v>
      </c>
      <c r="BL41" s="351">
        <v>37.485230000000001</v>
      </c>
      <c r="BM41" s="351">
        <v>36.471249999999998</v>
      </c>
      <c r="BN41" s="351">
        <v>36.164279999999998</v>
      </c>
      <c r="BO41" s="351">
        <v>36.23133</v>
      </c>
      <c r="BP41" s="351">
        <v>36.430750000000003</v>
      </c>
      <c r="BQ41" s="351">
        <v>36.933340000000001</v>
      </c>
      <c r="BR41" s="351">
        <v>36.750979999999998</v>
      </c>
      <c r="BS41" s="351">
        <v>36.122950000000003</v>
      </c>
      <c r="BT41" s="351">
        <v>35.414520000000003</v>
      </c>
      <c r="BU41" s="351">
        <v>34.909750000000003</v>
      </c>
      <c r="BV41" s="351">
        <v>34.241230000000002</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783"/>
      <c r="BC42" s="783"/>
      <c r="BD42" s="783"/>
      <c r="BE42" s="783"/>
      <c r="BF42" s="783"/>
      <c r="BG42" s="783"/>
      <c r="BH42" s="621"/>
      <c r="BI42" s="621"/>
      <c r="BJ42" s="621"/>
      <c r="BK42" s="621"/>
      <c r="BL42" s="621"/>
      <c r="BM42" s="621"/>
      <c r="BN42" s="621"/>
      <c r="BO42" s="621"/>
      <c r="BP42" s="621"/>
      <c r="BQ42" s="621"/>
      <c r="BR42" s="621"/>
      <c r="BS42" s="621"/>
      <c r="BT42" s="621"/>
      <c r="BU42" s="621"/>
      <c r="BV42" s="621"/>
    </row>
    <row r="43" spans="1:77" ht="11.1" customHeight="1" x14ac:dyDescent="0.2">
      <c r="A43" s="57"/>
      <c r="B43" s="155" t="s">
        <v>583</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9"/>
      <c r="BI43" s="619"/>
      <c r="BJ43" s="619"/>
      <c r="BK43" s="619"/>
      <c r="BL43" s="619"/>
      <c r="BM43" s="619"/>
      <c r="BN43" s="619"/>
      <c r="BO43" s="619"/>
      <c r="BP43" s="619"/>
      <c r="BQ43" s="619"/>
      <c r="BR43" s="619"/>
      <c r="BS43" s="619"/>
      <c r="BT43" s="619"/>
      <c r="BU43" s="619"/>
      <c r="BV43" s="619"/>
      <c r="BX43" s="774"/>
      <c r="BY43" s="774"/>
    </row>
    <row r="44" spans="1:77" ht="11.1" customHeight="1" x14ac:dyDescent="0.2">
      <c r="A44" s="61" t="s">
        <v>517</v>
      </c>
      <c r="B44" s="179" t="s">
        <v>415</v>
      </c>
      <c r="C44" s="213">
        <v>15.95129</v>
      </c>
      <c r="D44" s="213">
        <v>15.842828000000001</v>
      </c>
      <c r="E44" s="213">
        <v>16.082452</v>
      </c>
      <c r="F44" s="213">
        <v>15.920267000000001</v>
      </c>
      <c r="G44" s="213">
        <v>16.236806999999999</v>
      </c>
      <c r="H44" s="213">
        <v>16.432600000000001</v>
      </c>
      <c r="I44" s="213">
        <v>16.621193999999999</v>
      </c>
      <c r="J44" s="213">
        <v>16.593354999999999</v>
      </c>
      <c r="K44" s="213">
        <v>16.339832999999999</v>
      </c>
      <c r="L44" s="213">
        <v>15.454355</v>
      </c>
      <c r="M44" s="213">
        <v>16.235233000000001</v>
      </c>
      <c r="N44" s="213">
        <v>16.515871000000001</v>
      </c>
      <c r="O44" s="213">
        <v>16.118226</v>
      </c>
      <c r="P44" s="213">
        <v>15.493107</v>
      </c>
      <c r="Q44" s="213">
        <v>16.047936</v>
      </c>
      <c r="R44" s="213">
        <v>16.954433000000002</v>
      </c>
      <c r="S44" s="213">
        <v>17.222387000000001</v>
      </c>
      <c r="T44" s="213">
        <v>17.204066999999998</v>
      </c>
      <c r="U44" s="213">
        <v>17.317451999999999</v>
      </c>
      <c r="V44" s="213">
        <v>16.980516000000001</v>
      </c>
      <c r="W44" s="213">
        <v>15.4602</v>
      </c>
      <c r="X44" s="213">
        <v>16.061194</v>
      </c>
      <c r="Y44" s="213">
        <v>16.839600000000001</v>
      </c>
      <c r="Z44" s="213">
        <v>17.274387000000001</v>
      </c>
      <c r="AA44" s="213">
        <v>16.599194000000001</v>
      </c>
      <c r="AB44" s="213">
        <v>15.936249999999999</v>
      </c>
      <c r="AC44" s="213">
        <v>16.665129</v>
      </c>
      <c r="AD44" s="213">
        <v>16.766200000000001</v>
      </c>
      <c r="AE44" s="213">
        <v>16.968741999999999</v>
      </c>
      <c r="AF44" s="213">
        <v>17.665666999999999</v>
      </c>
      <c r="AG44" s="213">
        <v>17.356999999999999</v>
      </c>
      <c r="AH44" s="213">
        <v>17.622903000000001</v>
      </c>
      <c r="AI44" s="213">
        <v>16.990867000000001</v>
      </c>
      <c r="AJ44" s="213">
        <v>16.412226</v>
      </c>
      <c r="AK44" s="213">
        <v>17.162099999999999</v>
      </c>
      <c r="AL44" s="213">
        <v>17.409386999999999</v>
      </c>
      <c r="AM44" s="213">
        <v>16.782968</v>
      </c>
      <c r="AN44" s="213">
        <v>15.845750000000001</v>
      </c>
      <c r="AO44" s="213">
        <v>15.934677000000001</v>
      </c>
      <c r="AP44" s="213">
        <v>16.341200000000001</v>
      </c>
      <c r="AQ44" s="213">
        <v>16.719452</v>
      </c>
      <c r="AR44" s="213">
        <v>17.235800000000001</v>
      </c>
      <c r="AS44" s="213">
        <v>17.175194000000001</v>
      </c>
      <c r="AT44" s="213">
        <v>17.296838999999999</v>
      </c>
      <c r="AU44" s="213">
        <v>16.403099999999998</v>
      </c>
      <c r="AV44" s="213">
        <v>15.680871</v>
      </c>
      <c r="AW44" s="213">
        <v>16.481767000000001</v>
      </c>
      <c r="AX44" s="213">
        <v>16.792548</v>
      </c>
      <c r="AY44" s="213">
        <v>16.230871</v>
      </c>
      <c r="AZ44" s="213">
        <v>15.866655</v>
      </c>
      <c r="BA44" s="213">
        <v>15.226290000000001</v>
      </c>
      <c r="BB44" s="213">
        <v>12.7864</v>
      </c>
      <c r="BC44" s="213">
        <v>12.957807000000001</v>
      </c>
      <c r="BD44" s="213">
        <v>13.732032999999999</v>
      </c>
      <c r="BE44" s="213">
        <v>14.337935999999999</v>
      </c>
      <c r="BF44" s="213">
        <v>13.960741935</v>
      </c>
      <c r="BG44" s="213">
        <v>13.638853333</v>
      </c>
      <c r="BH44" s="351">
        <v>13.327159999999999</v>
      </c>
      <c r="BI44" s="351">
        <v>14.306609999999999</v>
      </c>
      <c r="BJ44" s="351">
        <v>15.53195</v>
      </c>
      <c r="BK44" s="351">
        <v>15.394450000000001</v>
      </c>
      <c r="BL44" s="351">
        <v>14.72301</v>
      </c>
      <c r="BM44" s="351">
        <v>15.077590000000001</v>
      </c>
      <c r="BN44" s="351">
        <v>15.56813</v>
      </c>
      <c r="BO44" s="351">
        <v>15.992279999999999</v>
      </c>
      <c r="BP44" s="351">
        <v>16.15483</v>
      </c>
      <c r="BQ44" s="351">
        <v>16.902719999999999</v>
      </c>
      <c r="BR44" s="351">
        <v>16.765930000000001</v>
      </c>
      <c r="BS44" s="351">
        <v>16.26315</v>
      </c>
      <c r="BT44" s="351">
        <v>15.09591</v>
      </c>
      <c r="BU44" s="351">
        <v>15.873010000000001</v>
      </c>
      <c r="BV44" s="351">
        <v>16.696490000000001</v>
      </c>
      <c r="BX44" s="775"/>
      <c r="BY44" s="775"/>
    </row>
    <row r="45" spans="1:77" ht="11.1" customHeight="1" x14ac:dyDescent="0.2">
      <c r="A45" s="616" t="s">
        <v>999</v>
      </c>
      <c r="B45" s="617" t="s">
        <v>992</v>
      </c>
      <c r="C45" s="213">
        <v>0.67238699999999996</v>
      </c>
      <c r="D45" s="213">
        <v>0.56851700000000005</v>
      </c>
      <c r="E45" s="213">
        <v>0.48725800000000002</v>
      </c>
      <c r="F45" s="213">
        <v>0.45219999999999999</v>
      </c>
      <c r="G45" s="213">
        <v>0.42016100000000001</v>
      </c>
      <c r="H45" s="213">
        <v>0.43246699999999999</v>
      </c>
      <c r="I45" s="213">
        <v>0.42496800000000001</v>
      </c>
      <c r="J45" s="213">
        <v>0.42661300000000002</v>
      </c>
      <c r="K45" s="213">
        <v>0.54733299999999996</v>
      </c>
      <c r="L45" s="213">
        <v>0.63274200000000003</v>
      </c>
      <c r="M45" s="213">
        <v>0.69886700000000002</v>
      </c>
      <c r="N45" s="213">
        <v>0.67354800000000004</v>
      </c>
      <c r="O45" s="213">
        <v>0.64929000000000003</v>
      </c>
      <c r="P45" s="213">
        <v>0.58667899999999995</v>
      </c>
      <c r="Q45" s="213">
        <v>0.51941899999999996</v>
      </c>
      <c r="R45" s="213">
        <v>0.477933</v>
      </c>
      <c r="S45" s="213">
        <v>0.48367700000000002</v>
      </c>
      <c r="T45" s="213">
        <v>0.473333</v>
      </c>
      <c r="U45" s="213">
        <v>0.44574200000000003</v>
      </c>
      <c r="V45" s="213">
        <v>0.480323</v>
      </c>
      <c r="W45" s="213">
        <v>0.60550000000000004</v>
      </c>
      <c r="X45" s="213">
        <v>0.59306499999999995</v>
      </c>
      <c r="Y45" s="213">
        <v>0.73086700000000004</v>
      </c>
      <c r="Z45" s="213">
        <v>0.75019400000000003</v>
      </c>
      <c r="AA45" s="213">
        <v>0.62987099999999996</v>
      </c>
      <c r="AB45" s="213">
        <v>0.62924999999999998</v>
      </c>
      <c r="AC45" s="213">
        <v>0.55609699999999995</v>
      </c>
      <c r="AD45" s="213">
        <v>0.49723299999999998</v>
      </c>
      <c r="AE45" s="213">
        <v>0.45371</v>
      </c>
      <c r="AF45" s="213">
        <v>0.45566699999999999</v>
      </c>
      <c r="AG45" s="213">
        <v>0.44232300000000002</v>
      </c>
      <c r="AH45" s="213">
        <v>0.50419400000000003</v>
      </c>
      <c r="AI45" s="213">
        <v>0.56543299999999996</v>
      </c>
      <c r="AJ45" s="213">
        <v>0.68664499999999995</v>
      </c>
      <c r="AK45" s="213">
        <v>0.74633300000000002</v>
      </c>
      <c r="AL45" s="213">
        <v>0.73196799999999995</v>
      </c>
      <c r="AM45" s="213">
        <v>0.67493599999999998</v>
      </c>
      <c r="AN45" s="213">
        <v>0.59171399999999996</v>
      </c>
      <c r="AO45" s="213">
        <v>0.51187099999999996</v>
      </c>
      <c r="AP45" s="213">
        <v>0.48573300000000003</v>
      </c>
      <c r="AQ45" s="213">
        <v>0.45990300000000001</v>
      </c>
      <c r="AR45" s="213">
        <v>0.43146699999999999</v>
      </c>
      <c r="AS45" s="213">
        <v>0.447936</v>
      </c>
      <c r="AT45" s="213">
        <v>0.480742</v>
      </c>
      <c r="AU45" s="213">
        <v>0.60066699999999995</v>
      </c>
      <c r="AV45" s="213">
        <v>0.71180699999999997</v>
      </c>
      <c r="AW45" s="213">
        <v>0.74363299999999999</v>
      </c>
      <c r="AX45" s="213">
        <v>0.71564499999999998</v>
      </c>
      <c r="AY45" s="213">
        <v>0.69906400000000002</v>
      </c>
      <c r="AZ45" s="213">
        <v>0.63834500000000005</v>
      </c>
      <c r="BA45" s="213">
        <v>0.49848399999999998</v>
      </c>
      <c r="BB45" s="213">
        <v>0.31759999999999999</v>
      </c>
      <c r="BC45" s="213">
        <v>0.33609699999999998</v>
      </c>
      <c r="BD45" s="213">
        <v>0.40236699999999997</v>
      </c>
      <c r="BE45" s="213">
        <v>0.45580700000000002</v>
      </c>
      <c r="BF45" s="213">
        <v>0.3456823</v>
      </c>
      <c r="BG45" s="213">
        <v>0.42933460000000001</v>
      </c>
      <c r="BH45" s="351">
        <v>0.52767140000000001</v>
      </c>
      <c r="BI45" s="351">
        <v>0.60728599999999999</v>
      </c>
      <c r="BJ45" s="351">
        <v>0.61369490000000004</v>
      </c>
      <c r="BK45" s="351">
        <v>0.54168749999999999</v>
      </c>
      <c r="BL45" s="351">
        <v>0.51757730000000002</v>
      </c>
      <c r="BM45" s="351">
        <v>0.45789410000000003</v>
      </c>
      <c r="BN45" s="351">
        <v>0.45483499999999999</v>
      </c>
      <c r="BO45" s="351">
        <v>0.45191769999999998</v>
      </c>
      <c r="BP45" s="351">
        <v>0.45383889999999999</v>
      </c>
      <c r="BQ45" s="351">
        <v>0.45322509999999999</v>
      </c>
      <c r="BR45" s="351">
        <v>0.4771434</v>
      </c>
      <c r="BS45" s="351">
        <v>0.59600790000000003</v>
      </c>
      <c r="BT45" s="351">
        <v>0.64275760000000004</v>
      </c>
      <c r="BU45" s="351">
        <v>0.71097869999999996</v>
      </c>
      <c r="BV45" s="351">
        <v>0.70244079999999998</v>
      </c>
      <c r="BX45" s="775"/>
      <c r="BY45" s="775"/>
    </row>
    <row r="46" spans="1:77" ht="11.1" customHeight="1" x14ac:dyDescent="0.2">
      <c r="A46" s="61" t="s">
        <v>905</v>
      </c>
      <c r="B46" s="179" t="s">
        <v>416</v>
      </c>
      <c r="C46" s="213">
        <v>0.98</v>
      </c>
      <c r="D46" s="213">
        <v>1.155931</v>
      </c>
      <c r="E46" s="213">
        <v>1.174194</v>
      </c>
      <c r="F46" s="213">
        <v>1.2031670000000001</v>
      </c>
      <c r="G46" s="213">
        <v>1.215355</v>
      </c>
      <c r="H46" s="213">
        <v>1.248167</v>
      </c>
      <c r="I46" s="213">
        <v>1.2313229999999999</v>
      </c>
      <c r="J46" s="213">
        <v>1.2503869999999999</v>
      </c>
      <c r="K46" s="213">
        <v>1.2135</v>
      </c>
      <c r="L46" s="213">
        <v>1.193484</v>
      </c>
      <c r="M46" s="213">
        <v>1.195567</v>
      </c>
      <c r="N46" s="213">
        <v>1.1957739999999999</v>
      </c>
      <c r="O46" s="213">
        <v>1.1055159999999999</v>
      </c>
      <c r="P46" s="213">
        <v>1.161321</v>
      </c>
      <c r="Q46" s="213">
        <v>1.203452</v>
      </c>
      <c r="R46" s="213">
        <v>1.2047330000000001</v>
      </c>
      <c r="S46" s="213">
        <v>1.238807</v>
      </c>
      <c r="T46" s="213">
        <v>1.2611000000000001</v>
      </c>
      <c r="U46" s="213">
        <v>1.222129</v>
      </c>
      <c r="V46" s="213">
        <v>1.240516</v>
      </c>
      <c r="W46" s="213">
        <v>1.1862999999999999</v>
      </c>
      <c r="X46" s="213">
        <v>1.2110970000000001</v>
      </c>
      <c r="Y46" s="213">
        <v>1.207233</v>
      </c>
      <c r="Z46" s="213">
        <v>1.190742</v>
      </c>
      <c r="AA46" s="213">
        <v>1.109936</v>
      </c>
      <c r="AB46" s="213">
        <v>1.146857</v>
      </c>
      <c r="AC46" s="213">
        <v>1.2066129999999999</v>
      </c>
      <c r="AD46" s="213">
        <v>1.2078</v>
      </c>
      <c r="AE46" s="213">
        <v>1.241452</v>
      </c>
      <c r="AF46" s="213">
        <v>1.238067</v>
      </c>
      <c r="AG46" s="213">
        <v>1.2211289999999999</v>
      </c>
      <c r="AH46" s="213">
        <v>1.248129</v>
      </c>
      <c r="AI46" s="213">
        <v>1.1946669999999999</v>
      </c>
      <c r="AJ46" s="213">
        <v>1.1992579999999999</v>
      </c>
      <c r="AK46" s="213">
        <v>1.2073670000000001</v>
      </c>
      <c r="AL46" s="213">
        <v>1.1858709999999999</v>
      </c>
      <c r="AM46" s="213">
        <v>1.1460649999999999</v>
      </c>
      <c r="AN46" s="213">
        <v>1.1471789999999999</v>
      </c>
      <c r="AO46" s="213">
        <v>1.181387</v>
      </c>
      <c r="AP46" s="213">
        <v>1.1939</v>
      </c>
      <c r="AQ46" s="213">
        <v>1.216677</v>
      </c>
      <c r="AR46" s="213">
        <v>1.2227330000000001</v>
      </c>
      <c r="AS46" s="213">
        <v>1.2317739999999999</v>
      </c>
      <c r="AT46" s="213">
        <v>1.246194</v>
      </c>
      <c r="AU46" s="213">
        <v>1.177967</v>
      </c>
      <c r="AV46" s="213">
        <v>1.186903</v>
      </c>
      <c r="AW46" s="213">
        <v>1.1958329999999999</v>
      </c>
      <c r="AX46" s="213">
        <v>1.1856450000000001</v>
      </c>
      <c r="AY46" s="213">
        <v>1.1506769999999999</v>
      </c>
      <c r="AZ46" s="213">
        <v>1.1690689999999999</v>
      </c>
      <c r="BA46" s="213">
        <v>1.0488710000000001</v>
      </c>
      <c r="BB46" s="213">
        <v>0.82230000000000003</v>
      </c>
      <c r="BC46" s="213">
        <v>0.95422600000000002</v>
      </c>
      <c r="BD46" s="213">
        <v>1.0747</v>
      </c>
      <c r="BE46" s="213">
        <v>1.1127419999999999</v>
      </c>
      <c r="BF46" s="213">
        <v>1.0994966483999999</v>
      </c>
      <c r="BG46" s="213">
        <v>1.0788409133000001</v>
      </c>
      <c r="BH46" s="351">
        <v>1.083251</v>
      </c>
      <c r="BI46" s="351">
        <v>1.0994409999999999</v>
      </c>
      <c r="BJ46" s="351">
        <v>1.1277239999999999</v>
      </c>
      <c r="BK46" s="351">
        <v>1.095037</v>
      </c>
      <c r="BL46" s="351">
        <v>1.1373180000000001</v>
      </c>
      <c r="BM46" s="351">
        <v>1.13303</v>
      </c>
      <c r="BN46" s="351">
        <v>1.1731609999999999</v>
      </c>
      <c r="BO46" s="351">
        <v>1.2004330000000001</v>
      </c>
      <c r="BP46" s="351">
        <v>1.1877800000000001</v>
      </c>
      <c r="BQ46" s="351">
        <v>1.183325</v>
      </c>
      <c r="BR46" s="351">
        <v>1.2010240000000001</v>
      </c>
      <c r="BS46" s="351">
        <v>1.12446</v>
      </c>
      <c r="BT46" s="351">
        <v>1.158855</v>
      </c>
      <c r="BU46" s="351">
        <v>1.1486209999999999</v>
      </c>
      <c r="BV46" s="351">
        <v>1.1449469999999999</v>
      </c>
      <c r="BX46" s="775"/>
      <c r="BY46" s="775"/>
    </row>
    <row r="47" spans="1:77" ht="11.1" customHeight="1" x14ac:dyDescent="0.2">
      <c r="A47" s="61" t="s">
        <v>768</v>
      </c>
      <c r="B47" s="617" t="s">
        <v>417</v>
      </c>
      <c r="C47" s="213">
        <v>0.183</v>
      </c>
      <c r="D47" s="213">
        <v>0.15462100000000001</v>
      </c>
      <c r="E47" s="213">
        <v>0.32125799999999999</v>
      </c>
      <c r="F47" s="213">
        <v>0.43786700000000001</v>
      </c>
      <c r="G47" s="213">
        <v>0.50509700000000002</v>
      </c>
      <c r="H47" s="213">
        <v>0.65773300000000001</v>
      </c>
      <c r="I47" s="213">
        <v>0.56225800000000004</v>
      </c>
      <c r="J47" s="213">
        <v>0.50190299999999999</v>
      </c>
      <c r="K47" s="213">
        <v>0.34886699999999998</v>
      </c>
      <c r="L47" s="213">
        <v>0.28648400000000002</v>
      </c>
      <c r="M47" s="213">
        <v>0.47516700000000001</v>
      </c>
      <c r="N47" s="213">
        <v>0.39154800000000001</v>
      </c>
      <c r="O47" s="213">
        <v>0.19445200000000001</v>
      </c>
      <c r="P47" s="213">
        <v>0.31839299999999998</v>
      </c>
      <c r="Q47" s="213">
        <v>0.28661300000000001</v>
      </c>
      <c r="R47" s="213">
        <v>0.17283299999999999</v>
      </c>
      <c r="S47" s="213">
        <v>0.23577400000000001</v>
      </c>
      <c r="T47" s="213">
        <v>0.56489999999999996</v>
      </c>
      <c r="U47" s="213">
        <v>0.35825800000000002</v>
      </c>
      <c r="V47" s="213">
        <v>0.37751600000000002</v>
      </c>
      <c r="W47" s="213">
        <v>0.39163300000000001</v>
      </c>
      <c r="X47" s="213">
        <v>0.45487100000000003</v>
      </c>
      <c r="Y47" s="213">
        <v>0.47760000000000002</v>
      </c>
      <c r="Z47" s="213">
        <v>0.42419400000000002</v>
      </c>
      <c r="AA47" s="213">
        <v>0.223161</v>
      </c>
      <c r="AB47" s="213">
        <v>0.195607</v>
      </c>
      <c r="AC47" s="213">
        <v>-3.4097000000000002E-2</v>
      </c>
      <c r="AD47" s="213">
        <v>0.492867</v>
      </c>
      <c r="AE47" s="213">
        <v>0.46251599999999998</v>
      </c>
      <c r="AF47" s="213">
        <v>0.33313300000000001</v>
      </c>
      <c r="AG47" s="213">
        <v>0.45116099999999998</v>
      </c>
      <c r="AH47" s="213">
        <v>0.45009700000000002</v>
      </c>
      <c r="AI47" s="213">
        <v>0.42230000000000001</v>
      </c>
      <c r="AJ47" s="213">
        <v>0.26703199999999999</v>
      </c>
      <c r="AK47" s="213">
        <v>0.25469999999999998</v>
      </c>
      <c r="AL47" s="213">
        <v>0.48390300000000003</v>
      </c>
      <c r="AM47" s="213">
        <v>0.152839</v>
      </c>
      <c r="AN47" s="213">
        <v>9.9392999999999995E-2</v>
      </c>
      <c r="AO47" s="213">
        <v>0.276032</v>
      </c>
      <c r="AP47" s="213">
        <v>0.25783299999999998</v>
      </c>
      <c r="AQ47" s="213">
        <v>0.27154800000000001</v>
      </c>
      <c r="AR47" s="213">
        <v>0.48363299999999998</v>
      </c>
      <c r="AS47" s="213">
        <v>0.59235499999999996</v>
      </c>
      <c r="AT47" s="213">
        <v>0.42099999999999999</v>
      </c>
      <c r="AU47" s="213">
        <v>0.37823299999999999</v>
      </c>
      <c r="AV47" s="213">
        <v>0.19709699999999999</v>
      </c>
      <c r="AW47" s="213">
        <v>0.497367</v>
      </c>
      <c r="AX47" s="213">
        <v>0.59851600000000005</v>
      </c>
      <c r="AY47" s="213">
        <v>0.29406399999999999</v>
      </c>
      <c r="AZ47" s="213">
        <v>-0.13827600000000001</v>
      </c>
      <c r="BA47" s="213">
        <v>-1.1161000000000001E-2</v>
      </c>
      <c r="BB47" s="213">
        <v>0.194967</v>
      </c>
      <c r="BC47" s="213">
        <v>0.248581</v>
      </c>
      <c r="BD47" s="213">
        <v>0.24840000000000001</v>
      </c>
      <c r="BE47" s="213">
        <v>0.458258</v>
      </c>
      <c r="BF47" s="213">
        <v>0.39607103999999999</v>
      </c>
      <c r="BG47" s="213">
        <v>0.30806278502000001</v>
      </c>
      <c r="BH47" s="351">
        <v>0.3239012</v>
      </c>
      <c r="BI47" s="351">
        <v>0.38173689999999999</v>
      </c>
      <c r="BJ47" s="351">
        <v>0.45859800000000001</v>
      </c>
      <c r="BK47" s="351">
        <v>0.16091620000000001</v>
      </c>
      <c r="BL47" s="351">
        <v>0.23371</v>
      </c>
      <c r="BM47" s="351">
        <v>0.30367440000000001</v>
      </c>
      <c r="BN47" s="351">
        <v>0.38500600000000001</v>
      </c>
      <c r="BO47" s="351">
        <v>0.46902579999999999</v>
      </c>
      <c r="BP47" s="351">
        <v>0.5524616</v>
      </c>
      <c r="BQ47" s="351">
        <v>0.50151109999999999</v>
      </c>
      <c r="BR47" s="351">
        <v>0.45025870000000001</v>
      </c>
      <c r="BS47" s="351">
        <v>0.39235160000000002</v>
      </c>
      <c r="BT47" s="351">
        <v>0.349078</v>
      </c>
      <c r="BU47" s="351">
        <v>0.36471609999999999</v>
      </c>
      <c r="BV47" s="351">
        <v>0.41567549999999998</v>
      </c>
      <c r="BX47" s="775"/>
      <c r="BY47" s="775"/>
    </row>
    <row r="48" spans="1:77" ht="11.1" customHeight="1" x14ac:dyDescent="0.2">
      <c r="A48" s="61" t="s">
        <v>769</v>
      </c>
      <c r="B48" s="179" t="s">
        <v>819</v>
      </c>
      <c r="C48" s="213">
        <v>-0.30351600000000001</v>
      </c>
      <c r="D48" s="213">
        <v>0.553759</v>
      </c>
      <c r="E48" s="213">
        <v>0.78874200000000005</v>
      </c>
      <c r="F48" s="213">
        <v>0.81</v>
      </c>
      <c r="G48" s="213">
        <v>0.77238700000000005</v>
      </c>
      <c r="H48" s="213">
        <v>0.91913299999999998</v>
      </c>
      <c r="I48" s="213">
        <v>0.88616099999999998</v>
      </c>
      <c r="J48" s="213">
        <v>1.060548</v>
      </c>
      <c r="K48" s="213">
        <v>0.74873299999999998</v>
      </c>
      <c r="L48" s="213">
        <v>0.93109699999999995</v>
      </c>
      <c r="M48" s="213">
        <v>0.29563299999999998</v>
      </c>
      <c r="N48" s="213">
        <v>0.16761300000000001</v>
      </c>
      <c r="O48" s="213">
        <v>-0.19780700000000001</v>
      </c>
      <c r="P48" s="213">
        <v>0.53157100000000002</v>
      </c>
      <c r="Q48" s="213">
        <v>0.72261299999999995</v>
      </c>
      <c r="R48" s="213">
        <v>0.54053300000000004</v>
      </c>
      <c r="S48" s="213">
        <v>0.69816100000000003</v>
      </c>
      <c r="T48" s="213">
        <v>0.66496699999999997</v>
      </c>
      <c r="U48" s="213">
        <v>0.66093599999999997</v>
      </c>
      <c r="V48" s="213">
        <v>0.72199999999999998</v>
      </c>
      <c r="W48" s="213">
        <v>0.62306700000000004</v>
      </c>
      <c r="X48" s="213">
        <v>0.724742</v>
      </c>
      <c r="Y48" s="213">
        <v>0.16303300000000001</v>
      </c>
      <c r="Z48" s="213">
        <v>-0.16480700000000001</v>
      </c>
      <c r="AA48" s="213">
        <v>-0.100161</v>
      </c>
      <c r="AB48" s="213">
        <v>0.37532100000000002</v>
      </c>
      <c r="AC48" s="213">
        <v>0.75087099999999996</v>
      </c>
      <c r="AD48" s="213">
        <v>0.62423300000000004</v>
      </c>
      <c r="AE48" s="213">
        <v>0.75925799999999999</v>
      </c>
      <c r="AF48" s="213">
        <v>0.73796700000000004</v>
      </c>
      <c r="AG48" s="213">
        <v>0.73838700000000002</v>
      </c>
      <c r="AH48" s="213">
        <v>0.61680699999999999</v>
      </c>
      <c r="AI48" s="213">
        <v>0.41583300000000001</v>
      </c>
      <c r="AJ48" s="213">
        <v>0.72890299999999997</v>
      </c>
      <c r="AK48" s="213">
        <v>0.24193300000000001</v>
      </c>
      <c r="AL48" s="213">
        <v>-0.19625799999999999</v>
      </c>
      <c r="AM48" s="213">
        <v>0.116161</v>
      </c>
      <c r="AN48" s="213">
        <v>0.68782100000000002</v>
      </c>
      <c r="AO48" s="213">
        <v>1.122871</v>
      </c>
      <c r="AP48" s="213">
        <v>1.0298</v>
      </c>
      <c r="AQ48" s="213">
        <v>1.030613</v>
      </c>
      <c r="AR48" s="213">
        <v>0.76226700000000003</v>
      </c>
      <c r="AS48" s="213">
        <v>0.76864500000000002</v>
      </c>
      <c r="AT48" s="213">
        <v>0.912161</v>
      </c>
      <c r="AU48" s="213">
        <v>0.62116700000000002</v>
      </c>
      <c r="AV48" s="213">
        <v>0.97103200000000001</v>
      </c>
      <c r="AW48" s="213">
        <v>0.27643299999999998</v>
      </c>
      <c r="AX48" s="213">
        <v>-4.9709999999999997E-2</v>
      </c>
      <c r="AY48" s="213">
        <v>0.16203200000000001</v>
      </c>
      <c r="AZ48" s="213">
        <v>0.76182799999999995</v>
      </c>
      <c r="BA48" s="213">
        <v>0.32477400000000001</v>
      </c>
      <c r="BB48" s="213">
        <v>0.117033</v>
      </c>
      <c r="BC48" s="213">
        <v>0.45551599999999998</v>
      </c>
      <c r="BD48" s="213">
        <v>0.87756699999999999</v>
      </c>
      <c r="BE48" s="213">
        <v>0.71135499999999996</v>
      </c>
      <c r="BF48" s="213">
        <v>0.92380645160999997</v>
      </c>
      <c r="BG48" s="213">
        <v>0.70465297999999998</v>
      </c>
      <c r="BH48" s="351">
        <v>0.77326819999999996</v>
      </c>
      <c r="BI48" s="351">
        <v>0.26582719999999999</v>
      </c>
      <c r="BJ48" s="351">
        <v>-0.2096894</v>
      </c>
      <c r="BK48" s="351">
        <v>0.38534950000000001</v>
      </c>
      <c r="BL48" s="351">
        <v>0.60494009999999998</v>
      </c>
      <c r="BM48" s="351">
        <v>0.73034259999999995</v>
      </c>
      <c r="BN48" s="351">
        <v>0.8104034</v>
      </c>
      <c r="BO48" s="351">
        <v>0.87873020000000002</v>
      </c>
      <c r="BP48" s="351">
        <v>0.81962409999999997</v>
      </c>
      <c r="BQ48" s="351">
        <v>0.71397549999999999</v>
      </c>
      <c r="BR48" s="351">
        <v>0.73327439999999999</v>
      </c>
      <c r="BS48" s="351">
        <v>0.54315020000000003</v>
      </c>
      <c r="BT48" s="351">
        <v>0.73574859999999997</v>
      </c>
      <c r="BU48" s="351">
        <v>0.25683610000000001</v>
      </c>
      <c r="BV48" s="351">
        <v>-0.21185999999999999</v>
      </c>
      <c r="BX48" s="775"/>
      <c r="BY48" s="775"/>
    </row>
    <row r="49" spans="1:79" ht="11.1" customHeight="1" x14ac:dyDescent="0.2">
      <c r="A49" s="61" t="s">
        <v>770</v>
      </c>
      <c r="B49" s="179" t="s">
        <v>820</v>
      </c>
      <c r="C49" s="213">
        <v>9.7E-5</v>
      </c>
      <c r="D49" s="213">
        <v>-3.4999999999999997E-5</v>
      </c>
      <c r="E49" s="213">
        <v>1.94E-4</v>
      </c>
      <c r="F49" s="213">
        <v>-1E-4</v>
      </c>
      <c r="G49" s="213">
        <v>3.1999999999999999E-5</v>
      </c>
      <c r="H49" s="213">
        <v>2.6699999999999998E-4</v>
      </c>
      <c r="I49" s="213">
        <v>9.7E-5</v>
      </c>
      <c r="J49" s="213">
        <v>-1.6100000000000001E-4</v>
      </c>
      <c r="K49" s="213">
        <v>8.3299999999999997E-4</v>
      </c>
      <c r="L49" s="213">
        <v>2.2599999999999999E-4</v>
      </c>
      <c r="M49" s="213">
        <v>1.6699999999999999E-4</v>
      </c>
      <c r="N49" s="213">
        <v>2.5799999999999998E-4</v>
      </c>
      <c r="O49" s="213">
        <v>3.2299999999999999E-4</v>
      </c>
      <c r="P49" s="213">
        <v>3.6000000000000001E-5</v>
      </c>
      <c r="Q49" s="213">
        <v>6.4999999999999994E-5</v>
      </c>
      <c r="R49" s="213">
        <v>2.33E-4</v>
      </c>
      <c r="S49" s="213">
        <v>-3.1999999999999999E-5</v>
      </c>
      <c r="T49" s="213">
        <v>6.7000000000000002E-5</v>
      </c>
      <c r="U49" s="213">
        <v>3.1999999999999999E-5</v>
      </c>
      <c r="V49" s="213">
        <v>2.5799999999999998E-4</v>
      </c>
      <c r="W49" s="213">
        <v>1.3300000000000001E-4</v>
      </c>
      <c r="X49" s="213">
        <v>3.1999999999999999E-5</v>
      </c>
      <c r="Y49" s="213">
        <v>-1E-4</v>
      </c>
      <c r="Z49" s="213">
        <v>0</v>
      </c>
      <c r="AA49" s="213">
        <v>5.1599999999999997E-4</v>
      </c>
      <c r="AB49" s="213">
        <v>1.07E-4</v>
      </c>
      <c r="AC49" s="213">
        <v>-2.2599999999999999E-4</v>
      </c>
      <c r="AD49" s="213">
        <v>1E-3</v>
      </c>
      <c r="AE49" s="213">
        <v>1.2899999999999999E-3</v>
      </c>
      <c r="AF49" s="213">
        <v>-4.3300000000000001E-4</v>
      </c>
      <c r="AG49" s="213">
        <v>2.9030000000000002E-3</v>
      </c>
      <c r="AH49" s="213">
        <v>1.194E-3</v>
      </c>
      <c r="AI49" s="213">
        <v>1.933E-3</v>
      </c>
      <c r="AJ49" s="213">
        <v>8.7100000000000003E-4</v>
      </c>
      <c r="AK49" s="213">
        <v>-1.3300000000000001E-4</v>
      </c>
      <c r="AL49" s="213">
        <v>4.84E-4</v>
      </c>
      <c r="AM49" s="213">
        <v>-2.5799999999999998E-4</v>
      </c>
      <c r="AN49" s="213">
        <v>1.7899999999999999E-4</v>
      </c>
      <c r="AO49" s="213">
        <v>1.2899999999999999E-4</v>
      </c>
      <c r="AP49" s="213">
        <v>1.6699999999999999E-4</v>
      </c>
      <c r="AQ49" s="213">
        <v>6.1300000000000005E-4</v>
      </c>
      <c r="AR49" s="213">
        <v>2.9999999999999997E-4</v>
      </c>
      <c r="AS49" s="213">
        <v>4.5199999999999998E-4</v>
      </c>
      <c r="AT49" s="213">
        <v>6.1300000000000005E-4</v>
      </c>
      <c r="AU49" s="213">
        <v>5.9999999999999995E-4</v>
      </c>
      <c r="AV49" s="213">
        <v>1.5809999999999999E-3</v>
      </c>
      <c r="AW49" s="213">
        <v>2.0330000000000001E-3</v>
      </c>
      <c r="AX49" s="213">
        <v>9.68E-4</v>
      </c>
      <c r="AY49" s="213">
        <v>1.225E-3</v>
      </c>
      <c r="AZ49" s="213">
        <v>-1.03E-4</v>
      </c>
      <c r="BA49" s="213">
        <v>9.68E-4</v>
      </c>
      <c r="BB49" s="213">
        <v>-1E-4</v>
      </c>
      <c r="BC49" s="213">
        <v>1.2260000000000001E-3</v>
      </c>
      <c r="BD49" s="213">
        <v>1.1000000000000001E-3</v>
      </c>
      <c r="BE49" s="213">
        <v>4.5199999999999998E-4</v>
      </c>
      <c r="BF49" s="213">
        <v>-1.9999999999999999E-7</v>
      </c>
      <c r="BG49" s="213">
        <v>1.8679999999999999E-4</v>
      </c>
      <c r="BH49" s="351">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5"/>
      <c r="BY49" s="775"/>
    </row>
    <row r="50" spans="1:79" s="157" customFormat="1" ht="11.1" customHeight="1" x14ac:dyDescent="0.2">
      <c r="A50" s="61" t="s">
        <v>771</v>
      </c>
      <c r="B50" s="179" t="s">
        <v>584</v>
      </c>
      <c r="C50" s="213">
        <v>17.618161000000001</v>
      </c>
      <c r="D50" s="213">
        <v>18.275621000000001</v>
      </c>
      <c r="E50" s="213">
        <v>18.854098</v>
      </c>
      <c r="F50" s="213">
        <v>18.823401</v>
      </c>
      <c r="G50" s="213">
        <v>19.149839</v>
      </c>
      <c r="H50" s="213">
        <v>19.690366999999998</v>
      </c>
      <c r="I50" s="213">
        <v>19.726001</v>
      </c>
      <c r="J50" s="213">
        <v>19.832644999999999</v>
      </c>
      <c r="K50" s="213">
        <v>19.199099</v>
      </c>
      <c r="L50" s="213">
        <v>18.498387999999998</v>
      </c>
      <c r="M50" s="213">
        <v>18.900634</v>
      </c>
      <c r="N50" s="213">
        <v>18.944611999999999</v>
      </c>
      <c r="O50" s="213">
        <v>17.87</v>
      </c>
      <c r="P50" s="213">
        <v>18.091107000000001</v>
      </c>
      <c r="Q50" s="213">
        <v>18.780097999999999</v>
      </c>
      <c r="R50" s="213">
        <v>19.350698000000001</v>
      </c>
      <c r="S50" s="213">
        <v>19.878774</v>
      </c>
      <c r="T50" s="213">
        <v>20.168434000000001</v>
      </c>
      <c r="U50" s="213">
        <v>20.004549000000001</v>
      </c>
      <c r="V50" s="213">
        <v>19.801129</v>
      </c>
      <c r="W50" s="213">
        <v>18.266832999999998</v>
      </c>
      <c r="X50" s="213">
        <v>19.045000999999999</v>
      </c>
      <c r="Y50" s="213">
        <v>19.418233000000001</v>
      </c>
      <c r="Z50" s="213">
        <v>19.474710000000002</v>
      </c>
      <c r="AA50" s="213">
        <v>18.462516999999998</v>
      </c>
      <c r="AB50" s="213">
        <v>18.283391999999999</v>
      </c>
      <c r="AC50" s="213">
        <v>19.144386999999998</v>
      </c>
      <c r="AD50" s="213">
        <v>19.589333</v>
      </c>
      <c r="AE50" s="213">
        <v>19.886968</v>
      </c>
      <c r="AF50" s="213">
        <v>20.430067999999999</v>
      </c>
      <c r="AG50" s="213">
        <v>20.212903000000001</v>
      </c>
      <c r="AH50" s="213">
        <v>20.443324</v>
      </c>
      <c r="AI50" s="213">
        <v>19.591032999999999</v>
      </c>
      <c r="AJ50" s="213">
        <v>19.294934999999999</v>
      </c>
      <c r="AK50" s="213">
        <v>19.612300000000001</v>
      </c>
      <c r="AL50" s="213">
        <v>19.615355000000001</v>
      </c>
      <c r="AM50" s="213">
        <v>18.872710999999999</v>
      </c>
      <c r="AN50" s="213">
        <v>18.372036000000001</v>
      </c>
      <c r="AO50" s="213">
        <v>19.026966999999999</v>
      </c>
      <c r="AP50" s="213">
        <v>19.308633</v>
      </c>
      <c r="AQ50" s="213">
        <v>19.698806000000001</v>
      </c>
      <c r="AR50" s="213">
        <v>20.136199999999999</v>
      </c>
      <c r="AS50" s="213">
        <v>20.216356000000001</v>
      </c>
      <c r="AT50" s="213">
        <v>20.357548999999999</v>
      </c>
      <c r="AU50" s="213">
        <v>19.181733999999999</v>
      </c>
      <c r="AV50" s="213">
        <v>18.749290999999999</v>
      </c>
      <c r="AW50" s="213">
        <v>19.197066</v>
      </c>
      <c r="AX50" s="213">
        <v>19.243611999999999</v>
      </c>
      <c r="AY50" s="213">
        <v>18.537932999999999</v>
      </c>
      <c r="AZ50" s="213">
        <v>18.297518</v>
      </c>
      <c r="BA50" s="213">
        <v>17.088225999999999</v>
      </c>
      <c r="BB50" s="213">
        <v>14.238200000000001</v>
      </c>
      <c r="BC50" s="213">
        <v>14.953453</v>
      </c>
      <c r="BD50" s="213">
        <v>16.336167</v>
      </c>
      <c r="BE50" s="213">
        <v>17.076550000000001</v>
      </c>
      <c r="BF50" s="213">
        <v>16.725798175000001</v>
      </c>
      <c r="BG50" s="213">
        <v>16.159931411999999</v>
      </c>
      <c r="BH50" s="351">
        <v>16.035229999999999</v>
      </c>
      <c r="BI50" s="351">
        <v>16.66084</v>
      </c>
      <c r="BJ50" s="351">
        <v>17.522110000000001</v>
      </c>
      <c r="BK50" s="351">
        <v>17.577010000000001</v>
      </c>
      <c r="BL50" s="351">
        <v>17.21649</v>
      </c>
      <c r="BM50" s="351">
        <v>17.702770000000001</v>
      </c>
      <c r="BN50" s="351">
        <v>18.391670000000001</v>
      </c>
      <c r="BO50" s="351">
        <v>18.992570000000001</v>
      </c>
      <c r="BP50" s="351">
        <v>19.168700000000001</v>
      </c>
      <c r="BQ50" s="351">
        <v>19.754809999999999</v>
      </c>
      <c r="BR50" s="351">
        <v>19.62763</v>
      </c>
      <c r="BS50" s="351">
        <v>18.9193</v>
      </c>
      <c r="BT50" s="351">
        <v>17.982330000000001</v>
      </c>
      <c r="BU50" s="351">
        <v>18.354109999999999</v>
      </c>
      <c r="BV50" s="351">
        <v>18.747520000000002</v>
      </c>
      <c r="BX50" s="775"/>
      <c r="BY50" s="775"/>
      <c r="BZ50" s="777"/>
      <c r="CA50" s="776"/>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351"/>
      <c r="BI51" s="351"/>
      <c r="BJ51" s="351"/>
      <c r="BK51" s="351"/>
      <c r="BL51" s="351"/>
      <c r="BM51" s="351"/>
      <c r="BN51" s="351"/>
      <c r="BO51" s="351"/>
      <c r="BP51" s="351"/>
      <c r="BQ51" s="351"/>
      <c r="BR51" s="351"/>
      <c r="BS51" s="351"/>
      <c r="BT51" s="351"/>
      <c r="BU51" s="351"/>
      <c r="BV51" s="351"/>
    </row>
    <row r="52" spans="1:79" ht="11.1" customHeight="1" x14ac:dyDescent="0.2">
      <c r="A52" s="61" t="s">
        <v>519</v>
      </c>
      <c r="B52" s="180" t="s">
        <v>418</v>
      </c>
      <c r="C52" s="213">
        <v>1.116614</v>
      </c>
      <c r="D52" s="213">
        <v>1.070379</v>
      </c>
      <c r="E52" s="213">
        <v>1.0491280000000001</v>
      </c>
      <c r="F52" s="213">
        <v>1.0950979999999999</v>
      </c>
      <c r="G52" s="213">
        <v>1.1603540000000001</v>
      </c>
      <c r="H52" s="213">
        <v>1.1139669999999999</v>
      </c>
      <c r="I52" s="213">
        <v>1.1902569999999999</v>
      </c>
      <c r="J52" s="213">
        <v>1.1487769999999999</v>
      </c>
      <c r="K52" s="213">
        <v>1.122369</v>
      </c>
      <c r="L52" s="213">
        <v>1.088838</v>
      </c>
      <c r="M52" s="213">
        <v>1.1125670000000001</v>
      </c>
      <c r="N52" s="213">
        <v>1.143324</v>
      </c>
      <c r="O52" s="213">
        <v>1.1390020000000001</v>
      </c>
      <c r="P52" s="213">
        <v>1.0624990000000001</v>
      </c>
      <c r="Q52" s="213">
        <v>1.112063</v>
      </c>
      <c r="R52" s="213">
        <v>1.145969</v>
      </c>
      <c r="S52" s="213">
        <v>1.1351610000000001</v>
      </c>
      <c r="T52" s="213">
        <v>1.1592009999999999</v>
      </c>
      <c r="U52" s="213">
        <v>1.1010310000000001</v>
      </c>
      <c r="V52" s="213">
        <v>1.112841</v>
      </c>
      <c r="W52" s="213">
        <v>1.0098</v>
      </c>
      <c r="X52" s="213">
        <v>1.081485</v>
      </c>
      <c r="Y52" s="213">
        <v>1.146164</v>
      </c>
      <c r="Z52" s="213">
        <v>1.125775</v>
      </c>
      <c r="AA52" s="213">
        <v>1.1024210000000001</v>
      </c>
      <c r="AB52" s="213">
        <v>1.0965020000000001</v>
      </c>
      <c r="AC52" s="213">
        <v>1.095742</v>
      </c>
      <c r="AD52" s="213">
        <v>1.113267</v>
      </c>
      <c r="AE52" s="213">
        <v>1.1414200000000001</v>
      </c>
      <c r="AF52" s="213">
        <v>1.1328990000000001</v>
      </c>
      <c r="AG52" s="213">
        <v>1.1689050000000001</v>
      </c>
      <c r="AH52" s="213">
        <v>1.1854849999999999</v>
      </c>
      <c r="AI52" s="213">
        <v>1.1408659999999999</v>
      </c>
      <c r="AJ52" s="213">
        <v>1.1155809999999999</v>
      </c>
      <c r="AK52" s="213">
        <v>1.1494329999999999</v>
      </c>
      <c r="AL52" s="213">
        <v>1.210356</v>
      </c>
      <c r="AM52" s="213">
        <v>1.108708</v>
      </c>
      <c r="AN52" s="213">
        <v>1.007071</v>
      </c>
      <c r="AO52" s="213">
        <v>1.0383579999999999</v>
      </c>
      <c r="AP52" s="213">
        <v>1.0650999999999999</v>
      </c>
      <c r="AQ52" s="213">
        <v>1.064227</v>
      </c>
      <c r="AR52" s="213">
        <v>1.0761670000000001</v>
      </c>
      <c r="AS52" s="213">
        <v>1.066033</v>
      </c>
      <c r="AT52" s="213">
        <v>1.098679</v>
      </c>
      <c r="AU52" s="213">
        <v>1.0174989999999999</v>
      </c>
      <c r="AV52" s="213">
        <v>1.0142260000000001</v>
      </c>
      <c r="AW52" s="213">
        <v>1.1312009999999999</v>
      </c>
      <c r="AX52" s="213">
        <v>1.1334200000000001</v>
      </c>
      <c r="AY52" s="213">
        <v>1.1360269999999999</v>
      </c>
      <c r="AZ52" s="213">
        <v>0.93948100000000001</v>
      </c>
      <c r="BA52" s="213">
        <v>0.97841800000000001</v>
      </c>
      <c r="BB52" s="213">
        <v>0.76726499999999997</v>
      </c>
      <c r="BC52" s="213">
        <v>0.80670799999999998</v>
      </c>
      <c r="BD52" s="213">
        <v>0.872498</v>
      </c>
      <c r="BE52" s="213">
        <v>0.93551600000000001</v>
      </c>
      <c r="BF52" s="213">
        <v>1.029342</v>
      </c>
      <c r="BG52" s="213">
        <v>0.99655280000000002</v>
      </c>
      <c r="BH52" s="351">
        <v>0.96402520000000003</v>
      </c>
      <c r="BI52" s="351">
        <v>1.0179240000000001</v>
      </c>
      <c r="BJ52" s="351">
        <v>1.1024510000000001</v>
      </c>
      <c r="BK52" s="351">
        <v>1.1091359999999999</v>
      </c>
      <c r="BL52" s="351">
        <v>1.03468</v>
      </c>
      <c r="BM52" s="351">
        <v>1.033852</v>
      </c>
      <c r="BN52" s="351">
        <v>1.080203</v>
      </c>
      <c r="BO52" s="351">
        <v>1.117229</v>
      </c>
      <c r="BP52" s="351">
        <v>1.1286860000000001</v>
      </c>
      <c r="BQ52" s="351">
        <v>1.1081099999999999</v>
      </c>
      <c r="BR52" s="351">
        <v>1.134925</v>
      </c>
      <c r="BS52" s="351">
        <v>1.1016870000000001</v>
      </c>
      <c r="BT52" s="351">
        <v>1.0250010000000001</v>
      </c>
      <c r="BU52" s="351">
        <v>1.0870029999999999</v>
      </c>
      <c r="BV52" s="351">
        <v>1.149189</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351"/>
      <c r="BI53" s="351"/>
      <c r="BJ53" s="351"/>
      <c r="BK53" s="351"/>
      <c r="BL53" s="351"/>
      <c r="BM53" s="351"/>
      <c r="BN53" s="351"/>
      <c r="BO53" s="351"/>
      <c r="BP53" s="351"/>
      <c r="BQ53" s="351"/>
      <c r="BR53" s="351"/>
      <c r="BS53" s="351"/>
      <c r="BT53" s="351"/>
      <c r="BU53" s="351"/>
      <c r="BV53" s="351"/>
    </row>
    <row r="54" spans="1:79" ht="11.1" customHeight="1" x14ac:dyDescent="0.2">
      <c r="A54" s="57"/>
      <c r="B54" s="155" t="s">
        <v>585</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351"/>
      <c r="BI54" s="351"/>
      <c r="BJ54" s="351"/>
      <c r="BK54" s="351"/>
      <c r="BL54" s="351"/>
      <c r="BM54" s="351"/>
      <c r="BN54" s="351"/>
      <c r="BO54" s="351"/>
      <c r="BP54" s="351"/>
      <c r="BQ54" s="351"/>
      <c r="BR54" s="351"/>
      <c r="BS54" s="351"/>
      <c r="BT54" s="351"/>
      <c r="BU54" s="351"/>
      <c r="BV54" s="351"/>
    </row>
    <row r="55" spans="1:79" ht="11.1" customHeight="1" x14ac:dyDescent="0.2">
      <c r="A55" s="616" t="s">
        <v>1000</v>
      </c>
      <c r="B55" s="617" t="s">
        <v>992</v>
      </c>
      <c r="C55" s="213">
        <v>0.354323</v>
      </c>
      <c r="D55" s="213">
        <v>0.42596600000000001</v>
      </c>
      <c r="E55" s="213">
        <v>0.66554800000000003</v>
      </c>
      <c r="F55" s="213">
        <v>0.8286</v>
      </c>
      <c r="G55" s="213">
        <v>0.89722599999999997</v>
      </c>
      <c r="H55" s="213">
        <v>0.88816700000000004</v>
      </c>
      <c r="I55" s="213">
        <v>0.87251599999999996</v>
      </c>
      <c r="J55" s="213">
        <v>0.83828999999999998</v>
      </c>
      <c r="K55" s="213">
        <v>0.6452</v>
      </c>
      <c r="L55" s="213">
        <v>0.47635499999999997</v>
      </c>
      <c r="M55" s="213">
        <v>0.34889999999999999</v>
      </c>
      <c r="N55" s="213">
        <v>0.32983899999999999</v>
      </c>
      <c r="O55" s="213">
        <v>0.35490300000000002</v>
      </c>
      <c r="P55" s="213">
        <v>0.412964</v>
      </c>
      <c r="Q55" s="213">
        <v>0.67790300000000003</v>
      </c>
      <c r="R55" s="213">
        <v>0.85693299999999994</v>
      </c>
      <c r="S55" s="213">
        <v>0.90803199999999995</v>
      </c>
      <c r="T55" s="213">
        <v>0.91520000000000001</v>
      </c>
      <c r="U55" s="213">
        <v>0.87716099999999997</v>
      </c>
      <c r="V55" s="213">
        <v>0.83377400000000002</v>
      </c>
      <c r="W55" s="213">
        <v>0.47733300000000001</v>
      </c>
      <c r="X55" s="213">
        <v>0.51964500000000002</v>
      </c>
      <c r="Y55" s="213">
        <v>0.34843299999999999</v>
      </c>
      <c r="Z55" s="213">
        <v>0.341194</v>
      </c>
      <c r="AA55" s="213">
        <v>0.39277400000000001</v>
      </c>
      <c r="AB55" s="213">
        <v>0.40939300000000001</v>
      </c>
      <c r="AC55" s="213">
        <v>0.63161299999999998</v>
      </c>
      <c r="AD55" s="213">
        <v>0.80033299999999996</v>
      </c>
      <c r="AE55" s="213">
        <v>0.85506499999999996</v>
      </c>
      <c r="AF55" s="213">
        <v>0.87393299999999996</v>
      </c>
      <c r="AG55" s="213">
        <v>0.87009700000000001</v>
      </c>
      <c r="AH55" s="213">
        <v>0.88048400000000004</v>
      </c>
      <c r="AI55" s="213">
        <v>0.65033300000000005</v>
      </c>
      <c r="AJ55" s="213">
        <v>0.464032</v>
      </c>
      <c r="AK55" s="213">
        <v>0.39513300000000001</v>
      </c>
      <c r="AL55" s="213">
        <v>0.37303199999999997</v>
      </c>
      <c r="AM55" s="213">
        <v>0.36767699999999998</v>
      </c>
      <c r="AN55" s="213">
        <v>0.42875000000000002</v>
      </c>
      <c r="AO55" s="213">
        <v>0.62864500000000001</v>
      </c>
      <c r="AP55" s="213">
        <v>0.80416699999999997</v>
      </c>
      <c r="AQ55" s="213">
        <v>0.86735499999999999</v>
      </c>
      <c r="AR55" s="213">
        <v>0.85940000000000005</v>
      </c>
      <c r="AS55" s="213">
        <v>0.85199999999999998</v>
      </c>
      <c r="AT55" s="213">
        <v>0.80619399999999997</v>
      </c>
      <c r="AU55" s="213">
        <v>0.61306700000000003</v>
      </c>
      <c r="AV55" s="213">
        <v>0.40922599999999998</v>
      </c>
      <c r="AW55" s="213">
        <v>0.27229999999999999</v>
      </c>
      <c r="AX55" s="213">
        <v>0.34790300000000002</v>
      </c>
      <c r="AY55" s="213">
        <v>0.38770900000000003</v>
      </c>
      <c r="AZ55" s="213">
        <v>0.381241</v>
      </c>
      <c r="BA55" s="213">
        <v>0.62116099999999996</v>
      </c>
      <c r="BB55" s="213">
        <v>0.68279999999999996</v>
      </c>
      <c r="BC55" s="213">
        <v>0.671323</v>
      </c>
      <c r="BD55" s="213">
        <v>0.70996700000000001</v>
      </c>
      <c r="BE55" s="213">
        <v>0.73229</v>
      </c>
      <c r="BF55" s="213">
        <v>0.73477893999999999</v>
      </c>
      <c r="BG55" s="213">
        <v>0.55446490000000004</v>
      </c>
      <c r="BH55" s="351">
        <v>0.40310259999999998</v>
      </c>
      <c r="BI55" s="351">
        <v>0.3026027</v>
      </c>
      <c r="BJ55" s="351">
        <v>0.32871060000000002</v>
      </c>
      <c r="BK55" s="351">
        <v>0.34910980000000003</v>
      </c>
      <c r="BL55" s="351">
        <v>0.41509859999999998</v>
      </c>
      <c r="BM55" s="351">
        <v>0.62398889999999996</v>
      </c>
      <c r="BN55" s="351">
        <v>0.78306739999999997</v>
      </c>
      <c r="BO55" s="351">
        <v>0.87178800000000001</v>
      </c>
      <c r="BP55" s="351">
        <v>0.86370400000000003</v>
      </c>
      <c r="BQ55" s="351">
        <v>0.86944339999999998</v>
      </c>
      <c r="BR55" s="351">
        <v>0.83866070000000004</v>
      </c>
      <c r="BS55" s="351">
        <v>0.601159</v>
      </c>
      <c r="BT55" s="351">
        <v>0.44836549999999997</v>
      </c>
      <c r="BU55" s="351">
        <v>0.34292980000000001</v>
      </c>
      <c r="BV55" s="351">
        <v>0.3583192</v>
      </c>
    </row>
    <row r="56" spans="1:79" ht="11.1" customHeight="1" x14ac:dyDescent="0.2">
      <c r="A56" s="61" t="s">
        <v>772</v>
      </c>
      <c r="B56" s="179" t="s">
        <v>419</v>
      </c>
      <c r="C56" s="213">
        <v>9.378387</v>
      </c>
      <c r="D56" s="213">
        <v>9.8343100000000003</v>
      </c>
      <c r="E56" s="213">
        <v>9.9317740000000008</v>
      </c>
      <c r="F56" s="213">
        <v>9.8762670000000004</v>
      </c>
      <c r="G56" s="213">
        <v>10.057968000000001</v>
      </c>
      <c r="H56" s="213">
        <v>10.279733</v>
      </c>
      <c r="I56" s="213">
        <v>10.224031999999999</v>
      </c>
      <c r="J56" s="213">
        <v>10.292548</v>
      </c>
      <c r="K56" s="213">
        <v>10.020367</v>
      </c>
      <c r="L56" s="213">
        <v>10.059032</v>
      </c>
      <c r="M56" s="213">
        <v>9.9687669999999997</v>
      </c>
      <c r="N56" s="213">
        <v>10.012871000000001</v>
      </c>
      <c r="O56" s="213">
        <v>9.2810970000000008</v>
      </c>
      <c r="P56" s="213">
        <v>9.5069289999999995</v>
      </c>
      <c r="Q56" s="213">
        <v>9.8021290000000008</v>
      </c>
      <c r="R56" s="213">
        <v>9.8551669999999998</v>
      </c>
      <c r="S56" s="213">
        <v>10.125548</v>
      </c>
      <c r="T56" s="213">
        <v>10.27</v>
      </c>
      <c r="U56" s="213">
        <v>10.164161</v>
      </c>
      <c r="V56" s="213">
        <v>10.176484</v>
      </c>
      <c r="W56" s="213">
        <v>9.7781000000000002</v>
      </c>
      <c r="X56" s="213">
        <v>10.128581000000001</v>
      </c>
      <c r="Y56" s="213">
        <v>10.219733</v>
      </c>
      <c r="Z56" s="213">
        <v>10.103903000000001</v>
      </c>
      <c r="AA56" s="213">
        <v>9.5288389999999996</v>
      </c>
      <c r="AB56" s="213">
        <v>9.7971430000000002</v>
      </c>
      <c r="AC56" s="213">
        <v>10.052516000000001</v>
      </c>
      <c r="AD56" s="213">
        <v>9.9741999999999997</v>
      </c>
      <c r="AE56" s="213">
        <v>10.138323</v>
      </c>
      <c r="AF56" s="213">
        <v>10.313632999999999</v>
      </c>
      <c r="AG56" s="213">
        <v>10.174097</v>
      </c>
      <c r="AH56" s="213">
        <v>10.242613</v>
      </c>
      <c r="AI56" s="213">
        <v>9.9268999999999998</v>
      </c>
      <c r="AJ56" s="213">
        <v>10.30071</v>
      </c>
      <c r="AK56" s="213">
        <v>10.24</v>
      </c>
      <c r="AL56" s="213">
        <v>10.020032</v>
      </c>
      <c r="AM56" s="213">
        <v>9.7469999999999999</v>
      </c>
      <c r="AN56" s="213">
        <v>9.7441790000000008</v>
      </c>
      <c r="AO56" s="213">
        <v>10.060226</v>
      </c>
      <c r="AP56" s="213">
        <v>10.019567</v>
      </c>
      <c r="AQ56" s="213">
        <v>10.229419</v>
      </c>
      <c r="AR56" s="213">
        <v>10.235799999999999</v>
      </c>
      <c r="AS56" s="213">
        <v>10.240226</v>
      </c>
      <c r="AT56" s="213">
        <v>10.436935999999999</v>
      </c>
      <c r="AU56" s="213">
        <v>9.9161330000000003</v>
      </c>
      <c r="AV56" s="213">
        <v>10.258645</v>
      </c>
      <c r="AW56" s="213">
        <v>10.228866999999999</v>
      </c>
      <c r="AX56" s="213">
        <v>9.9917099999999994</v>
      </c>
      <c r="AY56" s="213">
        <v>9.6255799999999994</v>
      </c>
      <c r="AZ56" s="213">
        <v>9.7415520000000004</v>
      </c>
      <c r="BA56" s="213">
        <v>8.5752579999999998</v>
      </c>
      <c r="BB56" s="213">
        <v>6.3520669999999999</v>
      </c>
      <c r="BC56" s="213">
        <v>7.4770000000000003</v>
      </c>
      <c r="BD56" s="213">
        <v>8.7450670000000006</v>
      </c>
      <c r="BE56" s="213">
        <v>9.0261940000000003</v>
      </c>
      <c r="BF56" s="213">
        <v>9.3264193548000005</v>
      </c>
      <c r="BG56" s="213">
        <v>9.0735930667000009</v>
      </c>
      <c r="BH56" s="351">
        <v>8.927028</v>
      </c>
      <c r="BI56" s="351">
        <v>9.1034550000000003</v>
      </c>
      <c r="BJ56" s="351">
        <v>9.2482330000000008</v>
      </c>
      <c r="BK56" s="351">
        <v>9.3573939999999993</v>
      </c>
      <c r="BL56" s="351">
        <v>9.2553210000000004</v>
      </c>
      <c r="BM56" s="351">
        <v>9.3238260000000004</v>
      </c>
      <c r="BN56" s="351">
        <v>9.6523380000000003</v>
      </c>
      <c r="BO56" s="351">
        <v>9.9264170000000007</v>
      </c>
      <c r="BP56" s="351">
        <v>9.9768500000000007</v>
      </c>
      <c r="BQ56" s="351">
        <v>10.095179999999999</v>
      </c>
      <c r="BR56" s="351">
        <v>10.02229</v>
      </c>
      <c r="BS56" s="351">
        <v>9.8619970000000006</v>
      </c>
      <c r="BT56" s="351">
        <v>9.6853239999999996</v>
      </c>
      <c r="BU56" s="351">
        <v>9.8435129999999997</v>
      </c>
      <c r="BV56" s="351">
        <v>9.7399310000000003</v>
      </c>
    </row>
    <row r="57" spans="1:79" ht="11.1" customHeight="1" x14ac:dyDescent="0.2">
      <c r="A57" s="61" t="s">
        <v>773</v>
      </c>
      <c r="B57" s="179" t="s">
        <v>420</v>
      </c>
      <c r="C57" s="213">
        <v>1.5814189999999999</v>
      </c>
      <c r="D57" s="213">
        <v>1.5778970000000001</v>
      </c>
      <c r="E57" s="213">
        <v>1.574613</v>
      </c>
      <c r="F57" s="213">
        <v>1.592433</v>
      </c>
      <c r="G57" s="213">
        <v>1.606419</v>
      </c>
      <c r="H57" s="213">
        <v>1.6618329999999999</v>
      </c>
      <c r="I57" s="213">
        <v>1.736548</v>
      </c>
      <c r="J57" s="213">
        <v>1.7958069999999999</v>
      </c>
      <c r="K57" s="213">
        <v>1.737933</v>
      </c>
      <c r="L57" s="213">
        <v>1.591161</v>
      </c>
      <c r="M57" s="213">
        <v>1.6803999999999999</v>
      </c>
      <c r="N57" s="213">
        <v>1.6611940000000001</v>
      </c>
      <c r="O57" s="213">
        <v>1.6142259999999999</v>
      </c>
      <c r="P57" s="213">
        <v>1.602714</v>
      </c>
      <c r="Q57" s="213">
        <v>1.6744520000000001</v>
      </c>
      <c r="R57" s="213">
        <v>1.7350669999999999</v>
      </c>
      <c r="S57" s="213">
        <v>1.7131609999999999</v>
      </c>
      <c r="T57" s="213">
        <v>1.763533</v>
      </c>
      <c r="U57" s="213">
        <v>1.816516</v>
      </c>
      <c r="V57" s="213">
        <v>1.7635810000000001</v>
      </c>
      <c r="W57" s="213">
        <v>1.6646000000000001</v>
      </c>
      <c r="X57" s="213">
        <v>1.6105160000000001</v>
      </c>
      <c r="Y57" s="213">
        <v>1.670633</v>
      </c>
      <c r="Z57" s="213">
        <v>1.784484</v>
      </c>
      <c r="AA57" s="213">
        <v>1.686936</v>
      </c>
      <c r="AB57" s="213">
        <v>1.6881429999999999</v>
      </c>
      <c r="AC57" s="213">
        <v>1.780645</v>
      </c>
      <c r="AD57" s="213">
        <v>1.7954669999999999</v>
      </c>
      <c r="AE57" s="213">
        <v>1.803742</v>
      </c>
      <c r="AF57" s="213">
        <v>1.893167</v>
      </c>
      <c r="AG57" s="213">
        <v>1.8941939999999999</v>
      </c>
      <c r="AH57" s="213">
        <v>1.9547099999999999</v>
      </c>
      <c r="AI57" s="213">
        <v>1.8558330000000001</v>
      </c>
      <c r="AJ57" s="213">
        <v>1.690871</v>
      </c>
      <c r="AK57" s="213">
        <v>1.768667</v>
      </c>
      <c r="AL57" s="213">
        <v>1.85571</v>
      </c>
      <c r="AM57" s="213">
        <v>1.7710319999999999</v>
      </c>
      <c r="AN57" s="213">
        <v>1.6893929999999999</v>
      </c>
      <c r="AO57" s="213">
        <v>1.7279679999999999</v>
      </c>
      <c r="AP57" s="213">
        <v>1.7276</v>
      </c>
      <c r="AQ57" s="213">
        <v>1.7285809999999999</v>
      </c>
      <c r="AR57" s="213">
        <v>1.8825670000000001</v>
      </c>
      <c r="AS57" s="213">
        <v>1.922323</v>
      </c>
      <c r="AT57" s="213">
        <v>1.924258</v>
      </c>
      <c r="AU57" s="213">
        <v>1.7987</v>
      </c>
      <c r="AV57" s="213">
        <v>1.6533869999999999</v>
      </c>
      <c r="AW57" s="213">
        <v>1.833467</v>
      </c>
      <c r="AX57" s="213">
        <v>1.8900319999999999</v>
      </c>
      <c r="AY57" s="213">
        <v>1.8553539999999999</v>
      </c>
      <c r="AZ57" s="213">
        <v>1.6663790000000001</v>
      </c>
      <c r="BA57" s="213">
        <v>1.359097</v>
      </c>
      <c r="BB57" s="213">
        <v>0.61890000000000001</v>
      </c>
      <c r="BC57" s="213">
        <v>0.50541899999999995</v>
      </c>
      <c r="BD57" s="213">
        <v>0.73113300000000003</v>
      </c>
      <c r="BE57" s="213">
        <v>0.83570999999999995</v>
      </c>
      <c r="BF57" s="213">
        <v>0.86112903226000004</v>
      </c>
      <c r="BG57" s="213">
        <v>0.88548233333000004</v>
      </c>
      <c r="BH57" s="351">
        <v>1.045274</v>
      </c>
      <c r="BI57" s="351">
        <v>1.2109319999999999</v>
      </c>
      <c r="BJ57" s="351">
        <v>1.4638819999999999</v>
      </c>
      <c r="BK57" s="351">
        <v>1.486642</v>
      </c>
      <c r="BL57" s="351">
        <v>1.5217639999999999</v>
      </c>
      <c r="BM57" s="351">
        <v>1.556257</v>
      </c>
      <c r="BN57" s="351">
        <v>1.568295</v>
      </c>
      <c r="BO57" s="351">
        <v>1.605456</v>
      </c>
      <c r="BP57" s="351">
        <v>1.6516660000000001</v>
      </c>
      <c r="BQ57" s="351">
        <v>1.7287699999999999</v>
      </c>
      <c r="BR57" s="351">
        <v>1.6924300000000001</v>
      </c>
      <c r="BS57" s="351">
        <v>1.6389020000000001</v>
      </c>
      <c r="BT57" s="351">
        <v>1.521776</v>
      </c>
      <c r="BU57" s="351">
        <v>1.592551</v>
      </c>
      <c r="BV57" s="351">
        <v>1.6874169999999999</v>
      </c>
    </row>
    <row r="58" spans="1:79" ht="11.1" customHeight="1" x14ac:dyDescent="0.2">
      <c r="A58" s="61" t="s">
        <v>774</v>
      </c>
      <c r="B58" s="179" t="s">
        <v>421</v>
      </c>
      <c r="C58" s="213">
        <v>4.5302579999999999</v>
      </c>
      <c r="D58" s="213">
        <v>4.6677929999999996</v>
      </c>
      <c r="E58" s="213">
        <v>4.8482900000000004</v>
      </c>
      <c r="F58" s="213">
        <v>4.6588000000000003</v>
      </c>
      <c r="G58" s="213">
        <v>4.7604189999999997</v>
      </c>
      <c r="H58" s="213">
        <v>4.9535999999999998</v>
      </c>
      <c r="I58" s="213">
        <v>4.9334189999999998</v>
      </c>
      <c r="J58" s="213">
        <v>4.9391939999999996</v>
      </c>
      <c r="K58" s="213">
        <v>4.8881329999999998</v>
      </c>
      <c r="L58" s="213">
        <v>4.6141290000000001</v>
      </c>
      <c r="M58" s="213">
        <v>5.0659669999999997</v>
      </c>
      <c r="N58" s="213">
        <v>5.1476449999999998</v>
      </c>
      <c r="O58" s="213">
        <v>4.7854520000000003</v>
      </c>
      <c r="P58" s="213">
        <v>4.6566429999999999</v>
      </c>
      <c r="Q58" s="213">
        <v>4.792516</v>
      </c>
      <c r="R58" s="213">
        <v>5.0188670000000002</v>
      </c>
      <c r="S58" s="213">
        <v>5.215516</v>
      </c>
      <c r="T58" s="213">
        <v>5.2837670000000001</v>
      </c>
      <c r="U58" s="213">
        <v>5.1618709999999997</v>
      </c>
      <c r="V58" s="213">
        <v>5.0440649999999998</v>
      </c>
      <c r="W58" s="213">
        <v>4.5597329999999996</v>
      </c>
      <c r="X58" s="213">
        <v>4.9720319999999996</v>
      </c>
      <c r="Y58" s="213">
        <v>5.3620999999999999</v>
      </c>
      <c r="Z58" s="213">
        <v>5.4078710000000001</v>
      </c>
      <c r="AA58" s="213">
        <v>5.0059360000000002</v>
      </c>
      <c r="AB58" s="213">
        <v>4.5841430000000001</v>
      </c>
      <c r="AC58" s="213">
        <v>4.8225160000000002</v>
      </c>
      <c r="AD58" s="213">
        <v>5.1195329999999997</v>
      </c>
      <c r="AE58" s="213">
        <v>5.2141289999999998</v>
      </c>
      <c r="AF58" s="213">
        <v>5.4103669999999999</v>
      </c>
      <c r="AG58" s="213">
        <v>5.2570649999999999</v>
      </c>
      <c r="AH58" s="213">
        <v>5.3694839999999999</v>
      </c>
      <c r="AI58" s="213">
        <v>5.23</v>
      </c>
      <c r="AJ58" s="213">
        <v>5.0353870000000001</v>
      </c>
      <c r="AK58" s="213">
        <v>5.3501000000000003</v>
      </c>
      <c r="AL58" s="213">
        <v>5.5756449999999997</v>
      </c>
      <c r="AM58" s="213">
        <v>5.2495159999999998</v>
      </c>
      <c r="AN58" s="213">
        <v>4.9046789999999998</v>
      </c>
      <c r="AO58" s="213">
        <v>4.9684189999999999</v>
      </c>
      <c r="AP58" s="213">
        <v>5.0591999999999997</v>
      </c>
      <c r="AQ58" s="213">
        <v>5.2117100000000001</v>
      </c>
      <c r="AR58" s="213">
        <v>5.3506999999999998</v>
      </c>
      <c r="AS58" s="213">
        <v>5.2458070000000001</v>
      </c>
      <c r="AT58" s="213">
        <v>5.2664840000000002</v>
      </c>
      <c r="AU58" s="213">
        <v>5.0350000000000001</v>
      </c>
      <c r="AV58" s="213">
        <v>4.7939360000000004</v>
      </c>
      <c r="AW58" s="213">
        <v>5.2310999999999996</v>
      </c>
      <c r="AX58" s="213">
        <v>5.3094190000000001</v>
      </c>
      <c r="AY58" s="213">
        <v>5.0848709999999997</v>
      </c>
      <c r="AZ58" s="213">
        <v>4.8115860000000001</v>
      </c>
      <c r="BA58" s="213">
        <v>4.9511609999999999</v>
      </c>
      <c r="BB58" s="213">
        <v>5.1005330000000004</v>
      </c>
      <c r="BC58" s="213">
        <v>4.821161</v>
      </c>
      <c r="BD58" s="213">
        <v>4.5796330000000003</v>
      </c>
      <c r="BE58" s="213">
        <v>4.8424519999999998</v>
      </c>
      <c r="BF58" s="213">
        <v>4.6470897676999998</v>
      </c>
      <c r="BG58" s="213">
        <v>4.3884110132999998</v>
      </c>
      <c r="BH58" s="351">
        <v>4.2303379999999997</v>
      </c>
      <c r="BI58" s="351">
        <v>4.5189870000000001</v>
      </c>
      <c r="BJ58" s="351">
        <v>4.8065899999999999</v>
      </c>
      <c r="BK58" s="351">
        <v>4.6539910000000004</v>
      </c>
      <c r="BL58" s="351">
        <v>4.4549519999999996</v>
      </c>
      <c r="BM58" s="351">
        <v>4.5624099999999999</v>
      </c>
      <c r="BN58" s="351">
        <v>4.6674720000000001</v>
      </c>
      <c r="BO58" s="351">
        <v>4.8554820000000003</v>
      </c>
      <c r="BP58" s="351">
        <v>4.9138999999999999</v>
      </c>
      <c r="BQ58" s="351">
        <v>5.0418760000000002</v>
      </c>
      <c r="BR58" s="351">
        <v>5.0801470000000002</v>
      </c>
      <c r="BS58" s="351">
        <v>4.9593689999999997</v>
      </c>
      <c r="BT58" s="351">
        <v>4.6079340000000002</v>
      </c>
      <c r="BU58" s="351">
        <v>4.8162390000000004</v>
      </c>
      <c r="BV58" s="351">
        <v>5.0580239999999996</v>
      </c>
      <c r="BX58" s="775"/>
      <c r="BY58" s="775"/>
      <c r="BZ58" s="775"/>
      <c r="CA58" s="776"/>
    </row>
    <row r="59" spans="1:79" ht="11.1" customHeight="1" x14ac:dyDescent="0.2">
      <c r="A59" s="61" t="s">
        <v>775</v>
      </c>
      <c r="B59" s="179" t="s">
        <v>422</v>
      </c>
      <c r="C59" s="213">
        <v>0.39503199999999999</v>
      </c>
      <c r="D59" s="213">
        <v>0.40337899999999999</v>
      </c>
      <c r="E59" s="213">
        <v>0.39993600000000001</v>
      </c>
      <c r="F59" s="213">
        <v>0.43496699999999999</v>
      </c>
      <c r="G59" s="213">
        <v>0.42699999999999999</v>
      </c>
      <c r="H59" s="213">
        <v>0.38943299999999997</v>
      </c>
      <c r="I59" s="213">
        <v>0.400613</v>
      </c>
      <c r="J59" s="213">
        <v>0.41983900000000002</v>
      </c>
      <c r="K59" s="213">
        <v>0.43596699999999999</v>
      </c>
      <c r="L59" s="213">
        <v>0.45480700000000002</v>
      </c>
      <c r="M59" s="213">
        <v>0.45013300000000001</v>
      </c>
      <c r="N59" s="213">
        <v>0.40090300000000001</v>
      </c>
      <c r="O59" s="213">
        <v>0.48519400000000001</v>
      </c>
      <c r="P59" s="213">
        <v>0.482464</v>
      </c>
      <c r="Q59" s="213">
        <v>0.40567700000000001</v>
      </c>
      <c r="R59" s="213">
        <v>0.41656700000000002</v>
      </c>
      <c r="S59" s="213">
        <v>0.40771000000000002</v>
      </c>
      <c r="T59" s="213">
        <v>0.40626699999999999</v>
      </c>
      <c r="U59" s="213">
        <v>0.390484</v>
      </c>
      <c r="V59" s="213">
        <v>0.45254800000000001</v>
      </c>
      <c r="W59" s="213">
        <v>0.459233</v>
      </c>
      <c r="X59" s="213">
        <v>0.44219399999999998</v>
      </c>
      <c r="Y59" s="213">
        <v>0.40776699999999999</v>
      </c>
      <c r="Z59" s="213">
        <v>0.37254799999999999</v>
      </c>
      <c r="AA59" s="213">
        <v>0.46741899999999997</v>
      </c>
      <c r="AB59" s="213">
        <v>0.46150000000000002</v>
      </c>
      <c r="AC59" s="213">
        <v>0.40316099999999999</v>
      </c>
      <c r="AD59" s="213">
        <v>0.45043299999999997</v>
      </c>
      <c r="AE59" s="213">
        <v>0.41480699999999998</v>
      </c>
      <c r="AF59" s="213">
        <v>0.34756700000000001</v>
      </c>
      <c r="AG59" s="213">
        <v>0.44422600000000001</v>
      </c>
      <c r="AH59" s="213">
        <v>0.39132299999999998</v>
      </c>
      <c r="AI59" s="213">
        <v>0.429367</v>
      </c>
      <c r="AJ59" s="213">
        <v>0.39719399999999999</v>
      </c>
      <c r="AK59" s="213">
        <v>0.44976699999999997</v>
      </c>
      <c r="AL59" s="213">
        <v>0.44025799999999998</v>
      </c>
      <c r="AM59" s="213">
        <v>0.39780700000000002</v>
      </c>
      <c r="AN59" s="213">
        <v>0.30896400000000002</v>
      </c>
      <c r="AO59" s="213">
        <v>0.35735499999999998</v>
      </c>
      <c r="AP59" s="213">
        <v>0.38896700000000001</v>
      </c>
      <c r="AQ59" s="213">
        <v>0.36348399999999997</v>
      </c>
      <c r="AR59" s="213">
        <v>0.42993300000000001</v>
      </c>
      <c r="AS59" s="213">
        <v>0.389903</v>
      </c>
      <c r="AT59" s="213">
        <v>0.40954800000000002</v>
      </c>
      <c r="AU59" s="213">
        <v>0.38279999999999997</v>
      </c>
      <c r="AV59" s="213">
        <v>0.33996799999999999</v>
      </c>
      <c r="AW59" s="213">
        <v>0.313633</v>
      </c>
      <c r="AX59" s="213">
        <v>0.24909700000000001</v>
      </c>
      <c r="AY59" s="213">
        <v>0.22922500000000001</v>
      </c>
      <c r="AZ59" s="213">
        <v>0.22927600000000001</v>
      </c>
      <c r="BA59" s="213">
        <v>0.23245199999999999</v>
      </c>
      <c r="BB59" s="213">
        <v>0.1449</v>
      </c>
      <c r="BC59" s="213">
        <v>0.16722600000000001</v>
      </c>
      <c r="BD59" s="213">
        <v>0.239033</v>
      </c>
      <c r="BE59" s="213">
        <v>0.225387</v>
      </c>
      <c r="BF59" s="213">
        <v>0.18025806452000001</v>
      </c>
      <c r="BG59" s="213">
        <v>0.18013563332999999</v>
      </c>
      <c r="BH59" s="351">
        <v>0.23085120000000001</v>
      </c>
      <c r="BI59" s="351">
        <v>0.1833698</v>
      </c>
      <c r="BJ59" s="351">
        <v>0.2348635</v>
      </c>
      <c r="BK59" s="351">
        <v>0.33726850000000003</v>
      </c>
      <c r="BL59" s="351">
        <v>0.27239730000000001</v>
      </c>
      <c r="BM59" s="351">
        <v>0.31538460000000001</v>
      </c>
      <c r="BN59" s="351">
        <v>0.34303519999999998</v>
      </c>
      <c r="BO59" s="351">
        <v>0.34278019999999998</v>
      </c>
      <c r="BP59" s="351">
        <v>0.31768800000000003</v>
      </c>
      <c r="BQ59" s="351">
        <v>0.33726420000000001</v>
      </c>
      <c r="BR59" s="351">
        <v>0.33974149999999997</v>
      </c>
      <c r="BS59" s="351">
        <v>0.32367420000000002</v>
      </c>
      <c r="BT59" s="351">
        <v>0.31471100000000002</v>
      </c>
      <c r="BU59" s="351">
        <v>0.2354541</v>
      </c>
      <c r="BV59" s="351">
        <v>0.27440959999999998</v>
      </c>
    </row>
    <row r="60" spans="1:79" ht="11.1" customHeight="1" x14ac:dyDescent="0.2">
      <c r="A60" s="61" t="s">
        <v>776</v>
      </c>
      <c r="B60" s="617" t="s">
        <v>1001</v>
      </c>
      <c r="C60" s="213">
        <v>2.4953560000000001</v>
      </c>
      <c r="D60" s="213">
        <v>2.436655</v>
      </c>
      <c r="E60" s="213">
        <v>2.4830649999999999</v>
      </c>
      <c r="F60" s="213">
        <v>2.5274320000000001</v>
      </c>
      <c r="G60" s="213">
        <v>2.5611609999999998</v>
      </c>
      <c r="H60" s="213">
        <v>2.6315680000000001</v>
      </c>
      <c r="I60" s="213">
        <v>2.7491300000000001</v>
      </c>
      <c r="J60" s="213">
        <v>2.6957439999999999</v>
      </c>
      <c r="K60" s="213">
        <v>2.5938680000000001</v>
      </c>
      <c r="L60" s="213">
        <v>2.3917419999999998</v>
      </c>
      <c r="M60" s="213">
        <v>2.499034</v>
      </c>
      <c r="N60" s="213">
        <v>2.5354839999999998</v>
      </c>
      <c r="O60" s="213">
        <v>2.48813</v>
      </c>
      <c r="P60" s="213">
        <v>2.491892</v>
      </c>
      <c r="Q60" s="213">
        <v>2.5394839999999999</v>
      </c>
      <c r="R60" s="213">
        <v>2.6140659999999998</v>
      </c>
      <c r="S60" s="213">
        <v>2.6439680000000001</v>
      </c>
      <c r="T60" s="213">
        <v>2.6888679999999998</v>
      </c>
      <c r="U60" s="213">
        <v>2.6953870000000002</v>
      </c>
      <c r="V60" s="213">
        <v>2.6435179999999998</v>
      </c>
      <c r="W60" s="213">
        <v>2.337634</v>
      </c>
      <c r="X60" s="213">
        <v>2.4535179999999999</v>
      </c>
      <c r="Y60" s="213">
        <v>2.5557310000000002</v>
      </c>
      <c r="Z60" s="213">
        <v>2.5904850000000001</v>
      </c>
      <c r="AA60" s="213">
        <v>2.483034</v>
      </c>
      <c r="AB60" s="213">
        <v>2.4395720000000001</v>
      </c>
      <c r="AC60" s="213">
        <v>2.5496780000000001</v>
      </c>
      <c r="AD60" s="213">
        <v>2.5626340000000001</v>
      </c>
      <c r="AE60" s="213">
        <v>2.602322</v>
      </c>
      <c r="AF60" s="213">
        <v>2.7242999999999999</v>
      </c>
      <c r="AG60" s="213">
        <v>2.7421289999999998</v>
      </c>
      <c r="AH60" s="213">
        <v>2.7901950000000002</v>
      </c>
      <c r="AI60" s="213">
        <v>2.6394660000000001</v>
      </c>
      <c r="AJ60" s="213">
        <v>2.522322</v>
      </c>
      <c r="AK60" s="213">
        <v>2.5580660000000002</v>
      </c>
      <c r="AL60" s="213">
        <v>2.5610339999999998</v>
      </c>
      <c r="AM60" s="213">
        <v>2.4483869999999999</v>
      </c>
      <c r="AN60" s="213">
        <v>2.3031419999999998</v>
      </c>
      <c r="AO60" s="213">
        <v>2.3227120000000001</v>
      </c>
      <c r="AP60" s="213">
        <v>2.3742320000000001</v>
      </c>
      <c r="AQ60" s="213">
        <v>2.3624839999999998</v>
      </c>
      <c r="AR60" s="213">
        <v>2.453967</v>
      </c>
      <c r="AS60" s="213">
        <v>2.6321300000000001</v>
      </c>
      <c r="AT60" s="213">
        <v>2.6128079999999998</v>
      </c>
      <c r="AU60" s="213">
        <v>2.4535330000000002</v>
      </c>
      <c r="AV60" s="213">
        <v>2.3083550000000002</v>
      </c>
      <c r="AW60" s="213">
        <v>2.4489000000000001</v>
      </c>
      <c r="AX60" s="213">
        <v>2.5888710000000001</v>
      </c>
      <c r="AY60" s="213">
        <v>2.4912209999999999</v>
      </c>
      <c r="AZ60" s="213">
        <v>2.406965</v>
      </c>
      <c r="BA60" s="213">
        <v>2.327515</v>
      </c>
      <c r="BB60" s="213">
        <v>2.1062650000000001</v>
      </c>
      <c r="BC60" s="213">
        <v>2.1180319999999999</v>
      </c>
      <c r="BD60" s="213">
        <v>2.2038319999999998</v>
      </c>
      <c r="BE60" s="213">
        <v>2.3500329999999998</v>
      </c>
      <c r="BF60" s="213">
        <v>2.0054650161000001</v>
      </c>
      <c r="BG60" s="213">
        <v>2.074397265</v>
      </c>
      <c r="BH60" s="351">
        <v>2.1626669999999999</v>
      </c>
      <c r="BI60" s="351">
        <v>2.3594210000000002</v>
      </c>
      <c r="BJ60" s="351">
        <v>2.5422769999999999</v>
      </c>
      <c r="BK60" s="351">
        <v>2.5017420000000001</v>
      </c>
      <c r="BL60" s="351">
        <v>2.3316330000000001</v>
      </c>
      <c r="BM60" s="351">
        <v>2.3547560000000001</v>
      </c>
      <c r="BN60" s="351">
        <v>2.4576660000000001</v>
      </c>
      <c r="BO60" s="351">
        <v>2.507873</v>
      </c>
      <c r="BP60" s="351">
        <v>2.5735790000000001</v>
      </c>
      <c r="BQ60" s="351">
        <v>2.7903920000000002</v>
      </c>
      <c r="BR60" s="351">
        <v>2.7892860000000002</v>
      </c>
      <c r="BS60" s="351">
        <v>2.6358899999999998</v>
      </c>
      <c r="BT60" s="351">
        <v>2.429224</v>
      </c>
      <c r="BU60" s="351">
        <v>2.6104229999999999</v>
      </c>
      <c r="BV60" s="351">
        <v>2.7786059999999999</v>
      </c>
    </row>
    <row r="61" spans="1:79" ht="11.1" customHeight="1" x14ac:dyDescent="0.2">
      <c r="A61" s="61" t="s">
        <v>777</v>
      </c>
      <c r="B61" s="179" t="s">
        <v>586</v>
      </c>
      <c r="C61" s="213">
        <v>18.734774999999999</v>
      </c>
      <c r="D61" s="213">
        <v>19.346</v>
      </c>
      <c r="E61" s="213">
        <v>19.903226</v>
      </c>
      <c r="F61" s="213">
        <v>19.918499000000001</v>
      </c>
      <c r="G61" s="213">
        <v>20.310193000000002</v>
      </c>
      <c r="H61" s="213">
        <v>20.804334000000001</v>
      </c>
      <c r="I61" s="213">
        <v>20.916257999999999</v>
      </c>
      <c r="J61" s="213">
        <v>20.981421999999998</v>
      </c>
      <c r="K61" s="213">
        <v>20.321467999999999</v>
      </c>
      <c r="L61" s="213">
        <v>19.587226000000001</v>
      </c>
      <c r="M61" s="213">
        <v>20.013200999999999</v>
      </c>
      <c r="N61" s="213">
        <v>20.087935999999999</v>
      </c>
      <c r="O61" s="213">
        <v>19.009001999999999</v>
      </c>
      <c r="P61" s="213">
        <v>19.153606</v>
      </c>
      <c r="Q61" s="213">
        <v>19.892161000000002</v>
      </c>
      <c r="R61" s="213">
        <v>20.496666999999999</v>
      </c>
      <c r="S61" s="213">
        <v>21.013935</v>
      </c>
      <c r="T61" s="213">
        <v>21.327635000000001</v>
      </c>
      <c r="U61" s="213">
        <v>21.10558</v>
      </c>
      <c r="V61" s="213">
        <v>20.913969999999999</v>
      </c>
      <c r="W61" s="213">
        <v>19.276633</v>
      </c>
      <c r="X61" s="213">
        <v>20.126486</v>
      </c>
      <c r="Y61" s="213">
        <v>20.564397</v>
      </c>
      <c r="Z61" s="213">
        <v>20.600484999999999</v>
      </c>
      <c r="AA61" s="213">
        <v>19.564938000000001</v>
      </c>
      <c r="AB61" s="213">
        <v>19.379894</v>
      </c>
      <c r="AC61" s="213">
        <v>20.240129</v>
      </c>
      <c r="AD61" s="213">
        <v>20.7026</v>
      </c>
      <c r="AE61" s="213">
        <v>21.028388</v>
      </c>
      <c r="AF61" s="213">
        <v>21.562967</v>
      </c>
      <c r="AG61" s="213">
        <v>21.381807999999999</v>
      </c>
      <c r="AH61" s="213">
        <v>21.628809</v>
      </c>
      <c r="AI61" s="213">
        <v>20.731898999999999</v>
      </c>
      <c r="AJ61" s="213">
        <v>20.410516000000001</v>
      </c>
      <c r="AK61" s="213">
        <v>20.761733</v>
      </c>
      <c r="AL61" s="213">
        <v>20.825710999999998</v>
      </c>
      <c r="AM61" s="213">
        <v>19.981418999999999</v>
      </c>
      <c r="AN61" s="213">
        <v>19.379107000000001</v>
      </c>
      <c r="AO61" s="213">
        <v>20.065325000000001</v>
      </c>
      <c r="AP61" s="213">
        <v>20.373733000000001</v>
      </c>
      <c r="AQ61" s="213">
        <v>20.763033</v>
      </c>
      <c r="AR61" s="213">
        <v>21.212367</v>
      </c>
      <c r="AS61" s="213">
        <v>21.282388999999998</v>
      </c>
      <c r="AT61" s="213">
        <v>21.456227999999999</v>
      </c>
      <c r="AU61" s="213">
        <v>20.199233</v>
      </c>
      <c r="AV61" s="213">
        <v>19.763517</v>
      </c>
      <c r="AW61" s="213">
        <v>20.328267</v>
      </c>
      <c r="AX61" s="213">
        <v>20.377032</v>
      </c>
      <c r="AY61" s="213">
        <v>19.673960000000001</v>
      </c>
      <c r="AZ61" s="213">
        <v>19.236999000000001</v>
      </c>
      <c r="BA61" s="213">
        <v>18.066644</v>
      </c>
      <c r="BB61" s="213">
        <v>15.005464999999999</v>
      </c>
      <c r="BC61" s="213">
        <v>15.760161</v>
      </c>
      <c r="BD61" s="213">
        <v>17.208665</v>
      </c>
      <c r="BE61" s="213">
        <v>18.012066000000001</v>
      </c>
      <c r="BF61" s="213">
        <v>17.755140175000001</v>
      </c>
      <c r="BG61" s="213">
        <v>17.156484211999999</v>
      </c>
      <c r="BH61" s="351">
        <v>16.99926</v>
      </c>
      <c r="BI61" s="351">
        <v>17.67877</v>
      </c>
      <c r="BJ61" s="351">
        <v>18.624559999999999</v>
      </c>
      <c r="BK61" s="351">
        <v>18.686150000000001</v>
      </c>
      <c r="BL61" s="351">
        <v>18.251169999999998</v>
      </c>
      <c r="BM61" s="351">
        <v>18.736619999999998</v>
      </c>
      <c r="BN61" s="351">
        <v>19.471869999999999</v>
      </c>
      <c r="BO61" s="351">
        <v>20.1098</v>
      </c>
      <c r="BP61" s="351">
        <v>20.29739</v>
      </c>
      <c r="BQ61" s="351">
        <v>20.862919999999999</v>
      </c>
      <c r="BR61" s="351">
        <v>20.762560000000001</v>
      </c>
      <c r="BS61" s="351">
        <v>20.020990000000001</v>
      </c>
      <c r="BT61" s="351">
        <v>19.00733</v>
      </c>
      <c r="BU61" s="351">
        <v>19.441109999999998</v>
      </c>
      <c r="BV61" s="351">
        <v>19.896709999999999</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351"/>
      <c r="BI62" s="351"/>
      <c r="BJ62" s="351"/>
      <c r="BK62" s="351"/>
      <c r="BL62" s="351"/>
      <c r="BM62" s="351"/>
      <c r="BN62" s="351"/>
      <c r="BO62" s="351"/>
      <c r="BP62" s="351"/>
      <c r="BQ62" s="351"/>
      <c r="BR62" s="351"/>
      <c r="BS62" s="351"/>
      <c r="BT62" s="351"/>
      <c r="BU62" s="351"/>
      <c r="BV62" s="351"/>
    </row>
    <row r="63" spans="1:79" ht="11.1" customHeight="1" x14ac:dyDescent="0.2">
      <c r="A63" s="61" t="s">
        <v>780</v>
      </c>
      <c r="B63" s="180" t="s">
        <v>424</v>
      </c>
      <c r="C63" s="213">
        <v>16.296935999999999</v>
      </c>
      <c r="D63" s="213">
        <v>16.178792999999999</v>
      </c>
      <c r="E63" s="213">
        <v>16.287289999999999</v>
      </c>
      <c r="F63" s="213">
        <v>16.223099999999999</v>
      </c>
      <c r="G63" s="213">
        <v>16.476807000000001</v>
      </c>
      <c r="H63" s="213">
        <v>16.802900000000001</v>
      </c>
      <c r="I63" s="213">
        <v>16.999516</v>
      </c>
      <c r="J63" s="213">
        <v>16.975999999999999</v>
      </c>
      <c r="K63" s="213">
        <v>16.6874</v>
      </c>
      <c r="L63" s="213">
        <v>15.782774</v>
      </c>
      <c r="M63" s="213">
        <v>16.544899999999998</v>
      </c>
      <c r="N63" s="213">
        <v>16.895807000000001</v>
      </c>
      <c r="O63" s="213">
        <v>16.461548000000001</v>
      </c>
      <c r="P63" s="213">
        <v>15.826499999999999</v>
      </c>
      <c r="Q63" s="213">
        <v>16.421419</v>
      </c>
      <c r="R63" s="213">
        <v>17.276233000000001</v>
      </c>
      <c r="S63" s="213">
        <v>17.513999999999999</v>
      </c>
      <c r="T63" s="213">
        <v>17.526767</v>
      </c>
      <c r="U63" s="213">
        <v>17.658548</v>
      </c>
      <c r="V63" s="213">
        <v>17.243258000000001</v>
      </c>
      <c r="W63" s="213">
        <v>15.787667000000001</v>
      </c>
      <c r="X63" s="213">
        <v>16.342676999999998</v>
      </c>
      <c r="Y63" s="213">
        <v>17.126532999999998</v>
      </c>
      <c r="Z63" s="213">
        <v>17.561516000000001</v>
      </c>
      <c r="AA63" s="213">
        <v>16.917031999999999</v>
      </c>
      <c r="AB63" s="213">
        <v>16.359749999999998</v>
      </c>
      <c r="AC63" s="213">
        <v>16.945097000000001</v>
      </c>
      <c r="AD63" s="213">
        <v>17.100899999999999</v>
      </c>
      <c r="AE63" s="213">
        <v>17.340807000000002</v>
      </c>
      <c r="AF63" s="213">
        <v>18.041467000000001</v>
      </c>
      <c r="AG63" s="213">
        <v>17.687839</v>
      </c>
      <c r="AH63" s="213">
        <v>17.969387000000001</v>
      </c>
      <c r="AI63" s="213">
        <v>17.383099999999999</v>
      </c>
      <c r="AJ63" s="213">
        <v>16.734839000000001</v>
      </c>
      <c r="AK63" s="213">
        <v>17.499732999999999</v>
      </c>
      <c r="AL63" s="213">
        <v>17.749226</v>
      </c>
      <c r="AM63" s="213">
        <v>17.110903</v>
      </c>
      <c r="AN63" s="213">
        <v>16.160429000000001</v>
      </c>
      <c r="AO63" s="213">
        <v>16.323419000000001</v>
      </c>
      <c r="AP63" s="213">
        <v>16.691299999999998</v>
      </c>
      <c r="AQ63" s="213">
        <v>17.043194</v>
      </c>
      <c r="AR63" s="213">
        <v>17.698799999999999</v>
      </c>
      <c r="AS63" s="213">
        <v>17.686710000000001</v>
      </c>
      <c r="AT63" s="213">
        <v>17.833161</v>
      </c>
      <c r="AU63" s="213">
        <v>16.727699999999999</v>
      </c>
      <c r="AV63" s="213">
        <v>16.127742000000001</v>
      </c>
      <c r="AW63" s="213">
        <v>17.040566999999999</v>
      </c>
      <c r="AX63" s="213">
        <v>17.395354999999999</v>
      </c>
      <c r="AY63" s="213">
        <v>16.856611999999998</v>
      </c>
      <c r="AZ63" s="213">
        <v>16.441966000000001</v>
      </c>
      <c r="BA63" s="213">
        <v>15.772484</v>
      </c>
      <c r="BB63" s="213">
        <v>13.322699999999999</v>
      </c>
      <c r="BC63" s="213">
        <v>13.424968</v>
      </c>
      <c r="BD63" s="213">
        <v>14.212300000000001</v>
      </c>
      <c r="BE63" s="213">
        <v>14.823968000000001</v>
      </c>
      <c r="BF63" s="213">
        <v>14.736612902999999</v>
      </c>
      <c r="BG63" s="213">
        <v>14.181304666999999</v>
      </c>
      <c r="BH63" s="351">
        <v>13.89626</v>
      </c>
      <c r="BI63" s="351">
        <v>14.8384</v>
      </c>
      <c r="BJ63" s="351">
        <v>15.924099999999999</v>
      </c>
      <c r="BK63" s="351">
        <v>15.79673</v>
      </c>
      <c r="BL63" s="351">
        <v>15.15039</v>
      </c>
      <c r="BM63" s="351">
        <v>15.37907</v>
      </c>
      <c r="BN63" s="351">
        <v>15.90147</v>
      </c>
      <c r="BO63" s="351">
        <v>16.204129999999999</v>
      </c>
      <c r="BP63" s="351">
        <v>16.493490000000001</v>
      </c>
      <c r="BQ63" s="351">
        <v>17.170760000000001</v>
      </c>
      <c r="BR63" s="351">
        <v>17.039110000000001</v>
      </c>
      <c r="BS63" s="351">
        <v>16.55667</v>
      </c>
      <c r="BT63" s="351">
        <v>15.45501</v>
      </c>
      <c r="BU63" s="351">
        <v>16.214749999999999</v>
      </c>
      <c r="BV63" s="351">
        <v>16.944220000000001</v>
      </c>
    </row>
    <row r="64" spans="1:79" ht="11.1" customHeight="1" x14ac:dyDescent="0.2">
      <c r="A64" s="61" t="s">
        <v>778</v>
      </c>
      <c r="B64" s="180" t="s">
        <v>423</v>
      </c>
      <c r="C64" s="213">
        <v>18.317036000000002</v>
      </c>
      <c r="D64" s="213">
        <v>18.317036000000002</v>
      </c>
      <c r="E64" s="213">
        <v>18.319036000000001</v>
      </c>
      <c r="F64" s="213">
        <v>18.319036000000001</v>
      </c>
      <c r="G64" s="213">
        <v>18.319036000000001</v>
      </c>
      <c r="H64" s="213">
        <v>18.433316000000001</v>
      </c>
      <c r="I64" s="213">
        <v>18.433316000000001</v>
      </c>
      <c r="J64" s="213">
        <v>18.433316000000001</v>
      </c>
      <c r="K64" s="213">
        <v>18.456316000000001</v>
      </c>
      <c r="L64" s="213">
        <v>18.471316000000002</v>
      </c>
      <c r="M64" s="213">
        <v>18.491015999999998</v>
      </c>
      <c r="N64" s="213">
        <v>18.510016</v>
      </c>
      <c r="O64" s="213">
        <v>18.617027</v>
      </c>
      <c r="P64" s="213">
        <v>18.617027</v>
      </c>
      <c r="Q64" s="213">
        <v>18.620777</v>
      </c>
      <c r="R64" s="213">
        <v>18.620777</v>
      </c>
      <c r="S64" s="213">
        <v>18.556777</v>
      </c>
      <c r="T64" s="213">
        <v>18.566776999999998</v>
      </c>
      <c r="U64" s="213">
        <v>18.566776999999998</v>
      </c>
      <c r="V64" s="213">
        <v>18.570577</v>
      </c>
      <c r="W64" s="213">
        <v>18.495577000000001</v>
      </c>
      <c r="X64" s="213">
        <v>18.497496999999999</v>
      </c>
      <c r="Y64" s="213">
        <v>18.505496999999998</v>
      </c>
      <c r="Z64" s="213">
        <v>18.543026999999999</v>
      </c>
      <c r="AA64" s="213">
        <v>18.598496999999998</v>
      </c>
      <c r="AB64" s="213">
        <v>18.598496999999998</v>
      </c>
      <c r="AC64" s="213">
        <v>18.598496999999998</v>
      </c>
      <c r="AD64" s="213">
        <v>18.598496999999998</v>
      </c>
      <c r="AE64" s="213">
        <v>18.598496999999998</v>
      </c>
      <c r="AF64" s="213">
        <v>18.598496999999998</v>
      </c>
      <c r="AG64" s="213">
        <v>18.598496999999998</v>
      </c>
      <c r="AH64" s="213">
        <v>18.601496999999998</v>
      </c>
      <c r="AI64" s="213">
        <v>18.601496999999998</v>
      </c>
      <c r="AJ64" s="213">
        <v>18.603497000000001</v>
      </c>
      <c r="AK64" s="213">
        <v>18.603497000000001</v>
      </c>
      <c r="AL64" s="213">
        <v>18.603497000000001</v>
      </c>
      <c r="AM64" s="213">
        <v>18.808434999999999</v>
      </c>
      <c r="AN64" s="213">
        <v>18.808434999999999</v>
      </c>
      <c r="AO64" s="213">
        <v>18.808434999999999</v>
      </c>
      <c r="AP64" s="213">
        <v>18.808434999999999</v>
      </c>
      <c r="AQ64" s="213">
        <v>18.808434999999999</v>
      </c>
      <c r="AR64" s="213">
        <v>18.808434999999999</v>
      </c>
      <c r="AS64" s="213">
        <v>18.808434999999999</v>
      </c>
      <c r="AT64" s="213">
        <v>18.808434999999999</v>
      </c>
      <c r="AU64" s="213">
        <v>18.808434999999999</v>
      </c>
      <c r="AV64" s="213">
        <v>18.808434999999999</v>
      </c>
      <c r="AW64" s="213">
        <v>18.808434999999999</v>
      </c>
      <c r="AX64" s="213">
        <v>18.808434999999999</v>
      </c>
      <c r="AY64" s="213">
        <v>18.973685</v>
      </c>
      <c r="AZ64" s="213">
        <v>18.976085000000001</v>
      </c>
      <c r="BA64" s="213">
        <v>18.976085000000001</v>
      </c>
      <c r="BB64" s="213">
        <v>18.976085000000001</v>
      </c>
      <c r="BC64" s="213">
        <v>18.641085</v>
      </c>
      <c r="BD64" s="213">
        <v>18.622084999999998</v>
      </c>
      <c r="BE64" s="213">
        <v>18.622084999999998</v>
      </c>
      <c r="BF64" s="213">
        <v>18.62208</v>
      </c>
      <c r="BG64" s="213">
        <v>18.38608</v>
      </c>
      <c r="BH64" s="351">
        <v>18.38608</v>
      </c>
      <c r="BI64" s="351">
        <v>18.38608</v>
      </c>
      <c r="BJ64" s="351">
        <v>18.38608</v>
      </c>
      <c r="BK64" s="351">
        <v>18.38608</v>
      </c>
      <c r="BL64" s="351">
        <v>18.38608</v>
      </c>
      <c r="BM64" s="351">
        <v>18.38608</v>
      </c>
      <c r="BN64" s="351">
        <v>18.38608</v>
      </c>
      <c r="BO64" s="351">
        <v>18.38608</v>
      </c>
      <c r="BP64" s="351">
        <v>18.38608</v>
      </c>
      <c r="BQ64" s="351">
        <v>18.38608</v>
      </c>
      <c r="BR64" s="351">
        <v>18.38608</v>
      </c>
      <c r="BS64" s="351">
        <v>18.38608</v>
      </c>
      <c r="BT64" s="351">
        <v>18.38608</v>
      </c>
      <c r="BU64" s="351">
        <v>18.38608</v>
      </c>
      <c r="BV64" s="351">
        <v>18.38608</v>
      </c>
    </row>
    <row r="65" spans="1:74" ht="11.1" customHeight="1" x14ac:dyDescent="0.2">
      <c r="A65" s="61" t="s">
        <v>779</v>
      </c>
      <c r="B65" s="181" t="s">
        <v>693</v>
      </c>
      <c r="C65" s="214">
        <v>0.88971468965</v>
      </c>
      <c r="D65" s="214">
        <v>0.8832647924</v>
      </c>
      <c r="E65" s="214">
        <v>0.88909099802000002</v>
      </c>
      <c r="F65" s="214">
        <v>0.88558699267999996</v>
      </c>
      <c r="G65" s="214">
        <v>0.8994363568</v>
      </c>
      <c r="H65" s="214">
        <v>0.91155058591000004</v>
      </c>
      <c r="I65" s="214">
        <v>0.92221692504999997</v>
      </c>
      <c r="J65" s="214">
        <v>0.92094119147999998</v>
      </c>
      <c r="K65" s="214">
        <v>0.90415660416999999</v>
      </c>
      <c r="L65" s="214">
        <v>0.85444772857999995</v>
      </c>
      <c r="M65" s="214">
        <v>0.89475343053</v>
      </c>
      <c r="N65" s="214">
        <v>0.91279267397999997</v>
      </c>
      <c r="O65" s="214">
        <v>0.88422002073999995</v>
      </c>
      <c r="P65" s="214">
        <v>0.85010888150999997</v>
      </c>
      <c r="Q65" s="214">
        <v>0.88188688367000001</v>
      </c>
      <c r="R65" s="214">
        <v>0.92779334610999997</v>
      </c>
      <c r="S65" s="214">
        <v>0.94380613615999998</v>
      </c>
      <c r="T65" s="214">
        <v>0.94398543161000004</v>
      </c>
      <c r="U65" s="214">
        <v>0.95108310935999996</v>
      </c>
      <c r="V65" s="214">
        <v>0.92852569954999997</v>
      </c>
      <c r="W65" s="214">
        <v>0.85359148297999998</v>
      </c>
      <c r="X65" s="214">
        <v>0.88350748211999997</v>
      </c>
      <c r="Y65" s="214">
        <v>0.92548354686000001</v>
      </c>
      <c r="Z65" s="214">
        <v>0.94706845867</v>
      </c>
      <c r="AA65" s="214">
        <v>0.90959135031000005</v>
      </c>
      <c r="AB65" s="214">
        <v>0.87962753119000003</v>
      </c>
      <c r="AC65" s="214">
        <v>0.91110034322</v>
      </c>
      <c r="AD65" s="214">
        <v>0.91947752551999995</v>
      </c>
      <c r="AE65" s="214">
        <v>0.93237679367000004</v>
      </c>
      <c r="AF65" s="214">
        <v>0.97004973035999997</v>
      </c>
      <c r="AG65" s="214">
        <v>0.95103593586000001</v>
      </c>
      <c r="AH65" s="214">
        <v>0.96601832636999996</v>
      </c>
      <c r="AI65" s="214">
        <v>0.93450005664000002</v>
      </c>
      <c r="AJ65" s="214">
        <v>0.89955340117000004</v>
      </c>
      <c r="AK65" s="214">
        <v>0.94066900433</v>
      </c>
      <c r="AL65" s="214">
        <v>0.95408008504999997</v>
      </c>
      <c r="AM65" s="214">
        <v>0.90974623885999994</v>
      </c>
      <c r="AN65" s="214">
        <v>0.85921178450000002</v>
      </c>
      <c r="AO65" s="214">
        <v>0.86787757727000003</v>
      </c>
      <c r="AP65" s="214">
        <v>0.88743693986000005</v>
      </c>
      <c r="AQ65" s="214">
        <v>0.90614631148000002</v>
      </c>
      <c r="AR65" s="214">
        <v>0.94100333174999995</v>
      </c>
      <c r="AS65" s="214">
        <v>0.94036053504999995</v>
      </c>
      <c r="AT65" s="214">
        <v>0.94814698830999999</v>
      </c>
      <c r="AU65" s="214">
        <v>0.88937224175999996</v>
      </c>
      <c r="AV65" s="214">
        <v>0.85747389402999996</v>
      </c>
      <c r="AW65" s="214">
        <v>0.90600664010999998</v>
      </c>
      <c r="AX65" s="214">
        <v>0.92486987886000005</v>
      </c>
      <c r="AY65" s="214">
        <v>0.88842056775</v>
      </c>
      <c r="AZ65" s="214">
        <v>0.86645722760999999</v>
      </c>
      <c r="BA65" s="214">
        <v>0.83117692612000005</v>
      </c>
      <c r="BB65" s="214">
        <v>0.70207843187999996</v>
      </c>
      <c r="BC65" s="214">
        <v>0.72018168469999999</v>
      </c>
      <c r="BD65" s="214">
        <v>0.76319595791999995</v>
      </c>
      <c r="BE65" s="214">
        <v>0.79604233360999999</v>
      </c>
      <c r="BF65" s="214">
        <v>0.79135160536000004</v>
      </c>
      <c r="BG65" s="214">
        <v>0.77130658991000001</v>
      </c>
      <c r="BH65" s="380">
        <v>0.75580329999999996</v>
      </c>
      <c r="BI65" s="380">
        <v>0.80704509999999996</v>
      </c>
      <c r="BJ65" s="380">
        <v>0.86609550000000002</v>
      </c>
      <c r="BK65" s="380">
        <v>0.85916800000000004</v>
      </c>
      <c r="BL65" s="380">
        <v>0.82401429999999998</v>
      </c>
      <c r="BM65" s="380">
        <v>0.83645199999999997</v>
      </c>
      <c r="BN65" s="380">
        <v>0.86486439999999998</v>
      </c>
      <c r="BO65" s="380">
        <v>0.88132600000000005</v>
      </c>
      <c r="BP65" s="380">
        <v>0.89706399999999997</v>
      </c>
      <c r="BQ65" s="380">
        <v>0.93390010000000001</v>
      </c>
      <c r="BR65" s="380">
        <v>0.92673950000000005</v>
      </c>
      <c r="BS65" s="380">
        <v>0.90050019999999997</v>
      </c>
      <c r="BT65" s="380">
        <v>0.8405821</v>
      </c>
      <c r="BU65" s="380">
        <v>0.88190369999999996</v>
      </c>
      <c r="BV65" s="380">
        <v>0.92157849999999997</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398"/>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5">
      <c r="A67" s="61"/>
      <c r="B67" s="808" t="s">
        <v>826</v>
      </c>
      <c r="C67" s="805"/>
      <c r="D67" s="805"/>
      <c r="E67" s="805"/>
      <c r="F67" s="805"/>
      <c r="G67" s="805"/>
      <c r="H67" s="805"/>
      <c r="I67" s="805"/>
      <c r="J67" s="805"/>
      <c r="K67" s="805"/>
      <c r="L67" s="805"/>
      <c r="M67" s="805"/>
      <c r="N67" s="805"/>
      <c r="O67" s="805"/>
      <c r="P67" s="805"/>
      <c r="Q67" s="805"/>
      <c r="BG67" s="637"/>
      <c r="BH67" s="213"/>
    </row>
    <row r="68" spans="1:74" s="436" customFormat="1" ht="22.35" customHeight="1" x14ac:dyDescent="0.2">
      <c r="A68" s="435"/>
      <c r="B68" s="832" t="s">
        <v>1003</v>
      </c>
      <c r="C68" s="795"/>
      <c r="D68" s="795"/>
      <c r="E68" s="795"/>
      <c r="F68" s="795"/>
      <c r="G68" s="795"/>
      <c r="H68" s="795"/>
      <c r="I68" s="795"/>
      <c r="J68" s="795"/>
      <c r="K68" s="795"/>
      <c r="L68" s="795"/>
      <c r="M68" s="795"/>
      <c r="N68" s="795"/>
      <c r="O68" s="795"/>
      <c r="P68" s="795"/>
      <c r="Q68" s="791"/>
      <c r="AY68" s="527"/>
      <c r="AZ68" s="527"/>
      <c r="BA68" s="527"/>
      <c r="BB68" s="527"/>
      <c r="BC68" s="527"/>
      <c r="BD68" s="638"/>
      <c r="BE68" s="638"/>
      <c r="BF68" s="638"/>
      <c r="BG68" s="638"/>
      <c r="BH68" s="213"/>
      <c r="BI68" s="527"/>
      <c r="BJ68" s="527"/>
    </row>
    <row r="69" spans="1:74" s="436" customFormat="1" ht="12" customHeight="1" x14ac:dyDescent="0.2">
      <c r="A69" s="435"/>
      <c r="B69" s="794" t="s">
        <v>851</v>
      </c>
      <c r="C69" s="795"/>
      <c r="D69" s="795"/>
      <c r="E69" s="795"/>
      <c r="F69" s="795"/>
      <c r="G69" s="795"/>
      <c r="H69" s="795"/>
      <c r="I69" s="795"/>
      <c r="J69" s="795"/>
      <c r="K69" s="795"/>
      <c r="L69" s="795"/>
      <c r="M69" s="795"/>
      <c r="N69" s="795"/>
      <c r="O69" s="795"/>
      <c r="P69" s="795"/>
      <c r="Q69" s="791"/>
      <c r="AY69" s="527"/>
      <c r="AZ69" s="527"/>
      <c r="BA69" s="527"/>
      <c r="BB69" s="527"/>
      <c r="BC69" s="527"/>
      <c r="BD69" s="638"/>
      <c r="BE69" s="638"/>
      <c r="BF69" s="638"/>
      <c r="BG69" s="638"/>
      <c r="BH69" s="213"/>
      <c r="BI69" s="527"/>
      <c r="BJ69" s="527"/>
    </row>
    <row r="70" spans="1:74" s="436" customFormat="1" ht="12" customHeight="1" x14ac:dyDescent="0.2">
      <c r="A70" s="435"/>
      <c r="B70" s="794" t="s">
        <v>868</v>
      </c>
      <c r="C70" s="795"/>
      <c r="D70" s="795"/>
      <c r="E70" s="795"/>
      <c r="F70" s="795"/>
      <c r="G70" s="795"/>
      <c r="H70" s="795"/>
      <c r="I70" s="795"/>
      <c r="J70" s="795"/>
      <c r="K70" s="795"/>
      <c r="L70" s="795"/>
      <c r="M70" s="795"/>
      <c r="N70" s="795"/>
      <c r="O70" s="795"/>
      <c r="P70" s="795"/>
      <c r="Q70" s="791"/>
      <c r="AY70" s="527"/>
      <c r="AZ70" s="527"/>
      <c r="BA70" s="527"/>
      <c r="BB70" s="527"/>
      <c r="BC70" s="527"/>
      <c r="BD70" s="638"/>
      <c r="BE70" s="638"/>
      <c r="BF70" s="638"/>
      <c r="BG70" s="638"/>
      <c r="BH70" s="213"/>
      <c r="BI70" s="527"/>
      <c r="BJ70" s="527"/>
    </row>
    <row r="71" spans="1:74" s="436" customFormat="1" ht="12" customHeight="1" x14ac:dyDescent="0.2">
      <c r="A71" s="435"/>
      <c r="B71" s="796" t="s">
        <v>870</v>
      </c>
      <c r="C71" s="790"/>
      <c r="D71" s="790"/>
      <c r="E71" s="790"/>
      <c r="F71" s="790"/>
      <c r="G71" s="790"/>
      <c r="H71" s="790"/>
      <c r="I71" s="790"/>
      <c r="J71" s="790"/>
      <c r="K71" s="790"/>
      <c r="L71" s="790"/>
      <c r="M71" s="790"/>
      <c r="N71" s="790"/>
      <c r="O71" s="790"/>
      <c r="P71" s="790"/>
      <c r="Q71" s="791"/>
      <c r="AY71" s="527"/>
      <c r="AZ71" s="527"/>
      <c r="BA71" s="527"/>
      <c r="BB71" s="527"/>
      <c r="BC71" s="527"/>
      <c r="BD71" s="638"/>
      <c r="BE71" s="638"/>
      <c r="BF71" s="638"/>
      <c r="BG71" s="638"/>
      <c r="BH71" s="213"/>
      <c r="BI71" s="527"/>
      <c r="BJ71" s="527"/>
    </row>
    <row r="72" spans="1:74" s="436" customFormat="1" ht="12" customHeight="1" x14ac:dyDescent="0.2">
      <c r="A72" s="435"/>
      <c r="B72" s="789" t="s">
        <v>855</v>
      </c>
      <c r="C72" s="790"/>
      <c r="D72" s="790"/>
      <c r="E72" s="790"/>
      <c r="F72" s="790"/>
      <c r="G72" s="790"/>
      <c r="H72" s="790"/>
      <c r="I72" s="790"/>
      <c r="J72" s="790"/>
      <c r="K72" s="790"/>
      <c r="L72" s="790"/>
      <c r="M72" s="790"/>
      <c r="N72" s="790"/>
      <c r="O72" s="790"/>
      <c r="P72" s="790"/>
      <c r="Q72" s="791"/>
      <c r="AY72" s="527"/>
      <c r="AZ72" s="527"/>
      <c r="BA72" s="527"/>
      <c r="BB72" s="527"/>
      <c r="BC72" s="527"/>
      <c r="BD72" s="638"/>
      <c r="BE72" s="638"/>
      <c r="BF72" s="638"/>
      <c r="BG72" s="638"/>
      <c r="BH72" s="213"/>
      <c r="BI72" s="527"/>
      <c r="BJ72" s="527"/>
    </row>
    <row r="73" spans="1:74" s="436" customFormat="1" ht="12" customHeight="1" x14ac:dyDescent="0.2">
      <c r="A73" s="429"/>
      <c r="B73" s="811" t="s">
        <v>949</v>
      </c>
      <c r="C73" s="791"/>
      <c r="D73" s="791"/>
      <c r="E73" s="791"/>
      <c r="F73" s="791"/>
      <c r="G73" s="791"/>
      <c r="H73" s="791"/>
      <c r="I73" s="791"/>
      <c r="J73" s="791"/>
      <c r="K73" s="791"/>
      <c r="L73" s="791"/>
      <c r="M73" s="791"/>
      <c r="N73" s="791"/>
      <c r="O73" s="791"/>
      <c r="P73" s="791"/>
      <c r="Q73" s="791"/>
      <c r="AY73" s="527"/>
      <c r="AZ73" s="527"/>
      <c r="BA73" s="527"/>
      <c r="BB73" s="527"/>
      <c r="BC73" s="527"/>
      <c r="BD73" s="638"/>
      <c r="BE73" s="638"/>
      <c r="BF73" s="638"/>
      <c r="BG73" s="638"/>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7"/>
      <c r="BK83" s="400"/>
      <c r="BL83" s="400"/>
      <c r="BM83" s="400"/>
      <c r="BN83" s="400"/>
      <c r="BO83" s="400"/>
      <c r="BP83" s="400"/>
      <c r="BQ83" s="400"/>
      <c r="BR83" s="400"/>
      <c r="BS83" s="400"/>
      <c r="BT83" s="400"/>
      <c r="BU83" s="400"/>
      <c r="BV83" s="400"/>
    </row>
    <row r="84" spans="3:74" x14ac:dyDescent="0.2">
      <c r="BG84" s="637"/>
      <c r="BK84" s="400"/>
      <c r="BL84" s="400"/>
      <c r="BM84" s="400"/>
      <c r="BN84" s="400"/>
      <c r="BO84" s="400"/>
      <c r="BP84" s="400"/>
      <c r="BQ84" s="400"/>
      <c r="BR84" s="400"/>
      <c r="BS84" s="400"/>
      <c r="BT84" s="400"/>
      <c r="BU84" s="400"/>
      <c r="BV84" s="400"/>
    </row>
    <row r="85" spans="3:74" x14ac:dyDescent="0.2">
      <c r="BG85" s="637"/>
      <c r="BK85" s="400"/>
      <c r="BL85" s="400"/>
      <c r="BM85" s="400"/>
      <c r="BN85" s="400"/>
      <c r="BO85" s="400"/>
      <c r="BP85" s="400"/>
      <c r="BQ85" s="400"/>
      <c r="BR85" s="400"/>
      <c r="BS85" s="400"/>
      <c r="BT85" s="400"/>
      <c r="BU85" s="400"/>
      <c r="BV85" s="400"/>
    </row>
    <row r="86" spans="3:74" x14ac:dyDescent="0.2">
      <c r="BG86" s="637"/>
      <c r="BK86" s="400"/>
      <c r="BL86" s="400"/>
      <c r="BM86" s="400"/>
      <c r="BN86" s="400"/>
      <c r="BO86" s="400"/>
      <c r="BP86" s="400"/>
      <c r="BQ86" s="400"/>
      <c r="BR86" s="400"/>
      <c r="BS86" s="400"/>
      <c r="BT86" s="400"/>
      <c r="BU86" s="400"/>
      <c r="BV86" s="400"/>
    </row>
    <row r="87" spans="3:74" x14ac:dyDescent="0.2">
      <c r="BG87" s="637"/>
      <c r="BK87" s="400"/>
      <c r="BL87" s="400"/>
      <c r="BM87" s="400"/>
      <c r="BN87" s="400"/>
      <c r="BO87" s="400"/>
      <c r="BP87" s="400"/>
      <c r="BQ87" s="400"/>
      <c r="BR87" s="400"/>
      <c r="BS87" s="400"/>
      <c r="BT87" s="400"/>
      <c r="BU87" s="400"/>
      <c r="BV87" s="400"/>
    </row>
    <row r="88" spans="3:74" x14ac:dyDescent="0.2">
      <c r="BG88" s="637"/>
      <c r="BK88" s="400"/>
      <c r="BL88" s="400"/>
      <c r="BM88" s="400"/>
      <c r="BN88" s="400"/>
      <c r="BO88" s="400"/>
      <c r="BP88" s="400"/>
      <c r="BQ88" s="400"/>
      <c r="BR88" s="400"/>
      <c r="BS88" s="400"/>
      <c r="BT88" s="400"/>
      <c r="BU88" s="400"/>
      <c r="BV88" s="400"/>
    </row>
    <row r="89" spans="3:74" x14ac:dyDescent="0.2">
      <c r="BG89" s="637"/>
      <c r="BK89" s="400"/>
      <c r="BL89" s="400"/>
      <c r="BM89" s="400"/>
      <c r="BN89" s="400"/>
      <c r="BO89" s="400"/>
      <c r="BP89" s="400"/>
      <c r="BQ89" s="400"/>
      <c r="BR89" s="400"/>
      <c r="BS89" s="400"/>
      <c r="BT89" s="400"/>
      <c r="BU89" s="400"/>
      <c r="BV89" s="400"/>
    </row>
    <row r="90" spans="3:74" x14ac:dyDescent="0.2">
      <c r="BG90" s="637"/>
      <c r="BK90" s="400"/>
      <c r="BL90" s="400"/>
      <c r="BM90" s="400"/>
      <c r="BN90" s="400"/>
      <c r="BO90" s="400"/>
      <c r="BP90" s="400"/>
      <c r="BQ90" s="400"/>
      <c r="BR90" s="400"/>
      <c r="BS90" s="400"/>
      <c r="BT90" s="400"/>
      <c r="BU90" s="400"/>
      <c r="BV90" s="400"/>
    </row>
    <row r="91" spans="3:74" x14ac:dyDescent="0.2">
      <c r="BG91" s="637"/>
      <c r="BK91" s="400"/>
      <c r="BL91" s="400"/>
      <c r="BM91" s="400"/>
      <c r="BN91" s="400"/>
      <c r="BO91" s="400"/>
      <c r="BP91" s="400"/>
      <c r="BQ91" s="400"/>
      <c r="BR91" s="400"/>
      <c r="BS91" s="400"/>
      <c r="BT91" s="400"/>
      <c r="BU91" s="400"/>
      <c r="BV91" s="400"/>
    </row>
    <row r="92" spans="3:74" x14ac:dyDescent="0.2">
      <c r="BG92" s="637"/>
      <c r="BK92" s="400"/>
      <c r="BL92" s="400"/>
      <c r="BM92" s="400"/>
      <c r="BN92" s="400"/>
      <c r="BO92" s="400"/>
      <c r="BP92" s="400"/>
      <c r="BQ92" s="400"/>
      <c r="BR92" s="400"/>
      <c r="BS92" s="400"/>
      <c r="BT92" s="400"/>
      <c r="BU92" s="400"/>
      <c r="BV92" s="400"/>
    </row>
    <row r="93" spans="3:74" x14ac:dyDescent="0.2">
      <c r="BG93" s="637"/>
      <c r="BK93" s="400"/>
      <c r="BL93" s="400"/>
      <c r="BM93" s="400"/>
      <c r="BN93" s="400"/>
      <c r="BO93" s="400"/>
      <c r="BP93" s="400"/>
      <c r="BQ93" s="400"/>
      <c r="BR93" s="400"/>
      <c r="BS93" s="400"/>
      <c r="BT93" s="400"/>
      <c r="BU93" s="400"/>
      <c r="BV93" s="400"/>
    </row>
    <row r="94" spans="3:74" x14ac:dyDescent="0.2">
      <c r="BG94" s="637"/>
      <c r="BK94" s="400"/>
      <c r="BL94" s="400"/>
      <c r="BM94" s="400"/>
      <c r="BN94" s="400"/>
      <c r="BO94" s="400"/>
      <c r="BP94" s="400"/>
      <c r="BQ94" s="400"/>
      <c r="BR94" s="400"/>
      <c r="BS94" s="400"/>
      <c r="BT94" s="400"/>
      <c r="BU94" s="400"/>
      <c r="BV94" s="400"/>
    </row>
    <row r="95" spans="3:74" x14ac:dyDescent="0.2">
      <c r="BG95" s="637"/>
      <c r="BK95" s="400"/>
      <c r="BL95" s="400"/>
      <c r="BM95" s="400"/>
      <c r="BN95" s="400"/>
      <c r="BO95" s="400"/>
      <c r="BP95" s="400"/>
      <c r="BQ95" s="400"/>
      <c r="BR95" s="400"/>
      <c r="BS95" s="400"/>
      <c r="BT95" s="400"/>
      <c r="BU95" s="400"/>
      <c r="BV95" s="400"/>
    </row>
    <row r="96" spans="3:74" x14ac:dyDescent="0.2">
      <c r="BG96" s="637"/>
      <c r="BK96" s="400"/>
      <c r="BL96" s="400"/>
      <c r="BM96" s="400"/>
      <c r="BN96" s="400"/>
      <c r="BO96" s="400"/>
      <c r="BP96" s="400"/>
      <c r="BQ96" s="400"/>
      <c r="BR96" s="400"/>
      <c r="BS96" s="400"/>
      <c r="BT96" s="400"/>
      <c r="BU96" s="400"/>
      <c r="BV96" s="400"/>
    </row>
    <row r="97" spans="59:74" x14ac:dyDescent="0.2">
      <c r="BG97" s="637"/>
      <c r="BK97" s="400"/>
      <c r="BL97" s="400"/>
      <c r="BM97" s="400"/>
      <c r="BN97" s="400"/>
      <c r="BO97" s="400"/>
      <c r="BP97" s="400"/>
      <c r="BQ97" s="400"/>
      <c r="BR97" s="400"/>
      <c r="BS97" s="400"/>
      <c r="BT97" s="400"/>
      <c r="BU97" s="400"/>
      <c r="BV97" s="400"/>
    </row>
    <row r="98" spans="59:74" x14ac:dyDescent="0.2">
      <c r="BG98" s="637"/>
      <c r="BK98" s="400"/>
      <c r="BL98" s="400"/>
      <c r="BM98" s="400"/>
      <c r="BN98" s="400"/>
      <c r="BO98" s="400"/>
      <c r="BP98" s="400"/>
      <c r="BQ98" s="400"/>
      <c r="BR98" s="400"/>
      <c r="BS98" s="400"/>
      <c r="BT98" s="400"/>
      <c r="BU98" s="400"/>
      <c r="BV98" s="400"/>
    </row>
    <row r="99" spans="59:74" x14ac:dyDescent="0.2">
      <c r="BG99" s="637"/>
      <c r="BK99" s="400"/>
      <c r="BL99" s="400"/>
      <c r="BM99" s="400"/>
      <c r="BN99" s="400"/>
      <c r="BO99" s="400"/>
      <c r="BP99" s="400"/>
      <c r="BQ99" s="400"/>
      <c r="BR99" s="400"/>
      <c r="BS99" s="400"/>
      <c r="BT99" s="400"/>
      <c r="BU99" s="400"/>
      <c r="BV99" s="400"/>
    </row>
    <row r="100" spans="59:74" x14ac:dyDescent="0.2">
      <c r="BG100" s="637"/>
      <c r="BK100" s="400"/>
      <c r="BL100" s="400"/>
      <c r="BM100" s="400"/>
      <c r="BN100" s="400"/>
      <c r="BO100" s="400"/>
      <c r="BP100" s="400"/>
      <c r="BQ100" s="400"/>
      <c r="BR100" s="400"/>
      <c r="BS100" s="400"/>
      <c r="BT100" s="400"/>
      <c r="BU100" s="400"/>
      <c r="BV100" s="400"/>
    </row>
    <row r="101" spans="59:74" x14ac:dyDescent="0.2">
      <c r="BG101" s="637"/>
      <c r="BK101" s="400"/>
      <c r="BL101" s="400"/>
      <c r="BM101" s="400"/>
      <c r="BN101" s="400"/>
      <c r="BO101" s="400"/>
      <c r="BP101" s="400"/>
      <c r="BQ101" s="400"/>
      <c r="BR101" s="400"/>
      <c r="BS101" s="400"/>
      <c r="BT101" s="400"/>
      <c r="BU101" s="400"/>
      <c r="BV101" s="400"/>
    </row>
    <row r="102" spans="59:74" x14ac:dyDescent="0.2">
      <c r="BG102" s="637"/>
      <c r="BK102" s="400"/>
      <c r="BL102" s="400"/>
      <c r="BM102" s="400"/>
      <c r="BN102" s="400"/>
      <c r="BO102" s="400"/>
      <c r="BP102" s="400"/>
      <c r="BQ102" s="400"/>
      <c r="BR102" s="400"/>
      <c r="BS102" s="400"/>
      <c r="BT102" s="400"/>
      <c r="BU102" s="400"/>
      <c r="BV102" s="400"/>
    </row>
    <row r="103" spans="59:74" x14ac:dyDescent="0.2">
      <c r="BG103" s="637"/>
      <c r="BK103" s="400"/>
      <c r="BL103" s="400"/>
      <c r="BM103" s="400"/>
      <c r="BN103" s="400"/>
      <c r="BO103" s="400"/>
      <c r="BP103" s="400"/>
      <c r="BQ103" s="400"/>
      <c r="BR103" s="400"/>
      <c r="BS103" s="400"/>
      <c r="BT103" s="400"/>
      <c r="BU103" s="400"/>
      <c r="BV103" s="400"/>
    </row>
    <row r="104" spans="59:74" x14ac:dyDescent="0.2">
      <c r="BG104" s="637"/>
      <c r="BK104" s="400"/>
      <c r="BL104" s="400"/>
      <c r="BM104" s="400"/>
      <c r="BN104" s="400"/>
      <c r="BO104" s="400"/>
      <c r="BP104" s="400"/>
      <c r="BQ104" s="400"/>
      <c r="BR104" s="400"/>
      <c r="BS104" s="400"/>
      <c r="BT104" s="400"/>
      <c r="BU104" s="400"/>
      <c r="BV104" s="400"/>
    </row>
    <row r="105" spans="59:74" x14ac:dyDescent="0.2">
      <c r="BG105" s="637"/>
      <c r="BK105" s="400"/>
      <c r="BL105" s="400"/>
      <c r="BM105" s="400"/>
      <c r="BN105" s="400"/>
      <c r="BO105" s="400"/>
      <c r="BP105" s="400"/>
      <c r="BQ105" s="400"/>
      <c r="BR105" s="400"/>
      <c r="BS105" s="400"/>
      <c r="BT105" s="400"/>
      <c r="BU105" s="400"/>
      <c r="BV105" s="400"/>
    </row>
    <row r="106" spans="59:74" x14ac:dyDescent="0.2">
      <c r="BG106" s="637"/>
      <c r="BK106" s="400"/>
      <c r="BL106" s="400"/>
      <c r="BM106" s="400"/>
      <c r="BN106" s="400"/>
      <c r="BO106" s="400"/>
      <c r="BP106" s="400"/>
      <c r="BQ106" s="400"/>
      <c r="BR106" s="400"/>
      <c r="BS106" s="400"/>
      <c r="BT106" s="400"/>
      <c r="BU106" s="400"/>
      <c r="BV106" s="400"/>
    </row>
    <row r="107" spans="59:74" x14ac:dyDescent="0.2">
      <c r="BG107" s="637"/>
      <c r="BK107" s="400"/>
      <c r="BL107" s="400"/>
      <c r="BM107" s="400"/>
      <c r="BN107" s="400"/>
      <c r="BO107" s="400"/>
      <c r="BP107" s="400"/>
      <c r="BQ107" s="400"/>
      <c r="BR107" s="400"/>
      <c r="BS107" s="400"/>
      <c r="BT107" s="400"/>
      <c r="BU107" s="400"/>
      <c r="BV107" s="400"/>
    </row>
    <row r="108" spans="59:74" x14ac:dyDescent="0.2">
      <c r="BG108" s="637"/>
      <c r="BK108" s="400"/>
      <c r="BL108" s="400"/>
      <c r="BM108" s="400"/>
      <c r="BN108" s="400"/>
      <c r="BO108" s="400"/>
      <c r="BP108" s="400"/>
      <c r="BQ108" s="400"/>
      <c r="BR108" s="400"/>
      <c r="BS108" s="400"/>
      <c r="BT108" s="400"/>
      <c r="BU108" s="400"/>
      <c r="BV108" s="400"/>
    </row>
    <row r="109" spans="59:74" x14ac:dyDescent="0.2">
      <c r="BG109" s="637"/>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G6" sqref="BG6:BG27"/>
    </sheetView>
  </sheetViews>
  <sheetFormatPr defaultColWidth="9.5546875" defaultRowHeight="9.6" x14ac:dyDescent="0.15"/>
  <cols>
    <col min="1" max="1" width="8.5546875" style="2" customWidth="1"/>
    <col min="2" max="2" width="45.44140625" style="2" customWidth="1"/>
    <col min="3" max="50" width="6.5546875" style="2" customWidth="1"/>
    <col min="51" max="55" width="6.5546875" style="397" customWidth="1"/>
    <col min="56" max="58" width="6.5546875" style="640" customWidth="1"/>
    <col min="59" max="62" width="6.5546875" style="397" customWidth="1"/>
    <col min="63" max="74" width="6.5546875" style="2" customWidth="1"/>
    <col min="75" max="16384" width="9.5546875" style="2"/>
  </cols>
  <sheetData>
    <row r="1" spans="1:74" ht="15.75" customHeight="1" x14ac:dyDescent="0.25">
      <c r="A1" s="797" t="s">
        <v>809</v>
      </c>
      <c r="B1" s="839" t="s">
        <v>241</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2"/>
    </row>
    <row r="2" spans="1:74" s="5" customFormat="1"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1"/>
      <c r="BE2" s="641"/>
      <c r="BF2" s="641"/>
      <c r="BG2" s="523"/>
      <c r="BH2" s="523"/>
      <c r="BI2" s="523"/>
      <c r="BJ2" s="523"/>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ht="10.199999999999999"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3"/>
      <c r="B5" s="7" t="s">
        <v>130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2"/>
      <c r="BE5" s="642"/>
      <c r="BF5" s="642"/>
      <c r="BG5" s="642"/>
      <c r="BH5" s="421"/>
      <c r="BI5" s="421"/>
      <c r="BJ5" s="421"/>
      <c r="BK5" s="421"/>
      <c r="BL5" s="421"/>
      <c r="BM5" s="421"/>
      <c r="BN5" s="421"/>
      <c r="BO5" s="421"/>
      <c r="BP5" s="421"/>
      <c r="BQ5" s="421"/>
      <c r="BR5" s="421"/>
      <c r="BS5" s="421"/>
      <c r="BT5" s="421"/>
      <c r="BU5" s="421"/>
      <c r="BV5" s="421"/>
    </row>
    <row r="6" spans="1:74" ht="11.1" customHeight="1" x14ac:dyDescent="0.2">
      <c r="A6" s="3" t="s">
        <v>781</v>
      </c>
      <c r="B6" s="182" t="s">
        <v>13</v>
      </c>
      <c r="C6" s="238">
        <v>118.7</v>
      </c>
      <c r="D6" s="238">
        <v>104.6</v>
      </c>
      <c r="E6" s="238">
        <v>133.5</v>
      </c>
      <c r="F6" s="238">
        <v>147.6</v>
      </c>
      <c r="G6" s="238">
        <v>161.30000000000001</v>
      </c>
      <c r="H6" s="238">
        <v>164.3</v>
      </c>
      <c r="I6" s="238">
        <v>149</v>
      </c>
      <c r="J6" s="238">
        <v>150.80000000000001</v>
      </c>
      <c r="K6" s="238">
        <v>151.4</v>
      </c>
      <c r="L6" s="238">
        <v>156.80000000000001</v>
      </c>
      <c r="M6" s="238">
        <v>142.69999999999999</v>
      </c>
      <c r="N6" s="238">
        <v>158.5</v>
      </c>
      <c r="O6" s="238">
        <v>162.69999999999999</v>
      </c>
      <c r="P6" s="238">
        <v>162.5</v>
      </c>
      <c r="Q6" s="238">
        <v>163.4</v>
      </c>
      <c r="R6" s="238">
        <v>172.3</v>
      </c>
      <c r="S6" s="238">
        <v>166.8</v>
      </c>
      <c r="T6" s="238">
        <v>157.4</v>
      </c>
      <c r="U6" s="238">
        <v>162.1</v>
      </c>
      <c r="V6" s="238">
        <v>171.1</v>
      </c>
      <c r="W6" s="238">
        <v>182.6</v>
      </c>
      <c r="X6" s="238">
        <v>173</v>
      </c>
      <c r="Y6" s="238">
        <v>180.6</v>
      </c>
      <c r="Z6" s="238">
        <v>172</v>
      </c>
      <c r="AA6" s="238">
        <v>184.9</v>
      </c>
      <c r="AB6" s="238">
        <v>182.3</v>
      </c>
      <c r="AC6" s="238">
        <v>188.9</v>
      </c>
      <c r="AD6" s="238">
        <v>205.4</v>
      </c>
      <c r="AE6" s="238">
        <v>220.5</v>
      </c>
      <c r="AF6" s="238">
        <v>213.5</v>
      </c>
      <c r="AG6" s="238">
        <v>214.8</v>
      </c>
      <c r="AH6" s="238">
        <v>211.8</v>
      </c>
      <c r="AI6" s="238">
        <v>213.6</v>
      </c>
      <c r="AJ6" s="238">
        <v>209</v>
      </c>
      <c r="AK6" s="238">
        <v>173.2</v>
      </c>
      <c r="AL6" s="238">
        <v>151.4</v>
      </c>
      <c r="AM6" s="238">
        <v>148.30000000000001</v>
      </c>
      <c r="AN6" s="238">
        <v>162.4</v>
      </c>
      <c r="AO6" s="238">
        <v>188.1</v>
      </c>
      <c r="AP6" s="238">
        <v>213.8</v>
      </c>
      <c r="AQ6" s="238">
        <v>211</v>
      </c>
      <c r="AR6" s="238">
        <v>190.9</v>
      </c>
      <c r="AS6" s="238">
        <v>198.4</v>
      </c>
      <c r="AT6" s="238">
        <v>182</v>
      </c>
      <c r="AU6" s="238">
        <v>185.4</v>
      </c>
      <c r="AV6" s="238">
        <v>187.1</v>
      </c>
      <c r="AW6" s="238">
        <v>181.9</v>
      </c>
      <c r="AX6" s="238">
        <v>175.7</v>
      </c>
      <c r="AY6" s="238">
        <v>174.3</v>
      </c>
      <c r="AZ6" s="238">
        <v>166.9</v>
      </c>
      <c r="BA6" s="238">
        <v>112.7</v>
      </c>
      <c r="BB6" s="238">
        <v>64.5</v>
      </c>
      <c r="BC6" s="238">
        <v>104.9</v>
      </c>
      <c r="BD6" s="238">
        <v>131.1</v>
      </c>
      <c r="BE6" s="238">
        <v>138</v>
      </c>
      <c r="BF6" s="238">
        <v>136.22120000000001</v>
      </c>
      <c r="BG6" s="238">
        <v>128.511</v>
      </c>
      <c r="BH6" s="329">
        <v>127.3477</v>
      </c>
      <c r="BI6" s="329">
        <v>125.7294</v>
      </c>
      <c r="BJ6" s="329">
        <v>122.57389999999999</v>
      </c>
      <c r="BK6" s="329">
        <v>121.7681</v>
      </c>
      <c r="BL6" s="329">
        <v>129.5052</v>
      </c>
      <c r="BM6" s="329">
        <v>141.67259999999999</v>
      </c>
      <c r="BN6" s="329">
        <v>152.7311</v>
      </c>
      <c r="BO6" s="329">
        <v>158.01130000000001</v>
      </c>
      <c r="BP6" s="329">
        <v>159.15719999999999</v>
      </c>
      <c r="BQ6" s="329">
        <v>157.15209999999999</v>
      </c>
      <c r="BR6" s="329">
        <v>158.93369999999999</v>
      </c>
      <c r="BS6" s="329">
        <v>152.02090000000001</v>
      </c>
      <c r="BT6" s="329">
        <v>149.08879999999999</v>
      </c>
      <c r="BU6" s="329">
        <v>144.76249999999999</v>
      </c>
      <c r="BV6" s="329">
        <v>142.01179999999999</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391"/>
      <c r="BI7" s="391"/>
      <c r="BJ7" s="391"/>
      <c r="BK7" s="391"/>
      <c r="BL7" s="391"/>
      <c r="BM7" s="391"/>
      <c r="BN7" s="391"/>
      <c r="BO7" s="391"/>
      <c r="BP7" s="391"/>
      <c r="BQ7" s="391"/>
      <c r="BR7" s="391"/>
      <c r="BS7" s="391"/>
      <c r="BT7" s="391"/>
      <c r="BU7" s="391"/>
      <c r="BV7" s="391"/>
    </row>
    <row r="8" spans="1:74" ht="11.1" customHeight="1" x14ac:dyDescent="0.2">
      <c r="A8" s="1" t="s">
        <v>505</v>
      </c>
      <c r="B8" s="183" t="s">
        <v>426</v>
      </c>
      <c r="C8" s="238">
        <v>193.5</v>
      </c>
      <c r="D8" s="238">
        <v>177.14</v>
      </c>
      <c r="E8" s="238">
        <v>190.52500000000001</v>
      </c>
      <c r="F8" s="238">
        <v>207.22499999999999</v>
      </c>
      <c r="G8" s="238">
        <v>223.68</v>
      </c>
      <c r="H8" s="238">
        <v>228.875</v>
      </c>
      <c r="I8" s="238">
        <v>217.65</v>
      </c>
      <c r="J8" s="238">
        <v>210.78</v>
      </c>
      <c r="K8" s="238">
        <v>217.875</v>
      </c>
      <c r="L8" s="238">
        <v>222.46</v>
      </c>
      <c r="M8" s="238">
        <v>219.82499999999999</v>
      </c>
      <c r="N8" s="238">
        <v>227.32499999999999</v>
      </c>
      <c r="O8" s="238">
        <v>236.46</v>
      </c>
      <c r="P8" s="238">
        <v>229.35</v>
      </c>
      <c r="Q8" s="238">
        <v>227.5</v>
      </c>
      <c r="R8" s="238">
        <v>237.25</v>
      </c>
      <c r="S8" s="238">
        <v>234.46</v>
      </c>
      <c r="T8" s="238">
        <v>228.75</v>
      </c>
      <c r="U8" s="238">
        <v>224.18</v>
      </c>
      <c r="V8" s="238">
        <v>232.57499999999999</v>
      </c>
      <c r="W8" s="238">
        <v>269.64999999999998</v>
      </c>
      <c r="X8" s="238">
        <v>249.58</v>
      </c>
      <c r="Y8" s="238">
        <v>251.42500000000001</v>
      </c>
      <c r="Z8" s="238">
        <v>245.5</v>
      </c>
      <c r="AA8" s="238">
        <v>253.04</v>
      </c>
      <c r="AB8" s="238">
        <v>257.72500000000002</v>
      </c>
      <c r="AC8" s="238">
        <v>254.27500000000001</v>
      </c>
      <c r="AD8" s="238">
        <v>270.26</v>
      </c>
      <c r="AE8" s="238">
        <v>284.55</v>
      </c>
      <c r="AF8" s="238">
        <v>281.97500000000002</v>
      </c>
      <c r="AG8" s="238">
        <v>278.33999999999997</v>
      </c>
      <c r="AH8" s="238">
        <v>278.64999999999998</v>
      </c>
      <c r="AI8" s="238">
        <v>278.02499999999998</v>
      </c>
      <c r="AJ8" s="238">
        <v>278.82</v>
      </c>
      <c r="AK8" s="238">
        <v>258.82499999999999</v>
      </c>
      <c r="AL8" s="238">
        <v>234.12</v>
      </c>
      <c r="AM8" s="238">
        <v>223.1</v>
      </c>
      <c r="AN8" s="238">
        <v>227.4</v>
      </c>
      <c r="AO8" s="238">
        <v>247.5</v>
      </c>
      <c r="AP8" s="238">
        <v>270.04000000000002</v>
      </c>
      <c r="AQ8" s="238">
        <v>274.125</v>
      </c>
      <c r="AR8" s="238">
        <v>259.55</v>
      </c>
      <c r="AS8" s="238">
        <v>265.36</v>
      </c>
      <c r="AT8" s="238">
        <v>253.77500000000001</v>
      </c>
      <c r="AU8" s="238">
        <v>248.82</v>
      </c>
      <c r="AV8" s="238">
        <v>247.1</v>
      </c>
      <c r="AW8" s="238">
        <v>246.625</v>
      </c>
      <c r="AX8" s="238">
        <v>247.56</v>
      </c>
      <c r="AY8" s="238">
        <v>250.1</v>
      </c>
      <c r="AZ8" s="238">
        <v>238.15</v>
      </c>
      <c r="BA8" s="238">
        <v>218.2</v>
      </c>
      <c r="BB8" s="238">
        <v>186.32499999999999</v>
      </c>
      <c r="BC8" s="238">
        <v>183.7</v>
      </c>
      <c r="BD8" s="238">
        <v>200.42</v>
      </c>
      <c r="BE8" s="238">
        <v>210.27500000000001</v>
      </c>
      <c r="BF8" s="238">
        <v>210.72</v>
      </c>
      <c r="BG8" s="238">
        <v>213.2</v>
      </c>
      <c r="BH8" s="329">
        <v>197.09139999999999</v>
      </c>
      <c r="BI8" s="329">
        <v>194.3689</v>
      </c>
      <c r="BJ8" s="329">
        <v>192.9667</v>
      </c>
      <c r="BK8" s="329">
        <v>194.12629999999999</v>
      </c>
      <c r="BL8" s="329">
        <v>196.6644</v>
      </c>
      <c r="BM8" s="329">
        <v>205.54499999999999</v>
      </c>
      <c r="BN8" s="329">
        <v>216.79390000000001</v>
      </c>
      <c r="BO8" s="329">
        <v>227.12809999999999</v>
      </c>
      <c r="BP8" s="329">
        <v>233.2012</v>
      </c>
      <c r="BQ8" s="329">
        <v>231.7004</v>
      </c>
      <c r="BR8" s="329">
        <v>237.93899999999999</v>
      </c>
      <c r="BS8" s="329">
        <v>220.5052</v>
      </c>
      <c r="BT8" s="329">
        <v>216.39850000000001</v>
      </c>
      <c r="BU8" s="329">
        <v>217.87700000000001</v>
      </c>
      <c r="BV8" s="329">
        <v>220.4196</v>
      </c>
    </row>
    <row r="9" spans="1:74" ht="11.1" customHeight="1" x14ac:dyDescent="0.2">
      <c r="A9" s="1" t="s">
        <v>506</v>
      </c>
      <c r="B9" s="183" t="s">
        <v>427</v>
      </c>
      <c r="C9" s="238">
        <v>175.57499999999999</v>
      </c>
      <c r="D9" s="238">
        <v>159.86000000000001</v>
      </c>
      <c r="E9" s="238">
        <v>191</v>
      </c>
      <c r="F9" s="238">
        <v>202.67500000000001</v>
      </c>
      <c r="G9" s="238">
        <v>221.94</v>
      </c>
      <c r="H9" s="238">
        <v>238.4</v>
      </c>
      <c r="I9" s="238">
        <v>214.82499999999999</v>
      </c>
      <c r="J9" s="238">
        <v>214.18</v>
      </c>
      <c r="K9" s="238">
        <v>215.32499999999999</v>
      </c>
      <c r="L9" s="238">
        <v>214.62</v>
      </c>
      <c r="M9" s="238">
        <v>203.22499999999999</v>
      </c>
      <c r="N9" s="238">
        <v>218.52500000000001</v>
      </c>
      <c r="O9" s="238">
        <v>227.22</v>
      </c>
      <c r="P9" s="238">
        <v>219.85</v>
      </c>
      <c r="Q9" s="238">
        <v>222.22499999999999</v>
      </c>
      <c r="R9" s="238">
        <v>233.42500000000001</v>
      </c>
      <c r="S9" s="238">
        <v>228.12</v>
      </c>
      <c r="T9" s="238">
        <v>223.05</v>
      </c>
      <c r="U9" s="238">
        <v>220.68</v>
      </c>
      <c r="V9" s="238">
        <v>228.47499999999999</v>
      </c>
      <c r="W9" s="238">
        <v>247.32499999999999</v>
      </c>
      <c r="X9" s="238">
        <v>238.62</v>
      </c>
      <c r="Y9" s="238">
        <v>249.75</v>
      </c>
      <c r="Z9" s="238">
        <v>236.52500000000001</v>
      </c>
      <c r="AA9" s="238">
        <v>247.34</v>
      </c>
      <c r="AB9" s="238">
        <v>244.82499999999999</v>
      </c>
      <c r="AC9" s="238">
        <v>246.92500000000001</v>
      </c>
      <c r="AD9" s="238">
        <v>261.95999999999998</v>
      </c>
      <c r="AE9" s="238">
        <v>280.27499999999998</v>
      </c>
      <c r="AF9" s="238">
        <v>279.32499999999999</v>
      </c>
      <c r="AG9" s="238">
        <v>276.89999999999998</v>
      </c>
      <c r="AH9" s="238">
        <v>275.27499999999998</v>
      </c>
      <c r="AI9" s="238">
        <v>275.52499999999998</v>
      </c>
      <c r="AJ9" s="238">
        <v>274.77999999999997</v>
      </c>
      <c r="AK9" s="238">
        <v>246.17500000000001</v>
      </c>
      <c r="AL9" s="238">
        <v>212.58</v>
      </c>
      <c r="AM9" s="238">
        <v>203.52500000000001</v>
      </c>
      <c r="AN9" s="238">
        <v>218.57499999999999</v>
      </c>
      <c r="AO9" s="238">
        <v>244.15</v>
      </c>
      <c r="AP9" s="238">
        <v>270.38</v>
      </c>
      <c r="AQ9" s="238">
        <v>273.97500000000002</v>
      </c>
      <c r="AR9" s="238">
        <v>261.72500000000002</v>
      </c>
      <c r="AS9" s="238">
        <v>268.16000000000003</v>
      </c>
      <c r="AT9" s="238">
        <v>254.17500000000001</v>
      </c>
      <c r="AU9" s="238">
        <v>248.62</v>
      </c>
      <c r="AV9" s="238">
        <v>246.57499999999999</v>
      </c>
      <c r="AW9" s="238">
        <v>242.25</v>
      </c>
      <c r="AX9" s="238">
        <v>241.88</v>
      </c>
      <c r="AY9" s="238">
        <v>240.9</v>
      </c>
      <c r="AZ9" s="238">
        <v>230.875</v>
      </c>
      <c r="BA9" s="238">
        <v>203.56</v>
      </c>
      <c r="BB9" s="238">
        <v>154.19999999999999</v>
      </c>
      <c r="BC9" s="238">
        <v>174.8</v>
      </c>
      <c r="BD9" s="238">
        <v>201.44</v>
      </c>
      <c r="BE9" s="238">
        <v>209.82499999999999</v>
      </c>
      <c r="BF9" s="238">
        <v>207.18</v>
      </c>
      <c r="BG9" s="238">
        <v>204.65</v>
      </c>
      <c r="BH9" s="329">
        <v>199.14080000000001</v>
      </c>
      <c r="BI9" s="329">
        <v>193.78620000000001</v>
      </c>
      <c r="BJ9" s="329">
        <v>189.33799999999999</v>
      </c>
      <c r="BK9" s="329">
        <v>180.07480000000001</v>
      </c>
      <c r="BL9" s="329">
        <v>186.44489999999999</v>
      </c>
      <c r="BM9" s="329">
        <v>199.2105</v>
      </c>
      <c r="BN9" s="329">
        <v>217.42160000000001</v>
      </c>
      <c r="BO9" s="329">
        <v>229.8519</v>
      </c>
      <c r="BP9" s="329">
        <v>229.8492</v>
      </c>
      <c r="BQ9" s="329">
        <v>229.74510000000001</v>
      </c>
      <c r="BR9" s="329">
        <v>222.62989999999999</v>
      </c>
      <c r="BS9" s="329">
        <v>214.48920000000001</v>
      </c>
      <c r="BT9" s="329">
        <v>211.87989999999999</v>
      </c>
      <c r="BU9" s="329">
        <v>211.67490000000001</v>
      </c>
      <c r="BV9" s="329">
        <v>200.10849999999999</v>
      </c>
    </row>
    <row r="10" spans="1:74" ht="11.1" customHeight="1" x14ac:dyDescent="0.2">
      <c r="A10" s="1" t="s">
        <v>507</v>
      </c>
      <c r="B10" s="183" t="s">
        <v>428</v>
      </c>
      <c r="C10" s="238">
        <v>169.42500000000001</v>
      </c>
      <c r="D10" s="238">
        <v>155.28</v>
      </c>
      <c r="E10" s="238">
        <v>175.42500000000001</v>
      </c>
      <c r="F10" s="238">
        <v>188.17500000000001</v>
      </c>
      <c r="G10" s="238">
        <v>202.46</v>
      </c>
      <c r="H10" s="238">
        <v>211.75</v>
      </c>
      <c r="I10" s="238">
        <v>202.65</v>
      </c>
      <c r="J10" s="238">
        <v>195.66</v>
      </c>
      <c r="K10" s="238">
        <v>197.72499999999999</v>
      </c>
      <c r="L10" s="238">
        <v>203.72</v>
      </c>
      <c r="M10" s="238">
        <v>195.35</v>
      </c>
      <c r="N10" s="238">
        <v>203</v>
      </c>
      <c r="O10" s="238">
        <v>213.42</v>
      </c>
      <c r="P10" s="238">
        <v>207.22499999999999</v>
      </c>
      <c r="Q10" s="238">
        <v>208.2</v>
      </c>
      <c r="R10" s="238">
        <v>219.55</v>
      </c>
      <c r="S10" s="238">
        <v>215.94</v>
      </c>
      <c r="T10" s="238">
        <v>211.4</v>
      </c>
      <c r="U10" s="238">
        <v>204.34</v>
      </c>
      <c r="V10" s="238">
        <v>214.32499999999999</v>
      </c>
      <c r="W10" s="238">
        <v>247.375</v>
      </c>
      <c r="X10" s="238">
        <v>228</v>
      </c>
      <c r="Y10" s="238">
        <v>227.45</v>
      </c>
      <c r="Z10" s="238">
        <v>220</v>
      </c>
      <c r="AA10" s="238">
        <v>228.24</v>
      </c>
      <c r="AB10" s="238">
        <v>230.625</v>
      </c>
      <c r="AC10" s="238">
        <v>230.92500000000001</v>
      </c>
      <c r="AD10" s="238">
        <v>249.64</v>
      </c>
      <c r="AE10" s="238">
        <v>264.97500000000002</v>
      </c>
      <c r="AF10" s="238">
        <v>267.25</v>
      </c>
      <c r="AG10" s="238">
        <v>259.82</v>
      </c>
      <c r="AH10" s="238">
        <v>257.82499999999999</v>
      </c>
      <c r="AI10" s="238">
        <v>256.02499999999998</v>
      </c>
      <c r="AJ10" s="238">
        <v>259.02</v>
      </c>
      <c r="AK10" s="238">
        <v>234.15</v>
      </c>
      <c r="AL10" s="238">
        <v>202.7</v>
      </c>
      <c r="AM10" s="238">
        <v>191.72499999999999</v>
      </c>
      <c r="AN10" s="238">
        <v>201.27500000000001</v>
      </c>
      <c r="AO10" s="238">
        <v>226.95</v>
      </c>
      <c r="AP10" s="238">
        <v>251.04</v>
      </c>
      <c r="AQ10" s="238">
        <v>251.625</v>
      </c>
      <c r="AR10" s="238">
        <v>235.52500000000001</v>
      </c>
      <c r="AS10" s="238">
        <v>242.52</v>
      </c>
      <c r="AT10" s="238">
        <v>230.97499999999999</v>
      </c>
      <c r="AU10" s="238">
        <v>227.48</v>
      </c>
      <c r="AV10" s="238">
        <v>226.57499999999999</v>
      </c>
      <c r="AW10" s="238">
        <v>223.75</v>
      </c>
      <c r="AX10" s="238">
        <v>223.06</v>
      </c>
      <c r="AY10" s="238">
        <v>224.42500000000001</v>
      </c>
      <c r="AZ10" s="238">
        <v>211.42500000000001</v>
      </c>
      <c r="BA10" s="238">
        <v>195.2</v>
      </c>
      <c r="BB10" s="238">
        <v>157.15</v>
      </c>
      <c r="BC10" s="238">
        <v>153.19999999999999</v>
      </c>
      <c r="BD10" s="238">
        <v>175.2</v>
      </c>
      <c r="BE10" s="238">
        <v>186.5</v>
      </c>
      <c r="BF10" s="238">
        <v>185.3</v>
      </c>
      <c r="BG10" s="238">
        <v>185.52500000000001</v>
      </c>
      <c r="BH10" s="329">
        <v>178.4932</v>
      </c>
      <c r="BI10" s="329">
        <v>173.86060000000001</v>
      </c>
      <c r="BJ10" s="329">
        <v>169.9922</v>
      </c>
      <c r="BK10" s="329">
        <v>169.91900000000001</v>
      </c>
      <c r="BL10" s="329">
        <v>176.5719</v>
      </c>
      <c r="BM10" s="329">
        <v>188.8603</v>
      </c>
      <c r="BN10" s="329">
        <v>201.60059999999999</v>
      </c>
      <c r="BO10" s="329">
        <v>205.67240000000001</v>
      </c>
      <c r="BP10" s="329">
        <v>207.75139999999999</v>
      </c>
      <c r="BQ10" s="329">
        <v>204.79159999999999</v>
      </c>
      <c r="BR10" s="329">
        <v>208.5215</v>
      </c>
      <c r="BS10" s="329">
        <v>201.68100000000001</v>
      </c>
      <c r="BT10" s="329">
        <v>195.19030000000001</v>
      </c>
      <c r="BU10" s="329">
        <v>192.51300000000001</v>
      </c>
      <c r="BV10" s="329">
        <v>191.18790000000001</v>
      </c>
    </row>
    <row r="11" spans="1:74" ht="11.1" customHeight="1" x14ac:dyDescent="0.2">
      <c r="A11" s="1" t="s">
        <v>508</v>
      </c>
      <c r="B11" s="183" t="s">
        <v>429</v>
      </c>
      <c r="C11" s="238">
        <v>191.92500000000001</v>
      </c>
      <c r="D11" s="238">
        <v>172.44</v>
      </c>
      <c r="E11" s="238">
        <v>187.5</v>
      </c>
      <c r="F11" s="238">
        <v>204.1</v>
      </c>
      <c r="G11" s="238">
        <v>224.8</v>
      </c>
      <c r="H11" s="238">
        <v>232.125</v>
      </c>
      <c r="I11" s="238">
        <v>228.32499999999999</v>
      </c>
      <c r="J11" s="238">
        <v>223.68</v>
      </c>
      <c r="K11" s="238">
        <v>226.3</v>
      </c>
      <c r="L11" s="238">
        <v>226.68</v>
      </c>
      <c r="M11" s="238">
        <v>220.85</v>
      </c>
      <c r="N11" s="238">
        <v>213.8</v>
      </c>
      <c r="O11" s="238">
        <v>225.36</v>
      </c>
      <c r="P11" s="238">
        <v>224.7</v>
      </c>
      <c r="Q11" s="238">
        <v>229.97499999999999</v>
      </c>
      <c r="R11" s="238">
        <v>235.47499999999999</v>
      </c>
      <c r="S11" s="238">
        <v>239.68</v>
      </c>
      <c r="T11" s="238">
        <v>241.4</v>
      </c>
      <c r="U11" s="238">
        <v>234</v>
      </c>
      <c r="V11" s="238">
        <v>243.45</v>
      </c>
      <c r="W11" s="238">
        <v>259.95</v>
      </c>
      <c r="X11" s="238">
        <v>253.58</v>
      </c>
      <c r="Y11" s="238">
        <v>254</v>
      </c>
      <c r="Z11" s="238">
        <v>249.35</v>
      </c>
      <c r="AA11" s="238">
        <v>245.76</v>
      </c>
      <c r="AB11" s="238">
        <v>248.65</v>
      </c>
      <c r="AC11" s="238">
        <v>245.77500000000001</v>
      </c>
      <c r="AD11" s="238">
        <v>270.94</v>
      </c>
      <c r="AE11" s="238">
        <v>292.55</v>
      </c>
      <c r="AF11" s="238">
        <v>298.05</v>
      </c>
      <c r="AG11" s="238">
        <v>294.72000000000003</v>
      </c>
      <c r="AH11" s="238">
        <v>295.625</v>
      </c>
      <c r="AI11" s="238">
        <v>301.07499999999999</v>
      </c>
      <c r="AJ11" s="238">
        <v>298.04000000000002</v>
      </c>
      <c r="AK11" s="238">
        <v>286.25</v>
      </c>
      <c r="AL11" s="238">
        <v>257.22000000000003</v>
      </c>
      <c r="AM11" s="238">
        <v>229.55</v>
      </c>
      <c r="AN11" s="238">
        <v>217.9</v>
      </c>
      <c r="AO11" s="238">
        <v>229.65</v>
      </c>
      <c r="AP11" s="238">
        <v>265</v>
      </c>
      <c r="AQ11" s="238">
        <v>296.10000000000002</v>
      </c>
      <c r="AR11" s="238">
        <v>292.64999999999998</v>
      </c>
      <c r="AS11" s="238">
        <v>276.66000000000003</v>
      </c>
      <c r="AT11" s="238">
        <v>267.7</v>
      </c>
      <c r="AU11" s="238">
        <v>266.44</v>
      </c>
      <c r="AV11" s="238">
        <v>272.07499999999999</v>
      </c>
      <c r="AW11" s="238">
        <v>281.75</v>
      </c>
      <c r="AX11" s="238">
        <v>273.82</v>
      </c>
      <c r="AY11" s="238">
        <v>259.375</v>
      </c>
      <c r="AZ11" s="238">
        <v>248.65</v>
      </c>
      <c r="BA11" s="238">
        <v>229.26</v>
      </c>
      <c r="BB11" s="238">
        <v>190.1</v>
      </c>
      <c r="BC11" s="238">
        <v>183.67500000000001</v>
      </c>
      <c r="BD11" s="238">
        <v>221.82</v>
      </c>
      <c r="BE11" s="238">
        <v>232.32499999999999</v>
      </c>
      <c r="BF11" s="238">
        <v>235.54</v>
      </c>
      <c r="BG11" s="238">
        <v>232.1</v>
      </c>
      <c r="BH11" s="329">
        <v>211.55959999999999</v>
      </c>
      <c r="BI11" s="329">
        <v>205.46469999999999</v>
      </c>
      <c r="BJ11" s="329">
        <v>200.6138</v>
      </c>
      <c r="BK11" s="329">
        <v>189.1473</v>
      </c>
      <c r="BL11" s="329">
        <v>192.29589999999999</v>
      </c>
      <c r="BM11" s="329">
        <v>205.5899</v>
      </c>
      <c r="BN11" s="329">
        <v>217.5215</v>
      </c>
      <c r="BO11" s="329">
        <v>228.89169999999999</v>
      </c>
      <c r="BP11" s="329">
        <v>227.8159</v>
      </c>
      <c r="BQ11" s="329">
        <v>228.6601</v>
      </c>
      <c r="BR11" s="329">
        <v>231.42179999999999</v>
      </c>
      <c r="BS11" s="329">
        <v>230.82990000000001</v>
      </c>
      <c r="BT11" s="329">
        <v>224.3219</v>
      </c>
      <c r="BU11" s="329">
        <v>215.22800000000001</v>
      </c>
      <c r="BV11" s="329">
        <v>205.7501</v>
      </c>
    </row>
    <row r="12" spans="1:74" ht="11.1" customHeight="1" x14ac:dyDescent="0.2">
      <c r="A12" s="1" t="s">
        <v>509</v>
      </c>
      <c r="B12" s="183" t="s">
        <v>430</v>
      </c>
      <c r="C12" s="238">
        <v>256.875</v>
      </c>
      <c r="D12" s="238">
        <v>225.06</v>
      </c>
      <c r="E12" s="238">
        <v>242.2</v>
      </c>
      <c r="F12" s="238">
        <v>258.25</v>
      </c>
      <c r="G12" s="238">
        <v>264.88</v>
      </c>
      <c r="H12" s="238">
        <v>272.57499999999999</v>
      </c>
      <c r="I12" s="238">
        <v>272.02499999999998</v>
      </c>
      <c r="J12" s="238">
        <v>257.72000000000003</v>
      </c>
      <c r="K12" s="238">
        <v>263.17500000000001</v>
      </c>
      <c r="L12" s="238">
        <v>268.2</v>
      </c>
      <c r="M12" s="238">
        <v>262.35000000000002</v>
      </c>
      <c r="N12" s="238">
        <v>257.05</v>
      </c>
      <c r="O12" s="238">
        <v>267.36</v>
      </c>
      <c r="P12" s="238">
        <v>274.45</v>
      </c>
      <c r="Q12" s="238">
        <v>284.5</v>
      </c>
      <c r="R12" s="238">
        <v>287.5</v>
      </c>
      <c r="S12" s="238">
        <v>290.12</v>
      </c>
      <c r="T12" s="238">
        <v>288</v>
      </c>
      <c r="U12" s="238">
        <v>281.64</v>
      </c>
      <c r="V12" s="238">
        <v>287.39999999999998</v>
      </c>
      <c r="W12" s="238">
        <v>302.02499999999998</v>
      </c>
      <c r="X12" s="238">
        <v>294.26</v>
      </c>
      <c r="Y12" s="238">
        <v>305.47500000000002</v>
      </c>
      <c r="Z12" s="238">
        <v>297.67500000000001</v>
      </c>
      <c r="AA12" s="238">
        <v>302.18</v>
      </c>
      <c r="AB12" s="238">
        <v>313.82499999999999</v>
      </c>
      <c r="AC12" s="238">
        <v>320</v>
      </c>
      <c r="AD12" s="238">
        <v>336.94</v>
      </c>
      <c r="AE12" s="238">
        <v>344.17500000000001</v>
      </c>
      <c r="AF12" s="238">
        <v>343.875</v>
      </c>
      <c r="AG12" s="238">
        <v>337.44</v>
      </c>
      <c r="AH12" s="238">
        <v>332.2</v>
      </c>
      <c r="AI12" s="238">
        <v>333.97500000000002</v>
      </c>
      <c r="AJ12" s="238">
        <v>347.24</v>
      </c>
      <c r="AK12" s="238">
        <v>337.67500000000001</v>
      </c>
      <c r="AL12" s="238">
        <v>313.26</v>
      </c>
      <c r="AM12" s="238">
        <v>296.92500000000001</v>
      </c>
      <c r="AN12" s="238">
        <v>292.22500000000002</v>
      </c>
      <c r="AO12" s="238">
        <v>302.35000000000002</v>
      </c>
      <c r="AP12" s="238">
        <v>351.24</v>
      </c>
      <c r="AQ12" s="238">
        <v>367.4</v>
      </c>
      <c r="AR12" s="238">
        <v>348.95</v>
      </c>
      <c r="AS12" s="238">
        <v>335.1</v>
      </c>
      <c r="AT12" s="238">
        <v>325.5</v>
      </c>
      <c r="AU12" s="238">
        <v>332.82</v>
      </c>
      <c r="AV12" s="238">
        <v>363.95</v>
      </c>
      <c r="AW12" s="238">
        <v>355.1</v>
      </c>
      <c r="AX12" s="238">
        <v>329.3</v>
      </c>
      <c r="AY12" s="238">
        <v>319.02499999999998</v>
      </c>
      <c r="AZ12" s="238">
        <v>314.375</v>
      </c>
      <c r="BA12" s="238">
        <v>298.06</v>
      </c>
      <c r="BB12" s="238">
        <v>255.77500000000001</v>
      </c>
      <c r="BC12" s="238">
        <v>248.1</v>
      </c>
      <c r="BD12" s="238">
        <v>267.27999999999997</v>
      </c>
      <c r="BE12" s="238">
        <v>280.2</v>
      </c>
      <c r="BF12" s="238">
        <v>284.04000000000002</v>
      </c>
      <c r="BG12" s="238">
        <v>284.14999999999998</v>
      </c>
      <c r="BH12" s="329">
        <v>267.31970000000001</v>
      </c>
      <c r="BI12" s="329">
        <v>264.67809999999997</v>
      </c>
      <c r="BJ12" s="329">
        <v>256.46280000000002</v>
      </c>
      <c r="BK12" s="329">
        <v>242.2192</v>
      </c>
      <c r="BL12" s="329">
        <v>249.35650000000001</v>
      </c>
      <c r="BM12" s="329">
        <v>266.5401</v>
      </c>
      <c r="BN12" s="329">
        <v>285.29930000000002</v>
      </c>
      <c r="BO12" s="329">
        <v>291.78410000000002</v>
      </c>
      <c r="BP12" s="329">
        <v>290.37430000000001</v>
      </c>
      <c r="BQ12" s="329">
        <v>285.73849999999999</v>
      </c>
      <c r="BR12" s="329">
        <v>291.18279999999999</v>
      </c>
      <c r="BS12" s="329">
        <v>291.71440000000001</v>
      </c>
      <c r="BT12" s="329">
        <v>290.4511</v>
      </c>
      <c r="BU12" s="329">
        <v>281.80500000000001</v>
      </c>
      <c r="BV12" s="329">
        <v>264.2328</v>
      </c>
    </row>
    <row r="13" spans="1:74" ht="11.1" customHeight="1" x14ac:dyDescent="0.2">
      <c r="A13" s="1" t="s">
        <v>510</v>
      </c>
      <c r="B13" s="183" t="s">
        <v>468</v>
      </c>
      <c r="C13" s="238">
        <v>194.85</v>
      </c>
      <c r="D13" s="238">
        <v>176.36</v>
      </c>
      <c r="E13" s="238">
        <v>196.875</v>
      </c>
      <c r="F13" s="238">
        <v>211.27500000000001</v>
      </c>
      <c r="G13" s="238">
        <v>226.82</v>
      </c>
      <c r="H13" s="238">
        <v>236.55</v>
      </c>
      <c r="I13" s="238">
        <v>223.9</v>
      </c>
      <c r="J13" s="238">
        <v>217.76</v>
      </c>
      <c r="K13" s="238">
        <v>221.85</v>
      </c>
      <c r="L13" s="238">
        <v>224.94</v>
      </c>
      <c r="M13" s="238">
        <v>218.15</v>
      </c>
      <c r="N13" s="238">
        <v>225.42500000000001</v>
      </c>
      <c r="O13" s="238">
        <v>234.9</v>
      </c>
      <c r="P13" s="238">
        <v>230.4</v>
      </c>
      <c r="Q13" s="238">
        <v>232.5</v>
      </c>
      <c r="R13" s="238">
        <v>241.72499999999999</v>
      </c>
      <c r="S13" s="238">
        <v>239.14</v>
      </c>
      <c r="T13" s="238">
        <v>234.65</v>
      </c>
      <c r="U13" s="238">
        <v>229.98</v>
      </c>
      <c r="V13" s="238">
        <v>238.02500000000001</v>
      </c>
      <c r="W13" s="238">
        <v>264.52499999999998</v>
      </c>
      <c r="X13" s="238">
        <v>250.5</v>
      </c>
      <c r="Y13" s="238">
        <v>256.35000000000002</v>
      </c>
      <c r="Z13" s="238">
        <v>247.67500000000001</v>
      </c>
      <c r="AA13" s="238">
        <v>255.46</v>
      </c>
      <c r="AB13" s="238">
        <v>258.72500000000002</v>
      </c>
      <c r="AC13" s="238">
        <v>259.125</v>
      </c>
      <c r="AD13" s="238">
        <v>275.7</v>
      </c>
      <c r="AE13" s="238">
        <v>290.07499999999999</v>
      </c>
      <c r="AF13" s="238">
        <v>289.07499999999999</v>
      </c>
      <c r="AG13" s="238">
        <v>284.86</v>
      </c>
      <c r="AH13" s="238">
        <v>283.57499999999999</v>
      </c>
      <c r="AI13" s="238">
        <v>283.55</v>
      </c>
      <c r="AJ13" s="238">
        <v>286</v>
      </c>
      <c r="AK13" s="238">
        <v>264.72500000000002</v>
      </c>
      <c r="AL13" s="238">
        <v>236.56</v>
      </c>
      <c r="AM13" s="238">
        <v>224.77500000000001</v>
      </c>
      <c r="AN13" s="238">
        <v>230.92500000000001</v>
      </c>
      <c r="AO13" s="238">
        <v>251.6</v>
      </c>
      <c r="AP13" s="238">
        <v>279.83999999999997</v>
      </c>
      <c r="AQ13" s="238">
        <v>285.92500000000001</v>
      </c>
      <c r="AR13" s="238">
        <v>271.57499999999999</v>
      </c>
      <c r="AS13" s="238">
        <v>274</v>
      </c>
      <c r="AT13" s="238">
        <v>262.10000000000002</v>
      </c>
      <c r="AU13" s="238">
        <v>259.22000000000003</v>
      </c>
      <c r="AV13" s="238">
        <v>262.7</v>
      </c>
      <c r="AW13" s="238">
        <v>259.77499999999998</v>
      </c>
      <c r="AX13" s="238">
        <v>255.5</v>
      </c>
      <c r="AY13" s="238">
        <v>254.77500000000001</v>
      </c>
      <c r="AZ13" s="238">
        <v>244.2</v>
      </c>
      <c r="BA13" s="238">
        <v>223.42</v>
      </c>
      <c r="BB13" s="238">
        <v>184.05</v>
      </c>
      <c r="BC13" s="238">
        <v>186.95</v>
      </c>
      <c r="BD13" s="238">
        <v>208.22</v>
      </c>
      <c r="BE13" s="238">
        <v>218.32499999999999</v>
      </c>
      <c r="BF13" s="238">
        <v>218.24</v>
      </c>
      <c r="BG13" s="238">
        <v>218.27500000000001</v>
      </c>
      <c r="BH13" s="329">
        <v>207.16720000000001</v>
      </c>
      <c r="BI13" s="329">
        <v>203.05940000000001</v>
      </c>
      <c r="BJ13" s="329">
        <v>199.22989999999999</v>
      </c>
      <c r="BK13" s="329">
        <v>194.25149999999999</v>
      </c>
      <c r="BL13" s="329">
        <v>199.39699999999999</v>
      </c>
      <c r="BM13" s="329">
        <v>211.6472</v>
      </c>
      <c r="BN13" s="329">
        <v>226.32220000000001</v>
      </c>
      <c r="BO13" s="329">
        <v>235.6388</v>
      </c>
      <c r="BP13" s="329">
        <v>237.8389</v>
      </c>
      <c r="BQ13" s="329">
        <v>236.03059999999999</v>
      </c>
      <c r="BR13" s="329">
        <v>237.46700000000001</v>
      </c>
      <c r="BS13" s="329">
        <v>228.41390000000001</v>
      </c>
      <c r="BT13" s="329">
        <v>224.5933</v>
      </c>
      <c r="BU13" s="329">
        <v>222.6027</v>
      </c>
      <c r="BV13" s="329">
        <v>216.78870000000001</v>
      </c>
    </row>
    <row r="14" spans="1:74" ht="11.1" customHeight="1" x14ac:dyDescent="0.2">
      <c r="A14" s="1" t="s">
        <v>533</v>
      </c>
      <c r="B14" s="10" t="s">
        <v>15</v>
      </c>
      <c r="C14" s="238">
        <v>205.65</v>
      </c>
      <c r="D14" s="238">
        <v>187.2</v>
      </c>
      <c r="E14" s="238">
        <v>207.07499999999999</v>
      </c>
      <c r="F14" s="238">
        <v>221.57499999999999</v>
      </c>
      <c r="G14" s="238">
        <v>237.1</v>
      </c>
      <c r="H14" s="238">
        <v>246.7</v>
      </c>
      <c r="I14" s="238">
        <v>234.5</v>
      </c>
      <c r="J14" s="238">
        <v>228.38</v>
      </c>
      <c r="K14" s="238">
        <v>232.65</v>
      </c>
      <c r="L14" s="238">
        <v>235.92</v>
      </c>
      <c r="M14" s="238">
        <v>229.5</v>
      </c>
      <c r="N14" s="238">
        <v>236.55</v>
      </c>
      <c r="O14" s="238">
        <v>245.84</v>
      </c>
      <c r="P14" s="238">
        <v>241.6</v>
      </c>
      <c r="Q14" s="238">
        <v>243.67500000000001</v>
      </c>
      <c r="R14" s="238">
        <v>252.75</v>
      </c>
      <c r="S14" s="238">
        <v>250.26</v>
      </c>
      <c r="T14" s="238">
        <v>246.02500000000001</v>
      </c>
      <c r="U14" s="238">
        <v>241.44</v>
      </c>
      <c r="V14" s="238">
        <v>249.4</v>
      </c>
      <c r="W14" s="238">
        <v>276.125</v>
      </c>
      <c r="X14" s="238">
        <v>262.10000000000002</v>
      </c>
      <c r="Y14" s="238">
        <v>267.75</v>
      </c>
      <c r="Z14" s="238">
        <v>259.375</v>
      </c>
      <c r="AA14" s="238">
        <v>267.12</v>
      </c>
      <c r="AB14" s="238">
        <v>270.47500000000002</v>
      </c>
      <c r="AC14" s="238">
        <v>270.89999999999998</v>
      </c>
      <c r="AD14" s="238">
        <v>287.32</v>
      </c>
      <c r="AE14" s="238">
        <v>298.67500000000001</v>
      </c>
      <c r="AF14" s="238">
        <v>296.95</v>
      </c>
      <c r="AG14" s="238">
        <v>292.77999999999997</v>
      </c>
      <c r="AH14" s="238">
        <v>291.42500000000001</v>
      </c>
      <c r="AI14" s="238">
        <v>291.47500000000002</v>
      </c>
      <c r="AJ14" s="238">
        <v>294.26</v>
      </c>
      <c r="AK14" s="238">
        <v>273.57499999999999</v>
      </c>
      <c r="AL14" s="238">
        <v>245.72</v>
      </c>
      <c r="AM14" s="238">
        <v>233.75</v>
      </c>
      <c r="AN14" s="238">
        <v>239.32499999999999</v>
      </c>
      <c r="AO14" s="238">
        <v>259.42500000000001</v>
      </c>
      <c r="AP14" s="238">
        <v>288.12</v>
      </c>
      <c r="AQ14" s="238">
        <v>294.625</v>
      </c>
      <c r="AR14" s="238">
        <v>280.35000000000002</v>
      </c>
      <c r="AS14" s="238">
        <v>282.32</v>
      </c>
      <c r="AT14" s="238">
        <v>270.67500000000001</v>
      </c>
      <c r="AU14" s="238">
        <v>268.14</v>
      </c>
      <c r="AV14" s="238">
        <v>272.39999999999998</v>
      </c>
      <c r="AW14" s="238">
        <v>269.32499999999999</v>
      </c>
      <c r="AX14" s="238">
        <v>264.5</v>
      </c>
      <c r="AY14" s="238">
        <v>263.55</v>
      </c>
      <c r="AZ14" s="238">
        <v>253.25</v>
      </c>
      <c r="BA14" s="238">
        <v>232.9</v>
      </c>
      <c r="BB14" s="238">
        <v>193.82499999999999</v>
      </c>
      <c r="BC14" s="238">
        <v>196.05</v>
      </c>
      <c r="BD14" s="238">
        <v>216.96</v>
      </c>
      <c r="BE14" s="238">
        <v>227.2</v>
      </c>
      <c r="BF14" s="238">
        <v>227.22</v>
      </c>
      <c r="BG14" s="238">
        <v>227.35</v>
      </c>
      <c r="BH14" s="329">
        <v>217.75280000000001</v>
      </c>
      <c r="BI14" s="329">
        <v>214.66239999999999</v>
      </c>
      <c r="BJ14" s="329">
        <v>211.56290000000001</v>
      </c>
      <c r="BK14" s="329">
        <v>206.84129999999999</v>
      </c>
      <c r="BL14" s="329">
        <v>212.2388</v>
      </c>
      <c r="BM14" s="329">
        <v>224.42250000000001</v>
      </c>
      <c r="BN14" s="329">
        <v>239.21850000000001</v>
      </c>
      <c r="BO14" s="329">
        <v>248.6259</v>
      </c>
      <c r="BP14" s="329">
        <v>250.75</v>
      </c>
      <c r="BQ14" s="329">
        <v>249.1661</v>
      </c>
      <c r="BR14" s="329">
        <v>250.67740000000001</v>
      </c>
      <c r="BS14" s="329">
        <v>241.744</v>
      </c>
      <c r="BT14" s="329">
        <v>238.126</v>
      </c>
      <c r="BU14" s="329">
        <v>236.29329999999999</v>
      </c>
      <c r="BV14" s="329">
        <v>230.65350000000001</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392"/>
      <c r="BI15" s="392"/>
      <c r="BJ15" s="392"/>
      <c r="BK15" s="392"/>
      <c r="BL15" s="392"/>
      <c r="BM15" s="392"/>
      <c r="BN15" s="392"/>
      <c r="BO15" s="392"/>
      <c r="BP15" s="392"/>
      <c r="BQ15" s="392"/>
      <c r="BR15" s="392"/>
      <c r="BS15" s="392"/>
      <c r="BT15" s="392"/>
      <c r="BU15" s="392"/>
      <c r="BV15" s="392"/>
    </row>
    <row r="16" spans="1:74" ht="11.1" customHeight="1" x14ac:dyDescent="0.2">
      <c r="A16" s="1"/>
      <c r="B16" s="7" t="s">
        <v>759</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393"/>
      <c r="BI16" s="393"/>
      <c r="BJ16" s="393"/>
      <c r="BK16" s="393"/>
      <c r="BL16" s="393"/>
      <c r="BM16" s="393"/>
      <c r="BN16" s="393"/>
      <c r="BO16" s="393"/>
      <c r="BP16" s="393"/>
      <c r="BQ16" s="393"/>
      <c r="BR16" s="393"/>
      <c r="BS16" s="393"/>
      <c r="BT16" s="393"/>
      <c r="BU16" s="393"/>
      <c r="BV16" s="393"/>
    </row>
    <row r="17" spans="1:74" ht="11.1" customHeight="1" x14ac:dyDescent="0.2">
      <c r="A17" s="1"/>
      <c r="B17" s="7" t="s">
        <v>116</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394"/>
      <c r="BI17" s="394"/>
      <c r="BJ17" s="394"/>
      <c r="BK17" s="394"/>
      <c r="BL17" s="394"/>
      <c r="BM17" s="394"/>
      <c r="BN17" s="394"/>
      <c r="BO17" s="394"/>
      <c r="BP17" s="394"/>
      <c r="BQ17" s="394"/>
      <c r="BR17" s="394"/>
      <c r="BS17" s="394"/>
      <c r="BT17" s="394"/>
      <c r="BU17" s="394"/>
      <c r="BV17" s="394"/>
    </row>
    <row r="18" spans="1:74" ht="11.1" customHeight="1" x14ac:dyDescent="0.2">
      <c r="A18" s="1" t="s">
        <v>495</v>
      </c>
      <c r="B18" s="183" t="s">
        <v>426</v>
      </c>
      <c r="C18" s="68">
        <v>70.308999999999997</v>
      </c>
      <c r="D18" s="68">
        <v>71.066000000000003</v>
      </c>
      <c r="E18" s="68">
        <v>65.92</v>
      </c>
      <c r="F18" s="68">
        <v>69.090999999999994</v>
      </c>
      <c r="G18" s="68">
        <v>69.707999999999998</v>
      </c>
      <c r="H18" s="68">
        <v>73.138000000000005</v>
      </c>
      <c r="I18" s="68">
        <v>72.616</v>
      </c>
      <c r="J18" s="68">
        <v>65.183999999999997</v>
      </c>
      <c r="K18" s="68">
        <v>58.841999999999999</v>
      </c>
      <c r="L18" s="68">
        <v>60.975000000000001</v>
      </c>
      <c r="M18" s="68">
        <v>63.052</v>
      </c>
      <c r="N18" s="68">
        <v>65.379000000000005</v>
      </c>
      <c r="O18" s="68">
        <v>74.582999999999998</v>
      </c>
      <c r="P18" s="68">
        <v>72.956999999999994</v>
      </c>
      <c r="Q18" s="68">
        <v>65.468999999999994</v>
      </c>
      <c r="R18" s="68">
        <v>68.481999999999999</v>
      </c>
      <c r="S18" s="68">
        <v>70.683999999999997</v>
      </c>
      <c r="T18" s="68">
        <v>67.745000000000005</v>
      </c>
      <c r="U18" s="68">
        <v>64.144000000000005</v>
      </c>
      <c r="V18" s="68">
        <v>60.66</v>
      </c>
      <c r="W18" s="68">
        <v>59.006999999999998</v>
      </c>
      <c r="X18" s="68">
        <v>54.456000000000003</v>
      </c>
      <c r="Y18" s="68">
        <v>58.906999999999996</v>
      </c>
      <c r="Z18" s="68">
        <v>60.642000000000003</v>
      </c>
      <c r="AA18" s="68">
        <v>65.037000000000006</v>
      </c>
      <c r="AB18" s="68">
        <v>63.106000000000002</v>
      </c>
      <c r="AC18" s="68">
        <v>58.372</v>
      </c>
      <c r="AD18" s="68">
        <v>64.718000000000004</v>
      </c>
      <c r="AE18" s="68">
        <v>68.311000000000007</v>
      </c>
      <c r="AF18" s="68">
        <v>66.777000000000001</v>
      </c>
      <c r="AG18" s="68">
        <v>64.870999999999995</v>
      </c>
      <c r="AH18" s="68">
        <v>66.650999999999996</v>
      </c>
      <c r="AI18" s="68">
        <v>70.203999999999994</v>
      </c>
      <c r="AJ18" s="68">
        <v>66.430000000000007</v>
      </c>
      <c r="AK18" s="68">
        <v>60.886000000000003</v>
      </c>
      <c r="AL18" s="68">
        <v>62.893999999999998</v>
      </c>
      <c r="AM18" s="68">
        <v>72.680000000000007</v>
      </c>
      <c r="AN18" s="68">
        <v>65.840999999999994</v>
      </c>
      <c r="AO18" s="68">
        <v>62.460999999999999</v>
      </c>
      <c r="AP18" s="68">
        <v>60.741999999999997</v>
      </c>
      <c r="AQ18" s="68">
        <v>65.733999999999995</v>
      </c>
      <c r="AR18" s="68">
        <v>59.764000000000003</v>
      </c>
      <c r="AS18" s="68">
        <v>61.113999999999997</v>
      </c>
      <c r="AT18" s="68">
        <v>65.254000000000005</v>
      </c>
      <c r="AU18" s="68">
        <v>64.953999999999994</v>
      </c>
      <c r="AV18" s="68">
        <v>60.265000000000001</v>
      </c>
      <c r="AW18" s="68">
        <v>61.238999999999997</v>
      </c>
      <c r="AX18" s="68">
        <v>65.614000000000004</v>
      </c>
      <c r="AY18" s="68">
        <v>68.144000000000005</v>
      </c>
      <c r="AZ18" s="68">
        <v>63.783999999999999</v>
      </c>
      <c r="BA18" s="68">
        <v>71.003</v>
      </c>
      <c r="BB18" s="68">
        <v>70.222999999999999</v>
      </c>
      <c r="BC18" s="68">
        <v>74.36</v>
      </c>
      <c r="BD18" s="68">
        <v>73.025999999999996</v>
      </c>
      <c r="BE18" s="68">
        <v>68.863</v>
      </c>
      <c r="BF18" s="68">
        <v>60.427</v>
      </c>
      <c r="BG18" s="68">
        <v>59.340946301000002</v>
      </c>
      <c r="BH18" s="325">
        <v>56.476059999999997</v>
      </c>
      <c r="BI18" s="325">
        <v>56.490900000000003</v>
      </c>
      <c r="BJ18" s="325">
        <v>58.925130000000003</v>
      </c>
      <c r="BK18" s="325">
        <v>64.435900000000004</v>
      </c>
      <c r="BL18" s="325">
        <v>62.934069999999998</v>
      </c>
      <c r="BM18" s="325">
        <v>58.608620000000002</v>
      </c>
      <c r="BN18" s="325">
        <v>60.37556</v>
      </c>
      <c r="BO18" s="325">
        <v>62.100169999999999</v>
      </c>
      <c r="BP18" s="325">
        <v>60.70778</v>
      </c>
      <c r="BQ18" s="325">
        <v>59.126779999999997</v>
      </c>
      <c r="BR18" s="325">
        <v>58.120359999999998</v>
      </c>
      <c r="BS18" s="325">
        <v>57.855240000000002</v>
      </c>
      <c r="BT18" s="325">
        <v>55.362409999999997</v>
      </c>
      <c r="BU18" s="325">
        <v>56.081609999999998</v>
      </c>
      <c r="BV18" s="325">
        <v>58.093890000000002</v>
      </c>
    </row>
    <row r="19" spans="1:74" ht="11.1" customHeight="1" x14ac:dyDescent="0.2">
      <c r="A19" s="1" t="s">
        <v>496</v>
      </c>
      <c r="B19" s="183" t="s">
        <v>427</v>
      </c>
      <c r="C19" s="68">
        <v>62.335999999999999</v>
      </c>
      <c r="D19" s="68">
        <v>60.365000000000002</v>
      </c>
      <c r="E19" s="68">
        <v>57.094000000000001</v>
      </c>
      <c r="F19" s="68">
        <v>54.581000000000003</v>
      </c>
      <c r="G19" s="68">
        <v>54.210999999999999</v>
      </c>
      <c r="H19" s="68">
        <v>53.898000000000003</v>
      </c>
      <c r="I19" s="68">
        <v>51.933</v>
      </c>
      <c r="J19" s="68">
        <v>51.959000000000003</v>
      </c>
      <c r="K19" s="68">
        <v>51.100999999999999</v>
      </c>
      <c r="L19" s="68">
        <v>49.811</v>
      </c>
      <c r="M19" s="68">
        <v>50.31</v>
      </c>
      <c r="N19" s="68">
        <v>53.228999999999999</v>
      </c>
      <c r="O19" s="68">
        <v>60.494</v>
      </c>
      <c r="P19" s="68">
        <v>60.249000000000002</v>
      </c>
      <c r="Q19" s="68">
        <v>57.338999999999999</v>
      </c>
      <c r="R19" s="68">
        <v>56.828000000000003</v>
      </c>
      <c r="S19" s="68">
        <v>55.45</v>
      </c>
      <c r="T19" s="68">
        <v>53.587000000000003</v>
      </c>
      <c r="U19" s="68">
        <v>53.143999999999998</v>
      </c>
      <c r="V19" s="68">
        <v>51.524999999999999</v>
      </c>
      <c r="W19" s="68">
        <v>50.366</v>
      </c>
      <c r="X19" s="68">
        <v>45.863</v>
      </c>
      <c r="Y19" s="68">
        <v>47.896999999999998</v>
      </c>
      <c r="Z19" s="68">
        <v>52.209000000000003</v>
      </c>
      <c r="AA19" s="68">
        <v>57.692</v>
      </c>
      <c r="AB19" s="68">
        <v>60.232999999999997</v>
      </c>
      <c r="AC19" s="68">
        <v>57.183</v>
      </c>
      <c r="AD19" s="68">
        <v>57.2</v>
      </c>
      <c r="AE19" s="68">
        <v>53.886000000000003</v>
      </c>
      <c r="AF19" s="68">
        <v>53.488</v>
      </c>
      <c r="AG19" s="68">
        <v>53.406999999999996</v>
      </c>
      <c r="AH19" s="68">
        <v>53.040999999999997</v>
      </c>
      <c r="AI19" s="68">
        <v>53.164000000000001</v>
      </c>
      <c r="AJ19" s="68">
        <v>47.779000000000003</v>
      </c>
      <c r="AK19" s="68">
        <v>49.088000000000001</v>
      </c>
      <c r="AL19" s="68">
        <v>56.136000000000003</v>
      </c>
      <c r="AM19" s="68">
        <v>60.779000000000003</v>
      </c>
      <c r="AN19" s="68">
        <v>59.04</v>
      </c>
      <c r="AO19" s="68">
        <v>54.545000000000002</v>
      </c>
      <c r="AP19" s="68">
        <v>51.552</v>
      </c>
      <c r="AQ19" s="68">
        <v>47.444000000000003</v>
      </c>
      <c r="AR19" s="68">
        <v>49.584000000000003</v>
      </c>
      <c r="AS19" s="68">
        <v>50.218000000000004</v>
      </c>
      <c r="AT19" s="68">
        <v>51.265000000000001</v>
      </c>
      <c r="AU19" s="68">
        <v>51.040999999999997</v>
      </c>
      <c r="AV19" s="68">
        <v>47.15</v>
      </c>
      <c r="AW19" s="68">
        <v>49.234999999999999</v>
      </c>
      <c r="AX19" s="68">
        <v>55.015999999999998</v>
      </c>
      <c r="AY19" s="68">
        <v>57.926000000000002</v>
      </c>
      <c r="AZ19" s="68">
        <v>58.877000000000002</v>
      </c>
      <c r="BA19" s="68">
        <v>60.194000000000003</v>
      </c>
      <c r="BB19" s="68">
        <v>56.463999999999999</v>
      </c>
      <c r="BC19" s="68">
        <v>56.115000000000002</v>
      </c>
      <c r="BD19" s="68">
        <v>52.628999999999998</v>
      </c>
      <c r="BE19" s="68">
        <v>50.707999999999998</v>
      </c>
      <c r="BF19" s="68">
        <v>48.164999999999999</v>
      </c>
      <c r="BG19" s="68">
        <v>45.652481741999999</v>
      </c>
      <c r="BH19" s="325">
        <v>45.173180000000002</v>
      </c>
      <c r="BI19" s="325">
        <v>47.052030000000002</v>
      </c>
      <c r="BJ19" s="325">
        <v>50.589619999999996</v>
      </c>
      <c r="BK19" s="325">
        <v>54.799010000000003</v>
      </c>
      <c r="BL19" s="325">
        <v>56.465530000000001</v>
      </c>
      <c r="BM19" s="325">
        <v>54.130800000000001</v>
      </c>
      <c r="BN19" s="325">
        <v>53.283270000000002</v>
      </c>
      <c r="BO19" s="325">
        <v>52.828400000000002</v>
      </c>
      <c r="BP19" s="325">
        <v>53.815199999999997</v>
      </c>
      <c r="BQ19" s="325">
        <v>53.052700000000002</v>
      </c>
      <c r="BR19" s="325">
        <v>51.639769999999999</v>
      </c>
      <c r="BS19" s="325">
        <v>52.757420000000003</v>
      </c>
      <c r="BT19" s="325">
        <v>49.414670000000001</v>
      </c>
      <c r="BU19" s="325">
        <v>48.946849999999998</v>
      </c>
      <c r="BV19" s="325">
        <v>50.005960000000002</v>
      </c>
    </row>
    <row r="20" spans="1:74" ht="11.1" customHeight="1" x14ac:dyDescent="0.2">
      <c r="A20" s="1" t="s">
        <v>497</v>
      </c>
      <c r="B20" s="183" t="s">
        <v>428</v>
      </c>
      <c r="C20" s="68">
        <v>86.569000000000003</v>
      </c>
      <c r="D20" s="68">
        <v>83.823999999999998</v>
      </c>
      <c r="E20" s="68">
        <v>82.876999999999995</v>
      </c>
      <c r="F20" s="68">
        <v>82.477000000000004</v>
      </c>
      <c r="G20" s="68">
        <v>82.111000000000004</v>
      </c>
      <c r="H20" s="68">
        <v>80.28</v>
      </c>
      <c r="I20" s="68">
        <v>79.007000000000005</v>
      </c>
      <c r="J20" s="68">
        <v>78.138000000000005</v>
      </c>
      <c r="K20" s="68">
        <v>83.221000000000004</v>
      </c>
      <c r="L20" s="68">
        <v>79.302000000000007</v>
      </c>
      <c r="M20" s="68">
        <v>82.506</v>
      </c>
      <c r="N20" s="68">
        <v>82.783000000000001</v>
      </c>
      <c r="O20" s="68">
        <v>86.447000000000003</v>
      </c>
      <c r="P20" s="68">
        <v>81.206999999999994</v>
      </c>
      <c r="Q20" s="68">
        <v>79.147999999999996</v>
      </c>
      <c r="R20" s="68">
        <v>80.278999999999996</v>
      </c>
      <c r="S20" s="68">
        <v>81.254000000000005</v>
      </c>
      <c r="T20" s="68">
        <v>82.403999999999996</v>
      </c>
      <c r="U20" s="68">
        <v>81.641999999999996</v>
      </c>
      <c r="V20" s="68">
        <v>80.844999999999999</v>
      </c>
      <c r="W20" s="68">
        <v>77.695999999999998</v>
      </c>
      <c r="X20" s="68">
        <v>80.370999999999995</v>
      </c>
      <c r="Y20" s="68">
        <v>80.144000000000005</v>
      </c>
      <c r="Z20" s="68">
        <v>83.304000000000002</v>
      </c>
      <c r="AA20" s="68">
        <v>84.108000000000004</v>
      </c>
      <c r="AB20" s="68">
        <v>87.947999999999993</v>
      </c>
      <c r="AC20" s="68">
        <v>84.445999999999998</v>
      </c>
      <c r="AD20" s="68">
        <v>80.048000000000002</v>
      </c>
      <c r="AE20" s="68">
        <v>82.352999999999994</v>
      </c>
      <c r="AF20" s="68">
        <v>82.534000000000006</v>
      </c>
      <c r="AG20" s="68">
        <v>78.759</v>
      </c>
      <c r="AH20" s="68">
        <v>80.692999999999998</v>
      </c>
      <c r="AI20" s="68">
        <v>80.802999999999997</v>
      </c>
      <c r="AJ20" s="68">
        <v>84.022999999999996</v>
      </c>
      <c r="AK20" s="68">
        <v>84.421999999999997</v>
      </c>
      <c r="AL20" s="68">
        <v>90.756</v>
      </c>
      <c r="AM20" s="68">
        <v>88.73</v>
      </c>
      <c r="AN20" s="68">
        <v>88.257000000000005</v>
      </c>
      <c r="AO20" s="68">
        <v>82.307000000000002</v>
      </c>
      <c r="AP20" s="68">
        <v>84.004000000000005</v>
      </c>
      <c r="AQ20" s="68">
        <v>84.486000000000004</v>
      </c>
      <c r="AR20" s="68">
        <v>82.552000000000007</v>
      </c>
      <c r="AS20" s="68">
        <v>84.76</v>
      </c>
      <c r="AT20" s="68">
        <v>77.432000000000002</v>
      </c>
      <c r="AU20" s="68">
        <v>81.572000000000003</v>
      </c>
      <c r="AV20" s="68">
        <v>82.971000000000004</v>
      </c>
      <c r="AW20" s="68">
        <v>84.799000000000007</v>
      </c>
      <c r="AX20" s="68">
        <v>91.989000000000004</v>
      </c>
      <c r="AY20" s="68">
        <v>96.882000000000005</v>
      </c>
      <c r="AZ20" s="68">
        <v>88.129000000000005</v>
      </c>
      <c r="BA20" s="68">
        <v>84.813999999999993</v>
      </c>
      <c r="BB20" s="68">
        <v>90.629000000000005</v>
      </c>
      <c r="BC20" s="68">
        <v>90.52</v>
      </c>
      <c r="BD20" s="68">
        <v>90.509</v>
      </c>
      <c r="BE20" s="68">
        <v>92.542000000000002</v>
      </c>
      <c r="BF20" s="68">
        <v>86.554000000000002</v>
      </c>
      <c r="BG20" s="68">
        <v>84.234432902999998</v>
      </c>
      <c r="BH20" s="325">
        <v>84.631320000000002</v>
      </c>
      <c r="BI20" s="325">
        <v>86.048450000000003</v>
      </c>
      <c r="BJ20" s="325">
        <v>87.955430000000007</v>
      </c>
      <c r="BK20" s="325">
        <v>85.970770000000002</v>
      </c>
      <c r="BL20" s="325">
        <v>85.106319999999997</v>
      </c>
      <c r="BM20" s="325">
        <v>82.338899999999995</v>
      </c>
      <c r="BN20" s="325">
        <v>80.772639999999996</v>
      </c>
      <c r="BO20" s="325">
        <v>81.513869999999997</v>
      </c>
      <c r="BP20" s="325">
        <v>80.489590000000007</v>
      </c>
      <c r="BQ20" s="325">
        <v>80.370429999999999</v>
      </c>
      <c r="BR20" s="325">
        <v>78.725480000000005</v>
      </c>
      <c r="BS20" s="325">
        <v>80.302989999999994</v>
      </c>
      <c r="BT20" s="325">
        <v>80.238330000000005</v>
      </c>
      <c r="BU20" s="325">
        <v>81.45872</v>
      </c>
      <c r="BV20" s="325">
        <v>86.00658</v>
      </c>
    </row>
    <row r="21" spans="1:74" ht="11.1" customHeight="1" x14ac:dyDescent="0.2">
      <c r="A21" s="1" t="s">
        <v>498</v>
      </c>
      <c r="B21" s="183" t="s">
        <v>429</v>
      </c>
      <c r="C21" s="68">
        <v>8.0009999999999994</v>
      </c>
      <c r="D21" s="68">
        <v>8.3789999999999996</v>
      </c>
      <c r="E21" s="68">
        <v>8.3859999999999992</v>
      </c>
      <c r="F21" s="68">
        <v>7.6059999999999999</v>
      </c>
      <c r="G21" s="68">
        <v>7.5670000000000002</v>
      </c>
      <c r="H21" s="68">
        <v>7.444</v>
      </c>
      <c r="I21" s="68">
        <v>7.4180000000000001</v>
      </c>
      <c r="J21" s="68">
        <v>6.8330000000000002</v>
      </c>
      <c r="K21" s="68">
        <v>6.9370000000000003</v>
      </c>
      <c r="L21" s="68">
        <v>7.2949999999999999</v>
      </c>
      <c r="M21" s="68">
        <v>8.0960000000000001</v>
      </c>
      <c r="N21" s="68">
        <v>7.91</v>
      </c>
      <c r="O21" s="68">
        <v>8.6150000000000002</v>
      </c>
      <c r="P21" s="68">
        <v>8.4559999999999995</v>
      </c>
      <c r="Q21" s="68">
        <v>7.94</v>
      </c>
      <c r="R21" s="68">
        <v>7.8090000000000002</v>
      </c>
      <c r="S21" s="68">
        <v>7.665</v>
      </c>
      <c r="T21" s="68">
        <v>7.0209999999999999</v>
      </c>
      <c r="U21" s="68">
        <v>6.6959999999999997</v>
      </c>
      <c r="V21" s="68">
        <v>6.5069999999999997</v>
      </c>
      <c r="W21" s="68">
        <v>6.8940000000000001</v>
      </c>
      <c r="X21" s="68">
        <v>7.08</v>
      </c>
      <c r="Y21" s="68">
        <v>7.1120000000000001</v>
      </c>
      <c r="Z21" s="68">
        <v>7.5579999999999998</v>
      </c>
      <c r="AA21" s="68">
        <v>7.65</v>
      </c>
      <c r="AB21" s="68">
        <v>8.4</v>
      </c>
      <c r="AC21" s="68">
        <v>7.7110000000000003</v>
      </c>
      <c r="AD21" s="68">
        <v>7.17</v>
      </c>
      <c r="AE21" s="68">
        <v>6.7930000000000001</v>
      </c>
      <c r="AF21" s="68">
        <v>7.2750000000000004</v>
      </c>
      <c r="AG21" s="68">
        <v>6.9660000000000002</v>
      </c>
      <c r="AH21" s="68">
        <v>6.4059999999999997</v>
      </c>
      <c r="AI21" s="68">
        <v>6.9980000000000002</v>
      </c>
      <c r="AJ21" s="68">
        <v>6.8159999999999998</v>
      </c>
      <c r="AK21" s="68">
        <v>6.9390000000000001</v>
      </c>
      <c r="AL21" s="68">
        <v>7.3239999999999998</v>
      </c>
      <c r="AM21" s="68">
        <v>7.4989999999999997</v>
      </c>
      <c r="AN21" s="68">
        <v>7.3940000000000001</v>
      </c>
      <c r="AO21" s="68">
        <v>6.8609999999999998</v>
      </c>
      <c r="AP21" s="68">
        <v>6.5670000000000002</v>
      </c>
      <c r="AQ21" s="68">
        <v>7.2229999999999999</v>
      </c>
      <c r="AR21" s="68">
        <v>7.4569999999999999</v>
      </c>
      <c r="AS21" s="68">
        <v>7.4349999999999996</v>
      </c>
      <c r="AT21" s="68">
        <v>7.4370000000000003</v>
      </c>
      <c r="AU21" s="68">
        <v>7.6509999999999998</v>
      </c>
      <c r="AV21" s="68">
        <v>6.6660000000000004</v>
      </c>
      <c r="AW21" s="68">
        <v>7.3140000000000001</v>
      </c>
      <c r="AX21" s="68">
        <v>8.2789999999999999</v>
      </c>
      <c r="AY21" s="68">
        <v>8.8759999999999994</v>
      </c>
      <c r="AZ21" s="68">
        <v>8.9629999999999992</v>
      </c>
      <c r="BA21" s="68">
        <v>9.2200000000000006</v>
      </c>
      <c r="BB21" s="68">
        <v>8.3729999999999993</v>
      </c>
      <c r="BC21" s="68">
        <v>7.4850000000000003</v>
      </c>
      <c r="BD21" s="68">
        <v>7.6550000000000002</v>
      </c>
      <c r="BE21" s="68">
        <v>7.3330000000000002</v>
      </c>
      <c r="BF21" s="68">
        <v>7.3879999999999999</v>
      </c>
      <c r="BG21" s="68">
        <v>7.4952698247000002</v>
      </c>
      <c r="BH21" s="325">
        <v>7.2139160000000002</v>
      </c>
      <c r="BI21" s="325">
        <v>7.6290639999999996</v>
      </c>
      <c r="BJ21" s="325">
        <v>7.35501</v>
      </c>
      <c r="BK21" s="325">
        <v>7.6183569999999996</v>
      </c>
      <c r="BL21" s="325">
        <v>7.6739189999999997</v>
      </c>
      <c r="BM21" s="325">
        <v>7.6531310000000001</v>
      </c>
      <c r="BN21" s="325">
        <v>7.4659839999999997</v>
      </c>
      <c r="BO21" s="325">
        <v>7.5834650000000003</v>
      </c>
      <c r="BP21" s="325">
        <v>7.8153050000000004</v>
      </c>
      <c r="BQ21" s="325">
        <v>7.4206969999999997</v>
      </c>
      <c r="BR21" s="325">
        <v>7.3405889999999996</v>
      </c>
      <c r="BS21" s="325">
        <v>7.5030989999999997</v>
      </c>
      <c r="BT21" s="325">
        <v>7.6347449999999997</v>
      </c>
      <c r="BU21" s="325">
        <v>8.1345729999999996</v>
      </c>
      <c r="BV21" s="325">
        <v>7.9229989999999999</v>
      </c>
    </row>
    <row r="22" spans="1:74" ht="11.1" customHeight="1" x14ac:dyDescent="0.2">
      <c r="A22" s="1" t="s">
        <v>499</v>
      </c>
      <c r="B22" s="183" t="s">
        <v>430</v>
      </c>
      <c r="C22" s="68">
        <v>34.433</v>
      </c>
      <c r="D22" s="68">
        <v>32.585000000000001</v>
      </c>
      <c r="E22" s="68">
        <v>29.439</v>
      </c>
      <c r="F22" s="68">
        <v>29.724</v>
      </c>
      <c r="G22" s="68">
        <v>29.812000000000001</v>
      </c>
      <c r="H22" s="68">
        <v>27.902000000000001</v>
      </c>
      <c r="I22" s="68">
        <v>29.957999999999998</v>
      </c>
      <c r="J22" s="68">
        <v>28.297000000000001</v>
      </c>
      <c r="K22" s="68">
        <v>27.596</v>
      </c>
      <c r="L22" s="68">
        <v>28.210999999999999</v>
      </c>
      <c r="M22" s="68">
        <v>29.878</v>
      </c>
      <c r="N22" s="68">
        <v>29.286000000000001</v>
      </c>
      <c r="O22" s="68">
        <v>30.97</v>
      </c>
      <c r="P22" s="68">
        <v>30.765999999999998</v>
      </c>
      <c r="Q22" s="68">
        <v>29.661999999999999</v>
      </c>
      <c r="R22" s="68">
        <v>30.113</v>
      </c>
      <c r="S22" s="68">
        <v>27.431000000000001</v>
      </c>
      <c r="T22" s="68">
        <v>27.66</v>
      </c>
      <c r="U22" s="68">
        <v>27.233000000000001</v>
      </c>
      <c r="V22" s="68">
        <v>27.251000000000001</v>
      </c>
      <c r="W22" s="68">
        <v>29.241</v>
      </c>
      <c r="X22" s="68">
        <v>28.126000000000001</v>
      </c>
      <c r="Y22" s="68">
        <v>30.858000000000001</v>
      </c>
      <c r="Z22" s="68">
        <v>33.103000000000002</v>
      </c>
      <c r="AA22" s="68">
        <v>34.4</v>
      </c>
      <c r="AB22" s="68">
        <v>33.561999999999998</v>
      </c>
      <c r="AC22" s="68">
        <v>31.957999999999998</v>
      </c>
      <c r="AD22" s="68">
        <v>31.009</v>
      </c>
      <c r="AE22" s="68">
        <v>31.544</v>
      </c>
      <c r="AF22" s="68">
        <v>30.641999999999999</v>
      </c>
      <c r="AG22" s="68">
        <v>30.29</v>
      </c>
      <c r="AH22" s="68">
        <v>29.510999999999999</v>
      </c>
      <c r="AI22" s="68">
        <v>28.800999999999998</v>
      </c>
      <c r="AJ22" s="68">
        <v>27.623999999999999</v>
      </c>
      <c r="AK22" s="68">
        <v>28.901</v>
      </c>
      <c r="AL22" s="68">
        <v>29.39</v>
      </c>
      <c r="AM22" s="68">
        <v>32.677999999999997</v>
      </c>
      <c r="AN22" s="68">
        <v>31.526</v>
      </c>
      <c r="AO22" s="68">
        <v>30.381</v>
      </c>
      <c r="AP22" s="68">
        <v>28.004000000000001</v>
      </c>
      <c r="AQ22" s="68">
        <v>30.943000000000001</v>
      </c>
      <c r="AR22" s="68">
        <v>30.556999999999999</v>
      </c>
      <c r="AS22" s="68">
        <v>31.907</v>
      </c>
      <c r="AT22" s="68">
        <v>28.974</v>
      </c>
      <c r="AU22" s="68">
        <v>26.824999999999999</v>
      </c>
      <c r="AV22" s="68">
        <v>27.420999999999999</v>
      </c>
      <c r="AW22" s="68">
        <v>31.103999999999999</v>
      </c>
      <c r="AX22" s="68">
        <v>33.201999999999998</v>
      </c>
      <c r="AY22" s="68">
        <v>32.402000000000001</v>
      </c>
      <c r="AZ22" s="68">
        <v>31.965</v>
      </c>
      <c r="BA22" s="68">
        <v>35.607999999999997</v>
      </c>
      <c r="BB22" s="68">
        <v>31.613</v>
      </c>
      <c r="BC22" s="68">
        <v>29.754999999999999</v>
      </c>
      <c r="BD22" s="68">
        <v>29.443999999999999</v>
      </c>
      <c r="BE22" s="68">
        <v>29.829000000000001</v>
      </c>
      <c r="BF22" s="68">
        <v>29.370999999999999</v>
      </c>
      <c r="BG22" s="68">
        <v>31.246520699000001</v>
      </c>
      <c r="BH22" s="325">
        <v>30.41413</v>
      </c>
      <c r="BI22" s="325">
        <v>31.46969</v>
      </c>
      <c r="BJ22" s="325">
        <v>32.698459999999997</v>
      </c>
      <c r="BK22" s="325">
        <v>34.043849999999999</v>
      </c>
      <c r="BL22" s="325">
        <v>32.378970000000002</v>
      </c>
      <c r="BM22" s="325">
        <v>30.684909999999999</v>
      </c>
      <c r="BN22" s="325">
        <v>29.64481</v>
      </c>
      <c r="BO22" s="325">
        <v>29.073080000000001</v>
      </c>
      <c r="BP22" s="325">
        <v>29.336919999999999</v>
      </c>
      <c r="BQ22" s="325">
        <v>29.373429999999999</v>
      </c>
      <c r="BR22" s="325">
        <v>29.120570000000001</v>
      </c>
      <c r="BS22" s="325">
        <v>29.44519</v>
      </c>
      <c r="BT22" s="325">
        <v>29.335650000000001</v>
      </c>
      <c r="BU22" s="325">
        <v>30.825150000000001</v>
      </c>
      <c r="BV22" s="325">
        <v>32.331580000000002</v>
      </c>
    </row>
    <row r="23" spans="1:74" ht="11.1" customHeight="1" x14ac:dyDescent="0.2">
      <c r="A23" s="1" t="s">
        <v>500</v>
      </c>
      <c r="B23" s="183" t="s">
        <v>115</v>
      </c>
      <c r="C23" s="68">
        <v>261.64800000000002</v>
      </c>
      <c r="D23" s="68">
        <v>256.21899999999999</v>
      </c>
      <c r="E23" s="68">
        <v>243.71600000000001</v>
      </c>
      <c r="F23" s="68">
        <v>243.47900000000001</v>
      </c>
      <c r="G23" s="68">
        <v>243.40899999999999</v>
      </c>
      <c r="H23" s="68">
        <v>242.66200000000001</v>
      </c>
      <c r="I23" s="68">
        <v>240.93199999999999</v>
      </c>
      <c r="J23" s="68">
        <v>230.411</v>
      </c>
      <c r="K23" s="68">
        <v>227.697</v>
      </c>
      <c r="L23" s="68">
        <v>225.59399999999999</v>
      </c>
      <c r="M23" s="68">
        <v>233.84200000000001</v>
      </c>
      <c r="N23" s="68">
        <v>238.58699999999999</v>
      </c>
      <c r="O23" s="68">
        <v>261.10899999999998</v>
      </c>
      <c r="P23" s="68">
        <v>253.63499999999999</v>
      </c>
      <c r="Q23" s="68">
        <v>239.55799999999999</v>
      </c>
      <c r="R23" s="68">
        <v>243.511</v>
      </c>
      <c r="S23" s="68">
        <v>242.48400000000001</v>
      </c>
      <c r="T23" s="68">
        <v>238.417</v>
      </c>
      <c r="U23" s="68">
        <v>232.85900000000001</v>
      </c>
      <c r="V23" s="68">
        <v>226.78800000000001</v>
      </c>
      <c r="W23" s="68">
        <v>223.20400000000001</v>
      </c>
      <c r="X23" s="68">
        <v>215.89599999999999</v>
      </c>
      <c r="Y23" s="68">
        <v>224.91800000000001</v>
      </c>
      <c r="Z23" s="68">
        <v>236.816</v>
      </c>
      <c r="AA23" s="68">
        <v>248.887</v>
      </c>
      <c r="AB23" s="68">
        <v>253.249</v>
      </c>
      <c r="AC23" s="68">
        <v>239.67</v>
      </c>
      <c r="AD23" s="68">
        <v>240.14500000000001</v>
      </c>
      <c r="AE23" s="68">
        <v>242.887</v>
      </c>
      <c r="AF23" s="68">
        <v>240.71600000000001</v>
      </c>
      <c r="AG23" s="68">
        <v>234.29300000000001</v>
      </c>
      <c r="AH23" s="68">
        <v>236.30199999999999</v>
      </c>
      <c r="AI23" s="68">
        <v>239.97</v>
      </c>
      <c r="AJ23" s="68">
        <v>232.672</v>
      </c>
      <c r="AK23" s="68">
        <v>230.23599999999999</v>
      </c>
      <c r="AL23" s="68">
        <v>246.5</v>
      </c>
      <c r="AM23" s="68">
        <v>262.36599999999999</v>
      </c>
      <c r="AN23" s="68">
        <v>252.05799999999999</v>
      </c>
      <c r="AO23" s="68">
        <v>236.55500000000001</v>
      </c>
      <c r="AP23" s="68">
        <v>230.869</v>
      </c>
      <c r="AQ23" s="68">
        <v>235.83</v>
      </c>
      <c r="AR23" s="68">
        <v>229.91399999999999</v>
      </c>
      <c r="AS23" s="68">
        <v>235.434</v>
      </c>
      <c r="AT23" s="68">
        <v>230.36199999999999</v>
      </c>
      <c r="AU23" s="68">
        <v>232.04300000000001</v>
      </c>
      <c r="AV23" s="68">
        <v>224.47300000000001</v>
      </c>
      <c r="AW23" s="68">
        <v>233.691</v>
      </c>
      <c r="AX23" s="68">
        <v>254.1</v>
      </c>
      <c r="AY23" s="68">
        <v>264.23</v>
      </c>
      <c r="AZ23" s="68">
        <v>251.71799999999999</v>
      </c>
      <c r="BA23" s="68">
        <v>260.839</v>
      </c>
      <c r="BB23" s="68">
        <v>257.30200000000002</v>
      </c>
      <c r="BC23" s="68">
        <v>258.23500000000001</v>
      </c>
      <c r="BD23" s="68">
        <v>253.26300000000001</v>
      </c>
      <c r="BE23" s="68">
        <v>249.27500000000001</v>
      </c>
      <c r="BF23" s="68">
        <v>231.905</v>
      </c>
      <c r="BG23" s="68">
        <v>227.96965147</v>
      </c>
      <c r="BH23" s="325">
        <v>223.90860000000001</v>
      </c>
      <c r="BI23" s="325">
        <v>228.6901</v>
      </c>
      <c r="BJ23" s="325">
        <v>237.52369999999999</v>
      </c>
      <c r="BK23" s="325">
        <v>246.86789999999999</v>
      </c>
      <c r="BL23" s="325">
        <v>244.55879999999999</v>
      </c>
      <c r="BM23" s="325">
        <v>233.41640000000001</v>
      </c>
      <c r="BN23" s="325">
        <v>231.54230000000001</v>
      </c>
      <c r="BO23" s="325">
        <v>233.09899999999999</v>
      </c>
      <c r="BP23" s="325">
        <v>232.16480000000001</v>
      </c>
      <c r="BQ23" s="325">
        <v>229.34399999999999</v>
      </c>
      <c r="BR23" s="325">
        <v>224.9468</v>
      </c>
      <c r="BS23" s="325">
        <v>227.8639</v>
      </c>
      <c r="BT23" s="325">
        <v>221.98580000000001</v>
      </c>
      <c r="BU23" s="325">
        <v>225.4469</v>
      </c>
      <c r="BV23" s="325">
        <v>234.36099999999999</v>
      </c>
    </row>
    <row r="24" spans="1:74" ht="11.1" customHeight="1" x14ac:dyDescent="0.2">
      <c r="A24" s="1"/>
      <c r="B24" s="7" t="s">
        <v>117</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394"/>
      <c r="BI24" s="394"/>
      <c r="BJ24" s="394"/>
      <c r="BK24" s="394"/>
      <c r="BL24" s="394"/>
      <c r="BM24" s="394"/>
      <c r="BN24" s="394"/>
      <c r="BO24" s="394"/>
      <c r="BP24" s="394"/>
      <c r="BQ24" s="394"/>
      <c r="BR24" s="394"/>
      <c r="BS24" s="394"/>
      <c r="BT24" s="394"/>
      <c r="BU24" s="394"/>
      <c r="BV24" s="394"/>
    </row>
    <row r="25" spans="1:74" ht="11.1" customHeight="1" x14ac:dyDescent="0.2">
      <c r="A25" s="1" t="s">
        <v>501</v>
      </c>
      <c r="B25" s="183" t="s">
        <v>115</v>
      </c>
      <c r="C25" s="68">
        <v>26.513000000000002</v>
      </c>
      <c r="D25" s="68">
        <v>26.896999999999998</v>
      </c>
      <c r="E25" s="68">
        <v>26.262</v>
      </c>
      <c r="F25" s="68">
        <v>24.664999999999999</v>
      </c>
      <c r="G25" s="68">
        <v>23.375</v>
      </c>
      <c r="H25" s="68">
        <v>24.655999999999999</v>
      </c>
      <c r="I25" s="68">
        <v>24.445</v>
      </c>
      <c r="J25" s="68">
        <v>25.552</v>
      </c>
      <c r="K25" s="68">
        <v>24.803000000000001</v>
      </c>
      <c r="L25" s="68">
        <v>25.751999999999999</v>
      </c>
      <c r="M25" s="68">
        <v>26.134</v>
      </c>
      <c r="N25" s="68">
        <v>28.382999999999999</v>
      </c>
      <c r="O25" s="68">
        <v>28.434999999999999</v>
      </c>
      <c r="P25" s="68">
        <v>25.41</v>
      </c>
      <c r="Q25" s="68">
        <v>21.53</v>
      </c>
      <c r="R25" s="68">
        <v>21.65</v>
      </c>
      <c r="S25" s="68">
        <v>22.007999999999999</v>
      </c>
      <c r="T25" s="68">
        <v>22.48</v>
      </c>
      <c r="U25" s="68">
        <v>23.152999999999999</v>
      </c>
      <c r="V25" s="68">
        <v>24.584</v>
      </c>
      <c r="W25" s="68">
        <v>21.763999999999999</v>
      </c>
      <c r="X25" s="68">
        <v>23.140999999999998</v>
      </c>
      <c r="Y25" s="68">
        <v>23.606999999999999</v>
      </c>
      <c r="Z25" s="68">
        <v>24.523</v>
      </c>
      <c r="AA25" s="68">
        <v>24.969000000000001</v>
      </c>
      <c r="AB25" s="68">
        <v>24.768999999999998</v>
      </c>
      <c r="AC25" s="68">
        <v>22.863</v>
      </c>
      <c r="AD25" s="68">
        <v>22.582999999999998</v>
      </c>
      <c r="AE25" s="68">
        <v>23.776</v>
      </c>
      <c r="AF25" s="68">
        <v>24.55</v>
      </c>
      <c r="AG25" s="68">
        <v>24.228999999999999</v>
      </c>
      <c r="AH25" s="68">
        <v>23.227</v>
      </c>
      <c r="AI25" s="68">
        <v>24.748000000000001</v>
      </c>
      <c r="AJ25" s="68">
        <v>24.888000000000002</v>
      </c>
      <c r="AK25" s="68">
        <v>24.106999999999999</v>
      </c>
      <c r="AL25" s="68">
        <v>25.768999999999998</v>
      </c>
      <c r="AM25" s="68">
        <v>28.704999999999998</v>
      </c>
      <c r="AN25" s="68">
        <v>23.864000000000001</v>
      </c>
      <c r="AO25" s="68">
        <v>20.864999999999998</v>
      </c>
      <c r="AP25" s="68">
        <v>20.866</v>
      </c>
      <c r="AQ25" s="68">
        <v>22.169</v>
      </c>
      <c r="AR25" s="68">
        <v>21.491</v>
      </c>
      <c r="AS25" s="68">
        <v>21.916</v>
      </c>
      <c r="AT25" s="68">
        <v>23.084</v>
      </c>
      <c r="AU25" s="68">
        <v>23.007000000000001</v>
      </c>
      <c r="AV25" s="68">
        <v>23.33</v>
      </c>
      <c r="AW25" s="68">
        <v>24.834</v>
      </c>
      <c r="AX25" s="68">
        <v>26.129000000000001</v>
      </c>
      <c r="AY25" s="68">
        <v>27.672999999999998</v>
      </c>
      <c r="AZ25" s="68">
        <v>25.852</v>
      </c>
      <c r="BA25" s="68">
        <v>22.577000000000002</v>
      </c>
      <c r="BB25" s="68">
        <v>22.87</v>
      </c>
      <c r="BC25" s="68">
        <v>24.044</v>
      </c>
      <c r="BD25" s="68">
        <v>23.498999999999999</v>
      </c>
      <c r="BE25" s="68">
        <v>24.305</v>
      </c>
      <c r="BF25" s="68">
        <v>24.672999999999998</v>
      </c>
      <c r="BG25" s="68">
        <v>23.928139139999999</v>
      </c>
      <c r="BH25" s="325">
        <v>23.9008</v>
      </c>
      <c r="BI25" s="325">
        <v>24.03013</v>
      </c>
      <c r="BJ25" s="325">
        <v>23.914560000000002</v>
      </c>
      <c r="BK25" s="325">
        <v>26.513950000000001</v>
      </c>
      <c r="BL25" s="325">
        <v>25.930720000000001</v>
      </c>
      <c r="BM25" s="325">
        <v>22.801359999999999</v>
      </c>
      <c r="BN25" s="325">
        <v>20.309460000000001</v>
      </c>
      <c r="BO25" s="325">
        <v>21.641660000000002</v>
      </c>
      <c r="BP25" s="325">
        <v>21.44584</v>
      </c>
      <c r="BQ25" s="325">
        <v>20.926570000000002</v>
      </c>
      <c r="BR25" s="325">
        <v>21.615559999999999</v>
      </c>
      <c r="BS25" s="325">
        <v>22.35417</v>
      </c>
      <c r="BT25" s="325">
        <v>21.63918</v>
      </c>
      <c r="BU25" s="325">
        <v>21.958549999999999</v>
      </c>
      <c r="BV25" s="325">
        <v>22.46564</v>
      </c>
    </row>
    <row r="26" spans="1:74" ht="11.1" customHeight="1" x14ac:dyDescent="0.2">
      <c r="A26" s="1"/>
      <c r="B26" s="7" t="s">
        <v>118</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395"/>
      <c r="BI26" s="395"/>
      <c r="BJ26" s="395"/>
      <c r="BK26" s="395"/>
      <c r="BL26" s="395"/>
      <c r="BM26" s="395"/>
      <c r="BN26" s="395"/>
      <c r="BO26" s="395"/>
      <c r="BP26" s="395"/>
      <c r="BQ26" s="395"/>
      <c r="BR26" s="395"/>
      <c r="BS26" s="395"/>
      <c r="BT26" s="395"/>
      <c r="BU26" s="395"/>
      <c r="BV26" s="395"/>
    </row>
    <row r="27" spans="1:74" ht="11.1" customHeight="1" x14ac:dyDescent="0.2">
      <c r="A27" s="1" t="s">
        <v>502</v>
      </c>
      <c r="B27" s="184" t="s">
        <v>115</v>
      </c>
      <c r="C27" s="69">
        <v>235.13499999999999</v>
      </c>
      <c r="D27" s="69">
        <v>229.322</v>
      </c>
      <c r="E27" s="69">
        <v>217.45400000000001</v>
      </c>
      <c r="F27" s="69">
        <v>218.81399999999999</v>
      </c>
      <c r="G27" s="69">
        <v>220.03399999999999</v>
      </c>
      <c r="H27" s="69">
        <v>218.006</v>
      </c>
      <c r="I27" s="69">
        <v>216.48699999999999</v>
      </c>
      <c r="J27" s="69">
        <v>204.85900000000001</v>
      </c>
      <c r="K27" s="69">
        <v>202.89400000000001</v>
      </c>
      <c r="L27" s="69">
        <v>199.84200000000001</v>
      </c>
      <c r="M27" s="69">
        <v>207.708</v>
      </c>
      <c r="N27" s="69">
        <v>210.20400000000001</v>
      </c>
      <c r="O27" s="69">
        <v>232.67400000000001</v>
      </c>
      <c r="P27" s="69">
        <v>228.22499999999999</v>
      </c>
      <c r="Q27" s="69">
        <v>218.02799999999999</v>
      </c>
      <c r="R27" s="69">
        <v>221.86099999999999</v>
      </c>
      <c r="S27" s="69">
        <v>220.476</v>
      </c>
      <c r="T27" s="69">
        <v>215.93700000000001</v>
      </c>
      <c r="U27" s="69">
        <v>209.70599999999999</v>
      </c>
      <c r="V27" s="69">
        <v>202.20400000000001</v>
      </c>
      <c r="W27" s="69">
        <v>201.44</v>
      </c>
      <c r="X27" s="69">
        <v>192.755</v>
      </c>
      <c r="Y27" s="69">
        <v>201.31100000000001</v>
      </c>
      <c r="Z27" s="69">
        <v>212.29300000000001</v>
      </c>
      <c r="AA27" s="69">
        <v>223.91800000000001</v>
      </c>
      <c r="AB27" s="69">
        <v>228.48</v>
      </c>
      <c r="AC27" s="69">
        <v>216.80699999999999</v>
      </c>
      <c r="AD27" s="69">
        <v>217.56200000000001</v>
      </c>
      <c r="AE27" s="69">
        <v>219.11099999999999</v>
      </c>
      <c r="AF27" s="69">
        <v>216.166</v>
      </c>
      <c r="AG27" s="69">
        <v>210.06399999999999</v>
      </c>
      <c r="AH27" s="69">
        <v>213.07499999999999</v>
      </c>
      <c r="AI27" s="69">
        <v>215.22200000000001</v>
      </c>
      <c r="AJ27" s="69">
        <v>207.78399999999999</v>
      </c>
      <c r="AK27" s="69">
        <v>206.12899999999999</v>
      </c>
      <c r="AL27" s="69">
        <v>220.73099999999999</v>
      </c>
      <c r="AM27" s="69">
        <v>233.661</v>
      </c>
      <c r="AN27" s="69">
        <v>228.19399999999999</v>
      </c>
      <c r="AO27" s="69">
        <v>215.69</v>
      </c>
      <c r="AP27" s="69">
        <v>210.00299999999999</v>
      </c>
      <c r="AQ27" s="69">
        <v>213.661</v>
      </c>
      <c r="AR27" s="69">
        <v>208.423</v>
      </c>
      <c r="AS27" s="69">
        <v>213.518</v>
      </c>
      <c r="AT27" s="69">
        <v>207.27799999999999</v>
      </c>
      <c r="AU27" s="69">
        <v>209.036</v>
      </c>
      <c r="AV27" s="69">
        <v>201.143</v>
      </c>
      <c r="AW27" s="69">
        <v>208.857</v>
      </c>
      <c r="AX27" s="69">
        <v>227.971</v>
      </c>
      <c r="AY27" s="69">
        <v>236.55699999999999</v>
      </c>
      <c r="AZ27" s="69">
        <v>225.86600000000001</v>
      </c>
      <c r="BA27" s="69">
        <v>238.262</v>
      </c>
      <c r="BB27" s="69">
        <v>234.43199999999999</v>
      </c>
      <c r="BC27" s="69">
        <v>234.191</v>
      </c>
      <c r="BD27" s="69">
        <v>229.76400000000001</v>
      </c>
      <c r="BE27" s="69">
        <v>224.97</v>
      </c>
      <c r="BF27" s="69">
        <v>207.232</v>
      </c>
      <c r="BG27" s="69">
        <v>204.04134085999999</v>
      </c>
      <c r="BH27" s="346">
        <v>200.0078</v>
      </c>
      <c r="BI27" s="346">
        <v>204.66</v>
      </c>
      <c r="BJ27" s="346">
        <v>213.60910000000001</v>
      </c>
      <c r="BK27" s="346">
        <v>220.35390000000001</v>
      </c>
      <c r="BL27" s="346">
        <v>218.62809999999999</v>
      </c>
      <c r="BM27" s="346">
        <v>210.61500000000001</v>
      </c>
      <c r="BN27" s="346">
        <v>211.2328</v>
      </c>
      <c r="BO27" s="346">
        <v>211.4573</v>
      </c>
      <c r="BP27" s="346">
        <v>210.71899999999999</v>
      </c>
      <c r="BQ27" s="346">
        <v>208.41749999999999</v>
      </c>
      <c r="BR27" s="346">
        <v>203.3312</v>
      </c>
      <c r="BS27" s="346">
        <v>205.50980000000001</v>
      </c>
      <c r="BT27" s="346">
        <v>200.3466</v>
      </c>
      <c r="BU27" s="346">
        <v>203.48840000000001</v>
      </c>
      <c r="BV27" s="346">
        <v>211.8954</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5">
      <c r="A29" s="1"/>
      <c r="B29" s="808" t="s">
        <v>826</v>
      </c>
      <c r="C29" s="805"/>
      <c r="D29" s="805"/>
      <c r="E29" s="805"/>
      <c r="F29" s="805"/>
      <c r="G29" s="805"/>
      <c r="H29" s="805"/>
      <c r="I29" s="805"/>
      <c r="J29" s="805"/>
      <c r="K29" s="805"/>
      <c r="L29" s="805"/>
      <c r="M29" s="805"/>
      <c r="N29" s="805"/>
      <c r="O29" s="805"/>
      <c r="P29" s="805"/>
      <c r="Q29" s="805"/>
      <c r="AY29" s="524"/>
      <c r="AZ29" s="524"/>
      <c r="BA29" s="524"/>
      <c r="BB29" s="524"/>
      <c r="BC29" s="524"/>
      <c r="BD29" s="643"/>
      <c r="BE29" s="643"/>
      <c r="BF29" s="643"/>
      <c r="BG29" s="524"/>
      <c r="BH29" s="524"/>
      <c r="BI29" s="524"/>
      <c r="BJ29" s="524"/>
    </row>
    <row r="30" spans="1:74" s="278" customFormat="1" ht="12" customHeight="1" x14ac:dyDescent="0.25">
      <c r="A30" s="1"/>
      <c r="B30" s="810" t="s">
        <v>131</v>
      </c>
      <c r="C30" s="805"/>
      <c r="D30" s="805"/>
      <c r="E30" s="805"/>
      <c r="F30" s="805"/>
      <c r="G30" s="805"/>
      <c r="H30" s="805"/>
      <c r="I30" s="805"/>
      <c r="J30" s="805"/>
      <c r="K30" s="805"/>
      <c r="L30" s="805"/>
      <c r="M30" s="805"/>
      <c r="N30" s="805"/>
      <c r="O30" s="805"/>
      <c r="P30" s="805"/>
      <c r="Q30" s="805"/>
      <c r="AY30" s="524"/>
      <c r="AZ30" s="524"/>
      <c r="BA30" s="524"/>
      <c r="BB30" s="524"/>
      <c r="BC30" s="524"/>
      <c r="BD30" s="643"/>
      <c r="BE30" s="643"/>
      <c r="BF30" s="643"/>
      <c r="BG30" s="524"/>
      <c r="BH30" s="524"/>
      <c r="BI30" s="524"/>
      <c r="BJ30" s="524"/>
    </row>
    <row r="31" spans="1:74" s="439" customFormat="1" ht="12" customHeight="1" x14ac:dyDescent="0.25">
      <c r="A31" s="438"/>
      <c r="B31" s="794" t="s">
        <v>851</v>
      </c>
      <c r="C31" s="795"/>
      <c r="D31" s="795"/>
      <c r="E31" s="795"/>
      <c r="F31" s="795"/>
      <c r="G31" s="795"/>
      <c r="H31" s="795"/>
      <c r="I31" s="795"/>
      <c r="J31" s="795"/>
      <c r="K31" s="795"/>
      <c r="L31" s="795"/>
      <c r="M31" s="795"/>
      <c r="N31" s="795"/>
      <c r="O31" s="795"/>
      <c r="P31" s="795"/>
      <c r="Q31" s="791"/>
      <c r="AY31" s="525"/>
      <c r="AZ31" s="525"/>
      <c r="BA31" s="525"/>
      <c r="BB31" s="525"/>
      <c r="BC31" s="525"/>
      <c r="BD31" s="644"/>
      <c r="BE31" s="644"/>
      <c r="BF31" s="644"/>
      <c r="BG31" s="525"/>
      <c r="BH31" s="525"/>
      <c r="BI31" s="525"/>
      <c r="BJ31" s="525"/>
    </row>
    <row r="32" spans="1:74" s="439" customFormat="1" ht="12" customHeight="1" x14ac:dyDescent="0.25">
      <c r="A32" s="438"/>
      <c r="B32" s="789" t="s">
        <v>871</v>
      </c>
      <c r="C32" s="791"/>
      <c r="D32" s="791"/>
      <c r="E32" s="791"/>
      <c r="F32" s="791"/>
      <c r="G32" s="791"/>
      <c r="H32" s="791"/>
      <c r="I32" s="791"/>
      <c r="J32" s="791"/>
      <c r="K32" s="791"/>
      <c r="L32" s="791"/>
      <c r="M32" s="791"/>
      <c r="N32" s="791"/>
      <c r="O32" s="791"/>
      <c r="P32" s="791"/>
      <c r="Q32" s="791"/>
      <c r="AY32" s="525"/>
      <c r="AZ32" s="525"/>
      <c r="BA32" s="525"/>
      <c r="BB32" s="525"/>
      <c r="BC32" s="525"/>
      <c r="BD32" s="644"/>
      <c r="BE32" s="644"/>
      <c r="BF32" s="644"/>
      <c r="BG32" s="525"/>
      <c r="BH32" s="525"/>
      <c r="BI32" s="525"/>
      <c r="BJ32" s="525"/>
    </row>
    <row r="33" spans="1:74" s="439" customFormat="1" ht="12" customHeight="1" x14ac:dyDescent="0.25">
      <c r="A33" s="438"/>
      <c r="B33" s="838" t="s">
        <v>872</v>
      </c>
      <c r="C33" s="791"/>
      <c r="D33" s="791"/>
      <c r="E33" s="791"/>
      <c r="F33" s="791"/>
      <c r="G33" s="791"/>
      <c r="H33" s="791"/>
      <c r="I33" s="791"/>
      <c r="J33" s="791"/>
      <c r="K33" s="791"/>
      <c r="L33" s="791"/>
      <c r="M33" s="791"/>
      <c r="N33" s="791"/>
      <c r="O33" s="791"/>
      <c r="P33" s="791"/>
      <c r="Q33" s="791"/>
      <c r="AY33" s="525"/>
      <c r="AZ33" s="525"/>
      <c r="BA33" s="525"/>
      <c r="BB33" s="525"/>
      <c r="BC33" s="525"/>
      <c r="BD33" s="644"/>
      <c r="BE33" s="644"/>
      <c r="BF33" s="644"/>
      <c r="BG33" s="525"/>
      <c r="BH33" s="525"/>
      <c r="BI33" s="525"/>
      <c r="BJ33" s="525"/>
    </row>
    <row r="34" spans="1:74" s="439" customFormat="1" ht="12" customHeight="1" x14ac:dyDescent="0.25">
      <c r="A34" s="438"/>
      <c r="B34" s="794" t="s">
        <v>874</v>
      </c>
      <c r="C34" s="795"/>
      <c r="D34" s="795"/>
      <c r="E34" s="795"/>
      <c r="F34" s="795"/>
      <c r="G34" s="795"/>
      <c r="H34" s="795"/>
      <c r="I34" s="795"/>
      <c r="J34" s="795"/>
      <c r="K34" s="795"/>
      <c r="L34" s="795"/>
      <c r="M34" s="795"/>
      <c r="N34" s="795"/>
      <c r="O34" s="795"/>
      <c r="P34" s="795"/>
      <c r="Q34" s="791"/>
      <c r="AY34" s="525"/>
      <c r="AZ34" s="525"/>
      <c r="BA34" s="525"/>
      <c r="BB34" s="525"/>
      <c r="BC34" s="525"/>
      <c r="BD34" s="644"/>
      <c r="BE34" s="644"/>
      <c r="BF34" s="644"/>
      <c r="BG34" s="525"/>
      <c r="BH34" s="525"/>
      <c r="BI34" s="525"/>
      <c r="BJ34" s="525"/>
    </row>
    <row r="35" spans="1:74" s="439" customFormat="1" ht="12" customHeight="1" x14ac:dyDescent="0.25">
      <c r="A35" s="438"/>
      <c r="B35" s="796" t="s">
        <v>875</v>
      </c>
      <c r="C35" s="790"/>
      <c r="D35" s="790"/>
      <c r="E35" s="790"/>
      <c r="F35" s="790"/>
      <c r="G35" s="790"/>
      <c r="H35" s="790"/>
      <c r="I35" s="790"/>
      <c r="J35" s="790"/>
      <c r="K35" s="790"/>
      <c r="L35" s="790"/>
      <c r="M35" s="790"/>
      <c r="N35" s="790"/>
      <c r="O35" s="790"/>
      <c r="P35" s="790"/>
      <c r="Q35" s="791"/>
      <c r="AY35" s="525"/>
      <c r="AZ35" s="525"/>
      <c r="BA35" s="525"/>
      <c r="BB35" s="525"/>
      <c r="BC35" s="525"/>
      <c r="BD35" s="644"/>
      <c r="BE35" s="644"/>
      <c r="BF35" s="644"/>
      <c r="BG35" s="525"/>
      <c r="BH35" s="525"/>
      <c r="BI35" s="525"/>
      <c r="BJ35" s="525"/>
    </row>
    <row r="36" spans="1:74" s="439" customFormat="1" ht="12" customHeight="1" x14ac:dyDescent="0.25">
      <c r="A36" s="438"/>
      <c r="B36" s="789" t="s">
        <v>855</v>
      </c>
      <c r="C36" s="790"/>
      <c r="D36" s="790"/>
      <c r="E36" s="790"/>
      <c r="F36" s="790"/>
      <c r="G36" s="790"/>
      <c r="H36" s="790"/>
      <c r="I36" s="790"/>
      <c r="J36" s="790"/>
      <c r="K36" s="790"/>
      <c r="L36" s="790"/>
      <c r="M36" s="790"/>
      <c r="N36" s="790"/>
      <c r="O36" s="790"/>
      <c r="P36" s="790"/>
      <c r="Q36" s="791"/>
      <c r="AY36" s="525"/>
      <c r="AZ36" s="525"/>
      <c r="BA36" s="525"/>
      <c r="BB36" s="525"/>
      <c r="BC36" s="525"/>
      <c r="BD36" s="644"/>
      <c r="BE36" s="644"/>
      <c r="BF36" s="644"/>
      <c r="BG36" s="525"/>
      <c r="BH36" s="525"/>
      <c r="BI36" s="525"/>
      <c r="BJ36" s="525"/>
    </row>
    <row r="37" spans="1:74" s="440" customFormat="1" ht="12" customHeight="1" x14ac:dyDescent="0.25">
      <c r="A37" s="429"/>
      <c r="B37" s="811" t="s">
        <v>949</v>
      </c>
      <c r="C37" s="791"/>
      <c r="D37" s="791"/>
      <c r="E37" s="791"/>
      <c r="F37" s="791"/>
      <c r="G37" s="791"/>
      <c r="H37" s="791"/>
      <c r="I37" s="791"/>
      <c r="J37" s="791"/>
      <c r="K37" s="791"/>
      <c r="L37" s="791"/>
      <c r="M37" s="791"/>
      <c r="N37" s="791"/>
      <c r="O37" s="791"/>
      <c r="P37" s="791"/>
      <c r="Q37" s="791"/>
      <c r="AY37" s="526"/>
      <c r="AZ37" s="526"/>
      <c r="BA37" s="526"/>
      <c r="BB37" s="526"/>
      <c r="BC37" s="526"/>
      <c r="BD37" s="645"/>
      <c r="BE37" s="645"/>
      <c r="BF37" s="645"/>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I16" sqref="BI16"/>
    </sheetView>
  </sheetViews>
  <sheetFormatPr defaultColWidth="9.5546875" defaultRowHeight="10.199999999999999" x14ac:dyDescent="0.2"/>
  <cols>
    <col min="1" max="1" width="14.44140625" style="72" customWidth="1"/>
    <col min="2" max="2" width="38.77734375" style="72" customWidth="1"/>
    <col min="3" max="50" width="6.5546875" style="72" customWidth="1"/>
    <col min="51" max="55" width="6.5546875" style="390" customWidth="1"/>
    <col min="56" max="58" width="6.5546875" style="646" customWidth="1"/>
    <col min="59" max="62" width="6.5546875" style="390" customWidth="1"/>
    <col min="63" max="74" width="6.5546875" style="72" customWidth="1"/>
    <col min="75" max="16384" width="9.5546875" style="72"/>
  </cols>
  <sheetData>
    <row r="1" spans="1:74" ht="13.35" customHeight="1" x14ac:dyDescent="0.25">
      <c r="A1" s="797" t="s">
        <v>809</v>
      </c>
      <c r="B1" s="843" t="s">
        <v>242</v>
      </c>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301"/>
    </row>
    <row r="2" spans="1:74"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73"/>
      <c r="B5" s="74" t="s">
        <v>792</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2"/>
      <c r="BA5" s="712"/>
      <c r="BB5" s="712"/>
      <c r="BC5" s="712"/>
      <c r="BD5" s="744"/>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786</v>
      </c>
      <c r="B6" s="185" t="s">
        <v>431</v>
      </c>
      <c r="C6" s="213">
        <v>78.560495516000003</v>
      </c>
      <c r="D6" s="213">
        <v>79.673152793</v>
      </c>
      <c r="E6" s="213">
        <v>78.773416452000006</v>
      </c>
      <c r="F6" s="213">
        <v>78.718453533000002</v>
      </c>
      <c r="G6" s="213">
        <v>77.821785289999994</v>
      </c>
      <c r="H6" s="213">
        <v>77.076280967000002</v>
      </c>
      <c r="I6" s="213">
        <v>77.706927194000002</v>
      </c>
      <c r="J6" s="213">
        <v>77.090734257999998</v>
      </c>
      <c r="K6" s="213">
        <v>76.580057832999998</v>
      </c>
      <c r="L6" s="213">
        <v>76.279981226000004</v>
      </c>
      <c r="M6" s="213">
        <v>76.916482966999993</v>
      </c>
      <c r="N6" s="213">
        <v>76.050186354999994</v>
      </c>
      <c r="O6" s="213">
        <v>75.465512419000007</v>
      </c>
      <c r="P6" s="213">
        <v>76.521014429000004</v>
      </c>
      <c r="Q6" s="213">
        <v>78.251577710000007</v>
      </c>
      <c r="R6" s="213">
        <v>78.347716966999997</v>
      </c>
      <c r="S6" s="213">
        <v>78.346423387000002</v>
      </c>
      <c r="T6" s="213">
        <v>79.105870033000002</v>
      </c>
      <c r="U6" s="213">
        <v>79.921699935000007</v>
      </c>
      <c r="V6" s="213">
        <v>79.876760032000007</v>
      </c>
      <c r="W6" s="213">
        <v>81.273754167000007</v>
      </c>
      <c r="X6" s="213">
        <v>82.717891257999995</v>
      </c>
      <c r="Y6" s="213">
        <v>85.292362066999999</v>
      </c>
      <c r="Z6" s="213">
        <v>85.892586742000006</v>
      </c>
      <c r="AA6" s="213">
        <v>84.461762710000002</v>
      </c>
      <c r="AB6" s="213">
        <v>86.226719321000004</v>
      </c>
      <c r="AC6" s="213">
        <v>87.232814774000005</v>
      </c>
      <c r="AD6" s="213">
        <v>87.084702966999998</v>
      </c>
      <c r="AE6" s="213">
        <v>88.086030515999994</v>
      </c>
      <c r="AF6" s="213">
        <v>88.531791267000003</v>
      </c>
      <c r="AG6" s="213">
        <v>90.295025742000007</v>
      </c>
      <c r="AH6" s="213">
        <v>92.116134129000002</v>
      </c>
      <c r="AI6" s="213">
        <v>93.627244399999995</v>
      </c>
      <c r="AJ6" s="213">
        <v>94.814522128999997</v>
      </c>
      <c r="AK6" s="213">
        <v>96.469935899999996</v>
      </c>
      <c r="AL6" s="213">
        <v>95.997219000000001</v>
      </c>
      <c r="AM6" s="213">
        <v>96.145321644999996</v>
      </c>
      <c r="AN6" s="213">
        <v>96.740786463999996</v>
      </c>
      <c r="AO6" s="213">
        <v>97.399668452</v>
      </c>
      <c r="AP6" s="213">
        <v>97.790524667</v>
      </c>
      <c r="AQ6" s="213">
        <v>98.563772161000003</v>
      </c>
      <c r="AR6" s="213">
        <v>98.951456433000004</v>
      </c>
      <c r="AS6" s="213">
        <v>99.476751547999996</v>
      </c>
      <c r="AT6" s="213">
        <v>101.91617313</v>
      </c>
      <c r="AU6" s="213">
        <v>101.78695442999999</v>
      </c>
      <c r="AV6" s="213">
        <v>103.22525965</v>
      </c>
      <c r="AW6" s="213">
        <v>103.98626337</v>
      </c>
      <c r="AX6" s="213">
        <v>104.27272413</v>
      </c>
      <c r="AY6" s="213">
        <v>102.32267339000001</v>
      </c>
      <c r="AZ6" s="213">
        <v>101.72012934</v>
      </c>
      <c r="BA6" s="213">
        <v>101.82486777</v>
      </c>
      <c r="BB6" s="213">
        <v>99.760816199999994</v>
      </c>
      <c r="BC6" s="213">
        <v>94.355352710000005</v>
      </c>
      <c r="BD6" s="213">
        <v>95.737120000000004</v>
      </c>
      <c r="BE6" s="213">
        <v>97.482082516000006</v>
      </c>
      <c r="BF6" s="213">
        <v>97.875380000000007</v>
      </c>
      <c r="BG6" s="213">
        <v>97.025999999999996</v>
      </c>
      <c r="BH6" s="351">
        <v>97.087360000000004</v>
      </c>
      <c r="BI6" s="351">
        <v>96.754769999999994</v>
      </c>
      <c r="BJ6" s="351">
        <v>95.596670000000003</v>
      </c>
      <c r="BK6" s="351">
        <v>94.519279999999995</v>
      </c>
      <c r="BL6" s="351">
        <v>93.899600000000007</v>
      </c>
      <c r="BM6" s="351">
        <v>93.674080000000004</v>
      </c>
      <c r="BN6" s="351">
        <v>93.386650000000003</v>
      </c>
      <c r="BO6" s="351">
        <v>93.395579999999995</v>
      </c>
      <c r="BP6" s="351">
        <v>93.724680000000006</v>
      </c>
      <c r="BQ6" s="351">
        <v>94.111879999999999</v>
      </c>
      <c r="BR6" s="351">
        <v>94.688159999999996</v>
      </c>
      <c r="BS6" s="351">
        <v>95.197310000000002</v>
      </c>
      <c r="BT6" s="351">
        <v>95.310090000000002</v>
      </c>
      <c r="BU6" s="351">
        <v>95.466520000000003</v>
      </c>
      <c r="BV6" s="351">
        <v>95.122450000000001</v>
      </c>
    </row>
    <row r="7" spans="1:74" ht="11.1" customHeight="1" x14ac:dyDescent="0.2">
      <c r="A7" s="76" t="s">
        <v>787</v>
      </c>
      <c r="B7" s="185" t="s">
        <v>432</v>
      </c>
      <c r="C7" s="213">
        <v>0.98985696773999998</v>
      </c>
      <c r="D7" s="213">
        <v>0.98047362068999999</v>
      </c>
      <c r="E7" s="213">
        <v>0.96446416129000001</v>
      </c>
      <c r="F7" s="213">
        <v>0.87527080000000002</v>
      </c>
      <c r="G7" s="213">
        <v>0.87380251613000004</v>
      </c>
      <c r="H7" s="213">
        <v>0.82939439999999998</v>
      </c>
      <c r="I7" s="213">
        <v>0.80725641935000003</v>
      </c>
      <c r="J7" s="213">
        <v>0.80545829032000005</v>
      </c>
      <c r="K7" s="213">
        <v>0.83234090000000005</v>
      </c>
      <c r="L7" s="213">
        <v>0.92084509677000004</v>
      </c>
      <c r="M7" s="213">
        <v>1.0126803666999999</v>
      </c>
      <c r="N7" s="213">
        <v>1.0197435483999999</v>
      </c>
      <c r="O7" s="213">
        <v>1.0007213226</v>
      </c>
      <c r="P7" s="213">
        <v>1.00518325</v>
      </c>
      <c r="Q7" s="213">
        <v>1.0110912581</v>
      </c>
      <c r="R7" s="213">
        <v>1.0124298</v>
      </c>
      <c r="S7" s="213">
        <v>0.98061022581000001</v>
      </c>
      <c r="T7" s="213">
        <v>0.91696866666999999</v>
      </c>
      <c r="U7" s="213">
        <v>0.77498987097000005</v>
      </c>
      <c r="V7" s="213">
        <v>0.78796548386999998</v>
      </c>
      <c r="W7" s="213">
        <v>0.90684136667000004</v>
      </c>
      <c r="X7" s="213">
        <v>0.95277606451999997</v>
      </c>
      <c r="Y7" s="213">
        <v>0.99199320000000002</v>
      </c>
      <c r="Z7" s="213">
        <v>0.98839687096999995</v>
      </c>
      <c r="AA7" s="213">
        <v>1.0024972581</v>
      </c>
      <c r="AB7" s="213">
        <v>0.99018407142999998</v>
      </c>
      <c r="AC7" s="213">
        <v>0.99678816129000003</v>
      </c>
      <c r="AD7" s="213">
        <v>0.96358410000000005</v>
      </c>
      <c r="AE7" s="213">
        <v>0.93002709676999995</v>
      </c>
      <c r="AF7" s="213">
        <v>0.86816786667000001</v>
      </c>
      <c r="AG7" s="213">
        <v>0.84246267742000003</v>
      </c>
      <c r="AH7" s="213">
        <v>0.84280248387000001</v>
      </c>
      <c r="AI7" s="213">
        <v>0.90165796666999998</v>
      </c>
      <c r="AJ7" s="213">
        <v>0.90972770968000005</v>
      </c>
      <c r="AK7" s="213">
        <v>0.98024476667000005</v>
      </c>
      <c r="AL7" s="213">
        <v>0.99763348386999995</v>
      </c>
      <c r="AM7" s="213">
        <v>0.98396409676999996</v>
      </c>
      <c r="AN7" s="213">
        <v>0.95457417857000004</v>
      </c>
      <c r="AO7" s="213">
        <v>0.94664041934999998</v>
      </c>
      <c r="AP7" s="213">
        <v>0.96053960000000005</v>
      </c>
      <c r="AQ7" s="213">
        <v>0.936388</v>
      </c>
      <c r="AR7" s="213">
        <v>0.89630493333000005</v>
      </c>
      <c r="AS7" s="213">
        <v>0.81766583870999998</v>
      </c>
      <c r="AT7" s="213">
        <v>0.73792435483999996</v>
      </c>
      <c r="AU7" s="213">
        <v>0.81645160000000006</v>
      </c>
      <c r="AV7" s="213">
        <v>0.88417696773999999</v>
      </c>
      <c r="AW7" s="213">
        <v>0.94185943333</v>
      </c>
      <c r="AX7" s="213">
        <v>0.95706270967999996</v>
      </c>
      <c r="AY7" s="213">
        <v>0.96833800000000003</v>
      </c>
      <c r="AZ7" s="213">
        <v>0.98403572413999996</v>
      </c>
      <c r="BA7" s="213">
        <v>0.94255599999999995</v>
      </c>
      <c r="BB7" s="213">
        <v>0.91711303333000005</v>
      </c>
      <c r="BC7" s="213">
        <v>0.87342490322999999</v>
      </c>
      <c r="BD7" s="213">
        <v>0.85150939999999997</v>
      </c>
      <c r="BE7" s="213">
        <v>0.86384374194000002</v>
      </c>
      <c r="BF7" s="213">
        <v>0.8663691</v>
      </c>
      <c r="BG7" s="213">
        <v>0.9127961</v>
      </c>
      <c r="BH7" s="351">
        <v>0.91518310000000003</v>
      </c>
      <c r="BI7" s="351">
        <v>0.95190229999999998</v>
      </c>
      <c r="BJ7" s="351">
        <v>0.95438239999999996</v>
      </c>
      <c r="BK7" s="351">
        <v>0.96383300000000005</v>
      </c>
      <c r="BL7" s="351">
        <v>1.012262</v>
      </c>
      <c r="BM7" s="351">
        <v>1.0013160000000001</v>
      </c>
      <c r="BN7" s="351">
        <v>0.91448560000000001</v>
      </c>
      <c r="BO7" s="351">
        <v>0.84532859999999999</v>
      </c>
      <c r="BP7" s="351">
        <v>0.79407890000000003</v>
      </c>
      <c r="BQ7" s="351">
        <v>0.67881650000000004</v>
      </c>
      <c r="BR7" s="351">
        <v>0.81753279999999995</v>
      </c>
      <c r="BS7" s="351">
        <v>0.91472129999999996</v>
      </c>
      <c r="BT7" s="351">
        <v>0.92556000000000005</v>
      </c>
      <c r="BU7" s="351">
        <v>0.96073180000000002</v>
      </c>
      <c r="BV7" s="351">
        <v>0.95997370000000004</v>
      </c>
    </row>
    <row r="8" spans="1:74" ht="11.1" customHeight="1" x14ac:dyDescent="0.2">
      <c r="A8" s="76" t="s">
        <v>790</v>
      </c>
      <c r="B8" s="185" t="s">
        <v>127</v>
      </c>
      <c r="C8" s="213">
        <v>3.3684434194000001</v>
      </c>
      <c r="D8" s="213">
        <v>3.3349898621</v>
      </c>
      <c r="E8" s="213">
        <v>3.4466514194000002</v>
      </c>
      <c r="F8" s="213">
        <v>3.2485630333</v>
      </c>
      <c r="G8" s="213">
        <v>3.4318000323</v>
      </c>
      <c r="H8" s="213">
        <v>3.1110263667</v>
      </c>
      <c r="I8" s="213">
        <v>3.1938824515999999</v>
      </c>
      <c r="J8" s="213">
        <v>3.2873087742</v>
      </c>
      <c r="K8" s="213">
        <v>3.1254156332999998</v>
      </c>
      <c r="L8" s="213">
        <v>3.2455705483999999</v>
      </c>
      <c r="M8" s="213">
        <v>3.2636478667</v>
      </c>
      <c r="N8" s="213">
        <v>3.3003703548000001</v>
      </c>
      <c r="O8" s="213">
        <v>3.2658343548</v>
      </c>
      <c r="P8" s="213">
        <v>3.1585053213999998</v>
      </c>
      <c r="Q8" s="213">
        <v>3.2764581934999999</v>
      </c>
      <c r="R8" s="213">
        <v>3.0270983667000002</v>
      </c>
      <c r="S8" s="213">
        <v>3.0718021289999999</v>
      </c>
      <c r="T8" s="213">
        <v>2.8918647332999998</v>
      </c>
      <c r="U8" s="213">
        <v>3.0287510645000002</v>
      </c>
      <c r="V8" s="213">
        <v>2.8654033548000002</v>
      </c>
      <c r="W8" s="213">
        <v>2.8142230332999998</v>
      </c>
      <c r="X8" s="213">
        <v>2.4676664516</v>
      </c>
      <c r="Y8" s="213">
        <v>2.6014927000000001</v>
      </c>
      <c r="Z8" s="213">
        <v>2.4103356452</v>
      </c>
      <c r="AA8" s="213">
        <v>2.4006267742</v>
      </c>
      <c r="AB8" s="213">
        <v>2.5476563571000002</v>
      </c>
      <c r="AC8" s="213">
        <v>2.5950064839000002</v>
      </c>
      <c r="AD8" s="213">
        <v>2.4135775666999999</v>
      </c>
      <c r="AE8" s="213">
        <v>2.4142367418999999</v>
      </c>
      <c r="AF8" s="213">
        <v>2.5253083667</v>
      </c>
      <c r="AG8" s="213">
        <v>2.8444037096999999</v>
      </c>
      <c r="AH8" s="213">
        <v>3.0415423547999998</v>
      </c>
      <c r="AI8" s="213">
        <v>2.8392490000000001</v>
      </c>
      <c r="AJ8" s="213">
        <v>2.6671358065000002</v>
      </c>
      <c r="AK8" s="213">
        <v>2.8931467</v>
      </c>
      <c r="AL8" s="213">
        <v>2.8560836129</v>
      </c>
      <c r="AM8" s="213">
        <v>2.9083685160999999</v>
      </c>
      <c r="AN8" s="213">
        <v>2.7407571070999999</v>
      </c>
      <c r="AO8" s="213">
        <v>2.9687973226</v>
      </c>
      <c r="AP8" s="213">
        <v>2.9066857666999999</v>
      </c>
      <c r="AQ8" s="213">
        <v>2.8298047418999999</v>
      </c>
      <c r="AR8" s="213">
        <v>2.7212733667000002</v>
      </c>
      <c r="AS8" s="213">
        <v>2.1554916452000001</v>
      </c>
      <c r="AT8" s="213">
        <v>2.9424074515999998</v>
      </c>
      <c r="AU8" s="213">
        <v>2.8035914332999998</v>
      </c>
      <c r="AV8" s="213">
        <v>2.7967177741999998</v>
      </c>
      <c r="AW8" s="213">
        <v>2.7878037333000001</v>
      </c>
      <c r="AX8" s="213">
        <v>2.8186513548000001</v>
      </c>
      <c r="AY8" s="213">
        <v>2.7337853548000002</v>
      </c>
      <c r="AZ8" s="213">
        <v>2.7017423793000002</v>
      </c>
      <c r="BA8" s="213">
        <v>2.731547129</v>
      </c>
      <c r="BB8" s="213">
        <v>2.5865263333000001</v>
      </c>
      <c r="BC8" s="213">
        <v>2.0422759677000002</v>
      </c>
      <c r="BD8" s="213">
        <v>2.0056642667000002</v>
      </c>
      <c r="BE8" s="213">
        <v>2.1534899677000001</v>
      </c>
      <c r="BF8" s="213">
        <v>2.0669379999999999</v>
      </c>
      <c r="BG8" s="213">
        <v>2.3679410000000001</v>
      </c>
      <c r="BH8" s="351">
        <v>2.3571279999999999</v>
      </c>
      <c r="BI8" s="351">
        <v>2.5559829999999999</v>
      </c>
      <c r="BJ8" s="351">
        <v>2.5536590000000001</v>
      </c>
      <c r="BK8" s="351">
        <v>2.526789</v>
      </c>
      <c r="BL8" s="351">
        <v>2.5028959999999998</v>
      </c>
      <c r="BM8" s="351">
        <v>2.477833</v>
      </c>
      <c r="BN8" s="351">
        <v>2.4536829999999998</v>
      </c>
      <c r="BO8" s="351">
        <v>2.4300649999999999</v>
      </c>
      <c r="BP8" s="351">
        <v>2.3722319999999999</v>
      </c>
      <c r="BQ8" s="351">
        <v>2.3389359999999999</v>
      </c>
      <c r="BR8" s="351">
        <v>2.26065</v>
      </c>
      <c r="BS8" s="351">
        <v>2.2520829999999998</v>
      </c>
      <c r="BT8" s="351">
        <v>2.125095</v>
      </c>
      <c r="BU8" s="351">
        <v>2.3132999999999999</v>
      </c>
      <c r="BV8" s="351">
        <v>2.3351169999999999</v>
      </c>
    </row>
    <row r="9" spans="1:74" ht="11.1" customHeight="1" x14ac:dyDescent="0.2">
      <c r="A9" s="76" t="s">
        <v>791</v>
      </c>
      <c r="B9" s="185" t="s">
        <v>119</v>
      </c>
      <c r="C9" s="213">
        <v>74.202195129000003</v>
      </c>
      <c r="D9" s="213">
        <v>75.357689309999998</v>
      </c>
      <c r="E9" s="213">
        <v>74.362300871000002</v>
      </c>
      <c r="F9" s="213">
        <v>74.594619699999996</v>
      </c>
      <c r="G9" s="213">
        <v>73.516182741999998</v>
      </c>
      <c r="H9" s="213">
        <v>73.135860199999996</v>
      </c>
      <c r="I9" s="213">
        <v>73.705788322999993</v>
      </c>
      <c r="J9" s="213">
        <v>72.997967193999997</v>
      </c>
      <c r="K9" s="213">
        <v>72.622301300000004</v>
      </c>
      <c r="L9" s="213">
        <v>72.113565581000003</v>
      </c>
      <c r="M9" s="213">
        <v>72.640154733000003</v>
      </c>
      <c r="N9" s="213">
        <v>71.730072452000002</v>
      </c>
      <c r="O9" s="213">
        <v>71.198956741999993</v>
      </c>
      <c r="P9" s="213">
        <v>72.357325857000006</v>
      </c>
      <c r="Q9" s="213">
        <v>73.964028257999999</v>
      </c>
      <c r="R9" s="213">
        <v>74.308188799999996</v>
      </c>
      <c r="S9" s="213">
        <v>74.294011032</v>
      </c>
      <c r="T9" s="213">
        <v>75.297036633000005</v>
      </c>
      <c r="U9" s="213">
        <v>76.117958999999999</v>
      </c>
      <c r="V9" s="213">
        <v>76.223391194000001</v>
      </c>
      <c r="W9" s="213">
        <v>77.552689767000004</v>
      </c>
      <c r="X9" s="213">
        <v>79.297448742</v>
      </c>
      <c r="Y9" s="213">
        <v>81.698876166999995</v>
      </c>
      <c r="Z9" s="213">
        <v>82.493854225999996</v>
      </c>
      <c r="AA9" s="213">
        <v>81.058638677000005</v>
      </c>
      <c r="AB9" s="213">
        <v>82.688878892999995</v>
      </c>
      <c r="AC9" s="213">
        <v>83.641020128999997</v>
      </c>
      <c r="AD9" s="213">
        <v>83.707541300000003</v>
      </c>
      <c r="AE9" s="213">
        <v>84.741766677000001</v>
      </c>
      <c r="AF9" s="213">
        <v>85.138315032999998</v>
      </c>
      <c r="AG9" s="213">
        <v>86.608159354999998</v>
      </c>
      <c r="AH9" s="213">
        <v>88.231789289999995</v>
      </c>
      <c r="AI9" s="213">
        <v>89.886337432999994</v>
      </c>
      <c r="AJ9" s="213">
        <v>91.237658612999994</v>
      </c>
      <c r="AK9" s="213">
        <v>92.596544433000005</v>
      </c>
      <c r="AL9" s="213">
        <v>92.143501903000001</v>
      </c>
      <c r="AM9" s="213">
        <v>92.252989032000002</v>
      </c>
      <c r="AN9" s="213">
        <v>93.045455179000001</v>
      </c>
      <c r="AO9" s="213">
        <v>93.484230710000006</v>
      </c>
      <c r="AP9" s="213">
        <v>93.923299299999996</v>
      </c>
      <c r="AQ9" s="213">
        <v>94.797579419000002</v>
      </c>
      <c r="AR9" s="213">
        <v>95.333878132999999</v>
      </c>
      <c r="AS9" s="213">
        <v>96.503594065000001</v>
      </c>
      <c r="AT9" s="213">
        <v>98.235841323000002</v>
      </c>
      <c r="AU9" s="213">
        <v>98.166911400000004</v>
      </c>
      <c r="AV9" s="213">
        <v>99.544364903000002</v>
      </c>
      <c r="AW9" s="213">
        <v>100.25660019999999</v>
      </c>
      <c r="AX9" s="213">
        <v>100.49701005999999</v>
      </c>
      <c r="AY9" s="213">
        <v>98.620550031999997</v>
      </c>
      <c r="AZ9" s="213">
        <v>98.034351240999996</v>
      </c>
      <c r="BA9" s="213">
        <v>98.150764644999995</v>
      </c>
      <c r="BB9" s="213">
        <v>96.257176833000003</v>
      </c>
      <c r="BC9" s="213">
        <v>91.439651839000007</v>
      </c>
      <c r="BD9" s="213">
        <v>92.879946333000007</v>
      </c>
      <c r="BE9" s="213">
        <v>94.464748806000003</v>
      </c>
      <c r="BF9" s="213">
        <v>94.942080000000004</v>
      </c>
      <c r="BG9" s="213">
        <v>93.745270000000005</v>
      </c>
      <c r="BH9" s="351">
        <v>93.815049999999999</v>
      </c>
      <c r="BI9" s="351">
        <v>93.246889999999993</v>
      </c>
      <c r="BJ9" s="351">
        <v>92.088629999999995</v>
      </c>
      <c r="BK9" s="351">
        <v>91.028649999999999</v>
      </c>
      <c r="BL9" s="351">
        <v>90.384439999999998</v>
      </c>
      <c r="BM9" s="351">
        <v>90.194929999999999</v>
      </c>
      <c r="BN9" s="351">
        <v>90.018479999999997</v>
      </c>
      <c r="BO9" s="351">
        <v>90.120189999999994</v>
      </c>
      <c r="BP9" s="351">
        <v>90.558369999999996</v>
      </c>
      <c r="BQ9" s="351">
        <v>91.094120000000004</v>
      </c>
      <c r="BR9" s="351">
        <v>91.609979999999993</v>
      </c>
      <c r="BS9" s="351">
        <v>92.030510000000007</v>
      </c>
      <c r="BT9" s="351">
        <v>92.259429999999995</v>
      </c>
      <c r="BU9" s="351">
        <v>92.192490000000006</v>
      </c>
      <c r="BV9" s="351">
        <v>91.827349999999996</v>
      </c>
    </row>
    <row r="10" spans="1:74" ht="11.1" customHeight="1" x14ac:dyDescent="0.2">
      <c r="A10" s="76" t="s">
        <v>542</v>
      </c>
      <c r="B10" s="185" t="s">
        <v>433</v>
      </c>
      <c r="C10" s="213">
        <v>73.559354838999994</v>
      </c>
      <c r="D10" s="213">
        <v>74.601172414000004</v>
      </c>
      <c r="E10" s="213">
        <v>73.758709676999999</v>
      </c>
      <c r="F10" s="213">
        <v>73.707266666999999</v>
      </c>
      <c r="G10" s="213">
        <v>72.867677419000003</v>
      </c>
      <c r="H10" s="213">
        <v>72.169633332999993</v>
      </c>
      <c r="I10" s="213">
        <v>72.760129031999995</v>
      </c>
      <c r="J10" s="213">
        <v>72.183161290000001</v>
      </c>
      <c r="K10" s="213">
        <v>71.704999999999998</v>
      </c>
      <c r="L10" s="213">
        <v>71.424032257999997</v>
      </c>
      <c r="M10" s="213">
        <v>72.02</v>
      </c>
      <c r="N10" s="213">
        <v>71.208838709999995</v>
      </c>
      <c r="O10" s="213">
        <v>70.562806452000004</v>
      </c>
      <c r="P10" s="213">
        <v>71.549714285999997</v>
      </c>
      <c r="Q10" s="213">
        <v>73.167870968000003</v>
      </c>
      <c r="R10" s="213">
        <v>73.257766666999999</v>
      </c>
      <c r="S10" s="213">
        <v>73.256548386999995</v>
      </c>
      <c r="T10" s="213">
        <v>73.966666666999998</v>
      </c>
      <c r="U10" s="213">
        <v>74.729483870999999</v>
      </c>
      <c r="V10" s="213">
        <v>74.687451612999993</v>
      </c>
      <c r="W10" s="213">
        <v>75.993700000000004</v>
      </c>
      <c r="X10" s="213">
        <v>77.343999999999994</v>
      </c>
      <c r="Y10" s="213">
        <v>79.751233333000002</v>
      </c>
      <c r="Z10" s="213">
        <v>80.384290323000002</v>
      </c>
      <c r="AA10" s="213">
        <v>78.743967741999995</v>
      </c>
      <c r="AB10" s="213">
        <v>80.389428570999996</v>
      </c>
      <c r="AC10" s="213">
        <v>81.327419355000004</v>
      </c>
      <c r="AD10" s="213">
        <v>81.189333332999993</v>
      </c>
      <c r="AE10" s="213">
        <v>82.122870968000001</v>
      </c>
      <c r="AF10" s="213">
        <v>82.538466666999994</v>
      </c>
      <c r="AG10" s="213">
        <v>84.182322580999994</v>
      </c>
      <c r="AH10" s="213">
        <v>85.880161290000004</v>
      </c>
      <c r="AI10" s="213">
        <v>87.288966666999997</v>
      </c>
      <c r="AJ10" s="213">
        <v>88.395870967999997</v>
      </c>
      <c r="AK10" s="213">
        <v>89.939233333000004</v>
      </c>
      <c r="AL10" s="213">
        <v>89.498516128999995</v>
      </c>
      <c r="AM10" s="213">
        <v>89.437322581000004</v>
      </c>
      <c r="AN10" s="213">
        <v>89.991249999999994</v>
      </c>
      <c r="AO10" s="213">
        <v>90.604161289999993</v>
      </c>
      <c r="AP10" s="213">
        <v>90.967766667000006</v>
      </c>
      <c r="AQ10" s="213">
        <v>91.687064516000007</v>
      </c>
      <c r="AR10" s="213">
        <v>92.047700000000006</v>
      </c>
      <c r="AS10" s="213">
        <v>92.536322580999993</v>
      </c>
      <c r="AT10" s="213">
        <v>94.805548387000002</v>
      </c>
      <c r="AU10" s="213">
        <v>94.685366666999997</v>
      </c>
      <c r="AV10" s="213">
        <v>96.023322581000002</v>
      </c>
      <c r="AW10" s="213">
        <v>96.731233333000006</v>
      </c>
      <c r="AX10" s="213">
        <v>96.997709677000003</v>
      </c>
      <c r="AY10" s="213">
        <v>94.785612903000001</v>
      </c>
      <c r="AZ10" s="213">
        <v>94.411379310000001</v>
      </c>
      <c r="BA10" s="213">
        <v>94.248032257999995</v>
      </c>
      <c r="BB10" s="213">
        <v>92.643199999999993</v>
      </c>
      <c r="BC10" s="213">
        <v>87.516806451999997</v>
      </c>
      <c r="BD10" s="213">
        <v>88.209766666999997</v>
      </c>
      <c r="BE10" s="213">
        <v>89.715451612999999</v>
      </c>
      <c r="BF10" s="213">
        <v>90.313370000000006</v>
      </c>
      <c r="BG10" s="213">
        <v>89.374449999999996</v>
      </c>
      <c r="BH10" s="351">
        <v>89.423190000000005</v>
      </c>
      <c r="BI10" s="351">
        <v>89.140119999999996</v>
      </c>
      <c r="BJ10" s="351">
        <v>88.026679999999999</v>
      </c>
      <c r="BK10" s="351">
        <v>87.025199999999998</v>
      </c>
      <c r="BL10" s="351">
        <v>86.443470000000005</v>
      </c>
      <c r="BM10" s="351">
        <v>86.213700000000003</v>
      </c>
      <c r="BN10" s="351">
        <v>85.934870000000004</v>
      </c>
      <c r="BO10" s="351">
        <v>85.927279999999996</v>
      </c>
      <c r="BP10" s="351">
        <v>86.212729999999993</v>
      </c>
      <c r="BQ10" s="351">
        <v>86.553030000000007</v>
      </c>
      <c r="BR10" s="351">
        <v>87.06653</v>
      </c>
      <c r="BS10" s="351">
        <v>87.518000000000001</v>
      </c>
      <c r="BT10" s="351">
        <v>87.605090000000004</v>
      </c>
      <c r="BU10" s="351">
        <v>87.732050000000001</v>
      </c>
      <c r="BV10" s="351">
        <v>87.398840000000007</v>
      </c>
    </row>
    <row r="11" spans="1:74" ht="11.1" customHeight="1" x14ac:dyDescent="0.2">
      <c r="A11" s="613" t="s">
        <v>548</v>
      </c>
      <c r="B11" s="614" t="s">
        <v>987</v>
      </c>
      <c r="C11" s="213">
        <v>0.38865748386999999</v>
      </c>
      <c r="D11" s="213">
        <v>0.33545096551999998</v>
      </c>
      <c r="E11" s="213">
        <v>0.27637138709999998</v>
      </c>
      <c r="F11" s="213">
        <v>0.15891150000000001</v>
      </c>
      <c r="G11" s="213">
        <v>0.16774222581000001</v>
      </c>
      <c r="H11" s="213">
        <v>0.25460490000000002</v>
      </c>
      <c r="I11" s="213">
        <v>0.18622654839</v>
      </c>
      <c r="J11" s="213">
        <v>0.26071296774000002</v>
      </c>
      <c r="K11" s="213">
        <v>9.6082733333000006E-2</v>
      </c>
      <c r="L11" s="213">
        <v>0.18558383871</v>
      </c>
      <c r="M11" s="213">
        <v>0.30244036667000002</v>
      </c>
      <c r="N11" s="213">
        <v>0.28560287096999998</v>
      </c>
      <c r="O11" s="213">
        <v>0.41789790322999998</v>
      </c>
      <c r="P11" s="213">
        <v>0.30274167857000001</v>
      </c>
      <c r="Q11" s="213">
        <v>0.15735993547999999</v>
      </c>
      <c r="R11" s="213">
        <v>0.17235723333</v>
      </c>
      <c r="S11" s="213">
        <v>0.17722793547999999</v>
      </c>
      <c r="T11" s="213">
        <v>0.1879007</v>
      </c>
      <c r="U11" s="213">
        <v>0.16738283871000001</v>
      </c>
      <c r="V11" s="213">
        <v>0.25362032258</v>
      </c>
      <c r="W11" s="213">
        <v>8.8338566667000004E-2</v>
      </c>
      <c r="X11" s="213">
        <v>7.9250741934999994E-2</v>
      </c>
      <c r="Y11" s="213">
        <v>0.21259883332999999</v>
      </c>
      <c r="Z11" s="213">
        <v>0.35043651612999999</v>
      </c>
      <c r="AA11" s="213">
        <v>0.53676612902999998</v>
      </c>
      <c r="AB11" s="213">
        <v>0.241808</v>
      </c>
      <c r="AC11" s="213">
        <v>0.20879648386999999</v>
      </c>
      <c r="AD11" s="213">
        <v>0.10435483332999999</v>
      </c>
      <c r="AE11" s="213">
        <v>8.5581870968000004E-2</v>
      </c>
      <c r="AF11" s="213">
        <v>9.6805066667000006E-2</v>
      </c>
      <c r="AG11" s="213">
        <v>0.18069354838999999</v>
      </c>
      <c r="AH11" s="213">
        <v>0.17655964516</v>
      </c>
      <c r="AI11" s="213">
        <v>0.10514343332999999</v>
      </c>
      <c r="AJ11" s="213">
        <v>0.19597200000000001</v>
      </c>
      <c r="AK11" s="213">
        <v>9.3486299999999994E-2</v>
      </c>
      <c r="AL11" s="213">
        <v>0.47648483871000002</v>
      </c>
      <c r="AM11" s="213">
        <v>0.46714570968000002</v>
      </c>
      <c r="AN11" s="213">
        <v>0.26982503570999999</v>
      </c>
      <c r="AO11" s="213">
        <v>0.11287922581</v>
      </c>
      <c r="AP11" s="213">
        <v>9.4732999999999998E-2</v>
      </c>
      <c r="AQ11" s="213">
        <v>2.7464516128999998E-4</v>
      </c>
      <c r="AR11" s="213">
        <v>1.5856666667000001E-4</v>
      </c>
      <c r="AS11" s="213">
        <v>9.1343193547999996E-2</v>
      </c>
      <c r="AT11" s="213">
        <v>9.3083645160999998E-2</v>
      </c>
      <c r="AU11" s="213">
        <v>0</v>
      </c>
      <c r="AV11" s="213">
        <v>0.17846632258</v>
      </c>
      <c r="AW11" s="213">
        <v>9.2699533333000003E-2</v>
      </c>
      <c r="AX11" s="213">
        <v>0.33810451612999998</v>
      </c>
      <c r="AY11" s="213">
        <v>0.42639487097000001</v>
      </c>
      <c r="AZ11" s="213">
        <v>0.19618727586000001</v>
      </c>
      <c r="BA11" s="213">
        <v>9.2252419355000004E-2</v>
      </c>
      <c r="BB11" s="213">
        <v>0.10714873333</v>
      </c>
      <c r="BC11" s="213">
        <v>9.0681387096999994E-2</v>
      </c>
      <c r="BD11" s="213">
        <v>0.1623695</v>
      </c>
      <c r="BE11" s="213">
        <v>0.13169354839</v>
      </c>
      <c r="BF11" s="213">
        <v>0.25362032258</v>
      </c>
      <c r="BG11" s="213">
        <v>8.8338566667000004E-2</v>
      </c>
      <c r="BH11" s="351">
        <v>7.9250741934999994E-2</v>
      </c>
      <c r="BI11" s="351">
        <v>0.21259883332999999</v>
      </c>
      <c r="BJ11" s="351">
        <v>0.3</v>
      </c>
      <c r="BK11" s="351">
        <v>0.45</v>
      </c>
      <c r="BL11" s="351">
        <v>0.35</v>
      </c>
      <c r="BM11" s="351">
        <v>0.15</v>
      </c>
      <c r="BN11" s="351">
        <v>0.17235723333</v>
      </c>
      <c r="BO11" s="351">
        <v>0.17722793547999999</v>
      </c>
      <c r="BP11" s="351">
        <v>0.1879007</v>
      </c>
      <c r="BQ11" s="351">
        <v>0.2</v>
      </c>
      <c r="BR11" s="351">
        <v>0.25362032258</v>
      </c>
      <c r="BS11" s="351">
        <v>8.8338566667000004E-2</v>
      </c>
      <c r="BT11" s="351">
        <v>7.9250741934999994E-2</v>
      </c>
      <c r="BU11" s="351">
        <v>0.21259883332999999</v>
      </c>
      <c r="BV11" s="351">
        <v>0.3</v>
      </c>
    </row>
    <row r="12" spans="1:74" ht="11.1" customHeight="1" x14ac:dyDescent="0.2">
      <c r="A12" s="613" t="s">
        <v>988</v>
      </c>
      <c r="B12" s="614" t="s">
        <v>989</v>
      </c>
      <c r="C12" s="213">
        <v>8.5219354838999997E-4</v>
      </c>
      <c r="D12" s="213">
        <v>0.11411737931</v>
      </c>
      <c r="E12" s="213">
        <v>0.32509825805999998</v>
      </c>
      <c r="F12" s="213">
        <v>0.33453966667000001</v>
      </c>
      <c r="G12" s="213">
        <v>0.31852203225999998</v>
      </c>
      <c r="H12" s="213">
        <v>0.54815313333000004</v>
      </c>
      <c r="I12" s="213">
        <v>0.50770445161</v>
      </c>
      <c r="J12" s="213">
        <v>0.86347745161</v>
      </c>
      <c r="K12" s="213">
        <v>0.55881003333000001</v>
      </c>
      <c r="L12" s="213">
        <v>9.6773967742000006E-2</v>
      </c>
      <c r="M12" s="213">
        <v>1.0991992333</v>
      </c>
      <c r="N12" s="213">
        <v>1.3492001935</v>
      </c>
      <c r="O12" s="213">
        <v>1.6561823548000001</v>
      </c>
      <c r="P12" s="213">
        <v>1.8586267857000001</v>
      </c>
      <c r="Q12" s="213">
        <v>1.4049404838999999</v>
      </c>
      <c r="R12" s="213">
        <v>1.6889637666999999</v>
      </c>
      <c r="S12" s="213">
        <v>1.9607187419000001</v>
      </c>
      <c r="T12" s="213">
        <v>1.7487261000000001</v>
      </c>
      <c r="U12" s="213">
        <v>1.7287880968</v>
      </c>
      <c r="V12" s="213">
        <v>1.4667146451999999</v>
      </c>
      <c r="W12" s="213">
        <v>1.8244232332999999</v>
      </c>
      <c r="X12" s="213">
        <v>2.5869341934999999</v>
      </c>
      <c r="Y12" s="213">
        <v>2.6700092667000002</v>
      </c>
      <c r="Z12" s="213">
        <v>2.6646472258</v>
      </c>
      <c r="AA12" s="213">
        <v>2.3375275161000002</v>
      </c>
      <c r="AB12" s="213">
        <v>2.6315650000000002</v>
      </c>
      <c r="AC12" s="213">
        <v>2.9529820323</v>
      </c>
      <c r="AD12" s="213">
        <v>2.8561486999999999</v>
      </c>
      <c r="AE12" s="213">
        <v>3.0579658386999999</v>
      </c>
      <c r="AF12" s="213">
        <v>2.4511675333</v>
      </c>
      <c r="AG12" s="213">
        <v>3.1690282581</v>
      </c>
      <c r="AH12" s="213">
        <v>2.9524399355000002</v>
      </c>
      <c r="AI12" s="213">
        <v>2.7126836333000002</v>
      </c>
      <c r="AJ12" s="213">
        <v>2.8995504839000001</v>
      </c>
      <c r="AK12" s="213">
        <v>3.5861690667000001</v>
      </c>
      <c r="AL12" s="213">
        <v>3.9611176773999999</v>
      </c>
      <c r="AM12" s="213">
        <v>4.0954016128999999</v>
      </c>
      <c r="AN12" s="213">
        <v>3.6737679643000001</v>
      </c>
      <c r="AO12" s="213">
        <v>4.2198127097000002</v>
      </c>
      <c r="AP12" s="213">
        <v>4.2367369666999997</v>
      </c>
      <c r="AQ12" s="213">
        <v>4.6745969677000003</v>
      </c>
      <c r="AR12" s="213">
        <v>4.7318772999999998</v>
      </c>
      <c r="AS12" s="213">
        <v>5.0601590644999996</v>
      </c>
      <c r="AT12" s="213">
        <v>4.4702473225999997</v>
      </c>
      <c r="AU12" s="213">
        <v>5.3424678999999999</v>
      </c>
      <c r="AV12" s="213">
        <v>5.7408443548000001</v>
      </c>
      <c r="AW12" s="213">
        <v>6.3536655667000002</v>
      </c>
      <c r="AX12" s="213">
        <v>7.1128532258000003</v>
      </c>
      <c r="AY12" s="213">
        <v>8.0743546774000006</v>
      </c>
      <c r="AZ12" s="213">
        <v>7.7857302413999996</v>
      </c>
      <c r="BA12" s="213">
        <v>7.8796419676999996</v>
      </c>
      <c r="BB12" s="213">
        <v>7.0155182332999999</v>
      </c>
      <c r="BC12" s="213">
        <v>5.8810681935</v>
      </c>
      <c r="BD12" s="213">
        <v>3.6333886667000002</v>
      </c>
      <c r="BE12" s="213">
        <v>2.6594611934999999</v>
      </c>
      <c r="BF12" s="213">
        <v>3.7</v>
      </c>
      <c r="BG12" s="213">
        <v>4.9000000000000004</v>
      </c>
      <c r="BH12" s="351">
        <v>6.7</v>
      </c>
      <c r="BI12" s="351">
        <v>8.5</v>
      </c>
      <c r="BJ12" s="351">
        <v>9.1999999999999993</v>
      </c>
      <c r="BK12" s="351">
        <v>9.5</v>
      </c>
      <c r="BL12" s="351">
        <v>9.3546423042000004</v>
      </c>
      <c r="BM12" s="351">
        <v>8.6208362329000003</v>
      </c>
      <c r="BN12" s="351">
        <v>7.0995121917999997</v>
      </c>
      <c r="BO12" s="351">
        <v>7.5605436986000001</v>
      </c>
      <c r="BP12" s="351">
        <v>9.1806602055000006</v>
      </c>
      <c r="BQ12" s="351">
        <v>9.7206990410999996</v>
      </c>
      <c r="BR12" s="351">
        <v>9.1806602055000006</v>
      </c>
      <c r="BS12" s="351">
        <v>7.0205048630000002</v>
      </c>
      <c r="BT12" s="351">
        <v>7.5605436986000001</v>
      </c>
      <c r="BU12" s="351">
        <v>9.7206990410999996</v>
      </c>
      <c r="BV12" s="351">
        <v>10.260737877</v>
      </c>
    </row>
    <row r="13" spans="1:74" ht="11.1" customHeight="1" x14ac:dyDescent="0.2">
      <c r="A13" s="613" t="s">
        <v>547</v>
      </c>
      <c r="B13" s="614" t="s">
        <v>951</v>
      </c>
      <c r="C13" s="213">
        <v>8.4361684193999995</v>
      </c>
      <c r="D13" s="213">
        <v>8.3454744482999992</v>
      </c>
      <c r="E13" s="213">
        <v>7.4891598065</v>
      </c>
      <c r="F13" s="213">
        <v>7.8840567332999996</v>
      </c>
      <c r="G13" s="213">
        <v>7.8415600968000003</v>
      </c>
      <c r="H13" s="213">
        <v>7.8076207333000003</v>
      </c>
      <c r="I13" s="213">
        <v>8.3620493871000008</v>
      </c>
      <c r="J13" s="213">
        <v>8.1897790644999997</v>
      </c>
      <c r="K13" s="213">
        <v>7.8531397332999999</v>
      </c>
      <c r="L13" s="213">
        <v>7.2797125484</v>
      </c>
      <c r="M13" s="213">
        <v>7.3983096000000002</v>
      </c>
      <c r="N13" s="213">
        <v>8.7712862903000008</v>
      </c>
      <c r="O13" s="213">
        <v>8.9892410644999998</v>
      </c>
      <c r="P13" s="213">
        <v>8.7890828571000004</v>
      </c>
      <c r="Q13" s="213">
        <v>8.8921149031999995</v>
      </c>
      <c r="R13" s="213">
        <v>7.7692269999999999</v>
      </c>
      <c r="S13" s="213">
        <v>7.7042206452000004</v>
      </c>
      <c r="T13" s="213">
        <v>7.8046513666999999</v>
      </c>
      <c r="U13" s="213">
        <v>7.9126568065000003</v>
      </c>
      <c r="V13" s="213">
        <v>7.7418490323000002</v>
      </c>
      <c r="W13" s="213">
        <v>7.5589575333000001</v>
      </c>
      <c r="X13" s="213">
        <v>7.7051395484</v>
      </c>
      <c r="Y13" s="213">
        <v>7.7968671667000002</v>
      </c>
      <c r="Z13" s="213">
        <v>8.5026797418999998</v>
      </c>
      <c r="AA13" s="213">
        <v>9.1362329355000007</v>
      </c>
      <c r="AB13" s="213">
        <v>8.2363259643000006</v>
      </c>
      <c r="AC13" s="213">
        <v>8.5241272902999992</v>
      </c>
      <c r="AD13" s="213">
        <v>7.9698285000000002</v>
      </c>
      <c r="AE13" s="213">
        <v>7.2415399676999996</v>
      </c>
      <c r="AF13" s="213">
        <v>7.5178950000000002</v>
      </c>
      <c r="AG13" s="213">
        <v>7.7865148064999996</v>
      </c>
      <c r="AH13" s="213">
        <v>7.4686761935000003</v>
      </c>
      <c r="AI13" s="213">
        <v>7.0298603333000003</v>
      </c>
      <c r="AJ13" s="213">
        <v>6.7426713225999997</v>
      </c>
      <c r="AK13" s="213">
        <v>6.9883971000000003</v>
      </c>
      <c r="AL13" s="213">
        <v>7.8176521934999998</v>
      </c>
      <c r="AM13" s="213">
        <v>8.9149390000000004</v>
      </c>
      <c r="AN13" s="213">
        <v>8.0624952499999996</v>
      </c>
      <c r="AO13" s="213">
        <v>8.0465353871000005</v>
      </c>
      <c r="AP13" s="213">
        <v>6.7894942333000001</v>
      </c>
      <c r="AQ13" s="213">
        <v>6.6971920323000003</v>
      </c>
      <c r="AR13" s="213">
        <v>6.7044210667000002</v>
      </c>
      <c r="AS13" s="213">
        <v>7.3403264516000002</v>
      </c>
      <c r="AT13" s="213">
        <v>7.0053995483999998</v>
      </c>
      <c r="AU13" s="213">
        <v>6.9421445666999997</v>
      </c>
      <c r="AV13" s="213">
        <v>6.6121645806</v>
      </c>
      <c r="AW13" s="213">
        <v>7.3650832667000001</v>
      </c>
      <c r="AX13" s="213">
        <v>7.9206046774000001</v>
      </c>
      <c r="AY13" s="213">
        <v>8.0279139677</v>
      </c>
      <c r="AZ13" s="213">
        <v>8.0130715862000006</v>
      </c>
      <c r="BA13" s="213">
        <v>6.9094605806000002</v>
      </c>
      <c r="BB13" s="213">
        <v>6.3387857332999999</v>
      </c>
      <c r="BC13" s="213">
        <v>6.0182704839000003</v>
      </c>
      <c r="BD13" s="213">
        <v>6.0078617666999996</v>
      </c>
      <c r="BE13" s="213">
        <v>6.7370612902999998</v>
      </c>
      <c r="BF13" s="213">
        <v>6.6719720000000002</v>
      </c>
      <c r="BG13" s="213">
        <v>6.341818</v>
      </c>
      <c r="BH13" s="351">
        <v>6.3478570000000003</v>
      </c>
      <c r="BI13" s="351">
        <v>6.7900770000000001</v>
      </c>
      <c r="BJ13" s="351">
        <v>7.542948</v>
      </c>
      <c r="BK13" s="351">
        <v>8.0543759999999995</v>
      </c>
      <c r="BL13" s="351">
        <v>7.6337349999999997</v>
      </c>
      <c r="BM13" s="351">
        <v>7.319</v>
      </c>
      <c r="BN13" s="351">
        <v>6.5865159999999996</v>
      </c>
      <c r="BO13" s="351">
        <v>6.3435759999999997</v>
      </c>
      <c r="BP13" s="351">
        <v>6.4547270000000001</v>
      </c>
      <c r="BQ13" s="351">
        <v>6.949408</v>
      </c>
      <c r="BR13" s="351">
        <v>6.7784440000000004</v>
      </c>
      <c r="BS13" s="351">
        <v>6.7805270000000002</v>
      </c>
      <c r="BT13" s="351">
        <v>6.6876870000000004</v>
      </c>
      <c r="BU13" s="351">
        <v>6.8190039999999996</v>
      </c>
      <c r="BV13" s="351">
        <v>7.7789250000000001</v>
      </c>
    </row>
    <row r="14" spans="1:74" ht="11.1" customHeight="1" x14ac:dyDescent="0.2">
      <c r="A14" s="613" t="s">
        <v>990</v>
      </c>
      <c r="B14" s="614" t="s">
        <v>952</v>
      </c>
      <c r="C14" s="213">
        <v>5.435301129</v>
      </c>
      <c r="D14" s="213">
        <v>5.4981893102999999</v>
      </c>
      <c r="E14" s="213">
        <v>5.9624773547999999</v>
      </c>
      <c r="F14" s="213">
        <v>5.5938986667000004</v>
      </c>
      <c r="G14" s="213">
        <v>5.7548317097000004</v>
      </c>
      <c r="H14" s="213">
        <v>5.5522819999999999</v>
      </c>
      <c r="I14" s="213">
        <v>5.5788244839000001</v>
      </c>
      <c r="J14" s="213">
        <v>6.0470359355000003</v>
      </c>
      <c r="K14" s="213">
        <v>6.1740625667</v>
      </c>
      <c r="L14" s="213">
        <v>5.5956819677</v>
      </c>
      <c r="M14" s="213">
        <v>6.4981045333000003</v>
      </c>
      <c r="N14" s="213">
        <v>6.7422766128999996</v>
      </c>
      <c r="O14" s="213">
        <v>7.0522156129000004</v>
      </c>
      <c r="P14" s="213">
        <v>7.1851791070999997</v>
      </c>
      <c r="Q14" s="213">
        <v>7.4126401289999997</v>
      </c>
      <c r="R14" s="213">
        <v>6.3918514000000002</v>
      </c>
      <c r="S14" s="213">
        <v>6.0672621290000004</v>
      </c>
      <c r="T14" s="213">
        <v>6.6953290000000001</v>
      </c>
      <c r="U14" s="213">
        <v>6.2970382257999997</v>
      </c>
      <c r="V14" s="213">
        <v>6.5107555483999997</v>
      </c>
      <c r="W14" s="213">
        <v>6.4727822667000003</v>
      </c>
      <c r="X14" s="213">
        <v>6.4380768709999998</v>
      </c>
      <c r="Y14" s="213">
        <v>6.9208812000000002</v>
      </c>
      <c r="Z14" s="213">
        <v>7.0172342581000002</v>
      </c>
      <c r="AA14" s="213">
        <v>7.3474378710000003</v>
      </c>
      <c r="AB14" s="213">
        <v>7.2131440714000004</v>
      </c>
      <c r="AC14" s="213">
        <v>6.4492005484000003</v>
      </c>
      <c r="AD14" s="213">
        <v>6.4418919333</v>
      </c>
      <c r="AE14" s="213">
        <v>5.7199535484000004</v>
      </c>
      <c r="AF14" s="213">
        <v>6.2819956000000001</v>
      </c>
      <c r="AG14" s="213">
        <v>6.7018505161000004</v>
      </c>
      <c r="AH14" s="213">
        <v>7.0943058710000004</v>
      </c>
      <c r="AI14" s="213">
        <v>7.3453700333</v>
      </c>
      <c r="AJ14" s="213">
        <v>6.9924924516000004</v>
      </c>
      <c r="AK14" s="213">
        <v>7.6734548333000001</v>
      </c>
      <c r="AL14" s="213">
        <v>7.7745618387000004</v>
      </c>
      <c r="AM14" s="213">
        <v>7.6719125805999999</v>
      </c>
      <c r="AN14" s="213">
        <v>8.1103156071000004</v>
      </c>
      <c r="AO14" s="213">
        <v>7.8298361613000003</v>
      </c>
      <c r="AP14" s="213">
        <v>7.0370176000000004</v>
      </c>
      <c r="AQ14" s="213">
        <v>7.2146951612999999</v>
      </c>
      <c r="AR14" s="213">
        <v>7.2756394333000003</v>
      </c>
      <c r="AS14" s="213">
        <v>7.6301779031999999</v>
      </c>
      <c r="AT14" s="213">
        <v>7.9485697742000001</v>
      </c>
      <c r="AU14" s="213">
        <v>7.8079151667</v>
      </c>
      <c r="AV14" s="213">
        <v>7.9938200968000004</v>
      </c>
      <c r="AW14" s="213">
        <v>8.3583876332999996</v>
      </c>
      <c r="AX14" s="213">
        <v>8.4034795161000009</v>
      </c>
      <c r="AY14" s="213">
        <v>8.3916422903000001</v>
      </c>
      <c r="AZ14" s="213">
        <v>7.8769767241000004</v>
      </c>
      <c r="BA14" s="213">
        <v>8.1654777096999993</v>
      </c>
      <c r="BB14" s="213">
        <v>7.0088603999999997</v>
      </c>
      <c r="BC14" s="213">
        <v>6.870780871</v>
      </c>
      <c r="BD14" s="213">
        <v>7.6480711667000003</v>
      </c>
      <c r="BE14" s="213">
        <v>8.1590292902999995</v>
      </c>
      <c r="BF14" s="213">
        <v>8.3271270000000008</v>
      </c>
      <c r="BG14" s="213">
        <v>8.3598300000000005</v>
      </c>
      <c r="BH14" s="351">
        <v>8.3497959999999996</v>
      </c>
      <c r="BI14" s="351">
        <v>8.5647929999999999</v>
      </c>
      <c r="BJ14" s="351">
        <v>8.6276060000000001</v>
      </c>
      <c r="BK14" s="351">
        <v>8.7449119999999994</v>
      </c>
      <c r="BL14" s="351">
        <v>8.4823749999999993</v>
      </c>
      <c r="BM14" s="351">
        <v>8.5091760000000001</v>
      </c>
      <c r="BN14" s="351">
        <v>7.8538069999999998</v>
      </c>
      <c r="BO14" s="351">
        <v>7.8370220000000002</v>
      </c>
      <c r="BP14" s="351">
        <v>8.2237880000000008</v>
      </c>
      <c r="BQ14" s="351">
        <v>8.9051860000000005</v>
      </c>
      <c r="BR14" s="351">
        <v>8.6601890000000008</v>
      </c>
      <c r="BS14" s="351">
        <v>8.8572009999999999</v>
      </c>
      <c r="BT14" s="351">
        <v>8.780697</v>
      </c>
      <c r="BU14" s="351">
        <v>9.0167409999999997</v>
      </c>
      <c r="BV14" s="351">
        <v>9.0525319999999994</v>
      </c>
    </row>
    <row r="15" spans="1:74" ht="11.1" customHeight="1" x14ac:dyDescent="0.2">
      <c r="A15" s="76" t="s">
        <v>549</v>
      </c>
      <c r="B15" s="185" t="s">
        <v>434</v>
      </c>
      <c r="C15" s="213">
        <v>0.15819354838999999</v>
      </c>
      <c r="D15" s="213">
        <v>0.16041379310000001</v>
      </c>
      <c r="E15" s="213">
        <v>0.15861290322999999</v>
      </c>
      <c r="F15" s="213">
        <v>0.1585</v>
      </c>
      <c r="G15" s="213">
        <v>0.15667741935000001</v>
      </c>
      <c r="H15" s="213">
        <v>0.1552</v>
      </c>
      <c r="I15" s="213">
        <v>0.15645161290000001</v>
      </c>
      <c r="J15" s="213">
        <v>0.15522580645</v>
      </c>
      <c r="K15" s="213">
        <v>0.1542</v>
      </c>
      <c r="L15" s="213">
        <v>0.15358064516</v>
      </c>
      <c r="M15" s="213">
        <v>0.15486666667000001</v>
      </c>
      <c r="N15" s="213">
        <v>0.15312903225999999</v>
      </c>
      <c r="O15" s="213">
        <v>0.16974193547999999</v>
      </c>
      <c r="P15" s="213">
        <v>0.17210714286000001</v>
      </c>
      <c r="Q15" s="213">
        <v>0.17603225806</v>
      </c>
      <c r="R15" s="213">
        <v>0.17623333332999999</v>
      </c>
      <c r="S15" s="213">
        <v>0.17622580644999999</v>
      </c>
      <c r="T15" s="213">
        <v>0.17793333333</v>
      </c>
      <c r="U15" s="213">
        <v>0.17977419354999999</v>
      </c>
      <c r="V15" s="213">
        <v>0.17967741935000001</v>
      </c>
      <c r="W15" s="213">
        <v>0.18283333332999999</v>
      </c>
      <c r="X15" s="213">
        <v>0.18606451613</v>
      </c>
      <c r="Y15" s="213">
        <v>0.19186666666999999</v>
      </c>
      <c r="Z15" s="213">
        <v>0.19070967742</v>
      </c>
      <c r="AA15" s="213">
        <v>0.17741935483999999</v>
      </c>
      <c r="AB15" s="213">
        <v>0.18110714285999999</v>
      </c>
      <c r="AC15" s="213">
        <v>0.18322580645</v>
      </c>
      <c r="AD15" s="213">
        <v>0.18293333333</v>
      </c>
      <c r="AE15" s="213">
        <v>0.18503225806000001</v>
      </c>
      <c r="AF15" s="213">
        <v>0.18596666667</v>
      </c>
      <c r="AG15" s="213">
        <v>0.18967741934999999</v>
      </c>
      <c r="AH15" s="213">
        <v>0.19348387097</v>
      </c>
      <c r="AI15" s="213">
        <v>0.19666666666999999</v>
      </c>
      <c r="AJ15" s="213">
        <v>0.19916129031999999</v>
      </c>
      <c r="AK15" s="213">
        <v>0.20263333333</v>
      </c>
      <c r="AL15" s="213">
        <v>0.20164516129000001</v>
      </c>
      <c r="AM15" s="213">
        <v>0.16209677418999999</v>
      </c>
      <c r="AN15" s="213">
        <v>0.16310714286</v>
      </c>
      <c r="AO15" s="213">
        <v>0.16419354839</v>
      </c>
      <c r="AP15" s="213">
        <v>0.16486666666999999</v>
      </c>
      <c r="AQ15" s="213">
        <v>0.16616129031999999</v>
      </c>
      <c r="AR15" s="213">
        <v>0.16683333333</v>
      </c>
      <c r="AS15" s="213">
        <v>0.16770967742000001</v>
      </c>
      <c r="AT15" s="213">
        <v>0.17180645160999999</v>
      </c>
      <c r="AU15" s="213">
        <v>0.1716</v>
      </c>
      <c r="AV15" s="213">
        <v>0.17403225806</v>
      </c>
      <c r="AW15" s="213">
        <v>0.17530000000000001</v>
      </c>
      <c r="AX15" s="213">
        <v>0.17580645161</v>
      </c>
      <c r="AY15" s="213">
        <v>0.18290322580999999</v>
      </c>
      <c r="AZ15" s="213">
        <v>0.21351724138</v>
      </c>
      <c r="BA15" s="213">
        <v>0.18703225806000001</v>
      </c>
      <c r="BB15" s="213">
        <v>0.19076666667</v>
      </c>
      <c r="BC15" s="213">
        <v>0.15925806451999999</v>
      </c>
      <c r="BD15" s="213">
        <v>0.17256666667000001</v>
      </c>
      <c r="BE15" s="213">
        <v>0.18029032258</v>
      </c>
      <c r="BF15" s="213">
        <v>0.1737186</v>
      </c>
      <c r="BG15" s="213">
        <v>0.1719127</v>
      </c>
      <c r="BH15" s="351">
        <v>0.1720064</v>
      </c>
      <c r="BI15" s="351">
        <v>0.1714619</v>
      </c>
      <c r="BJ15" s="351">
        <v>0.1693202</v>
      </c>
      <c r="BK15" s="351">
        <v>0.16739390000000001</v>
      </c>
      <c r="BL15" s="351">
        <v>0.1662749</v>
      </c>
      <c r="BM15" s="351">
        <v>0.16583290000000001</v>
      </c>
      <c r="BN15" s="351">
        <v>0.16529659999999999</v>
      </c>
      <c r="BO15" s="351">
        <v>0.16528200000000001</v>
      </c>
      <c r="BP15" s="351">
        <v>0.16583100000000001</v>
      </c>
      <c r="BQ15" s="351">
        <v>0.16648560000000001</v>
      </c>
      <c r="BR15" s="351">
        <v>0.16747329999999999</v>
      </c>
      <c r="BS15" s="351">
        <v>0.16834180000000001</v>
      </c>
      <c r="BT15" s="351">
        <v>0.1685093</v>
      </c>
      <c r="BU15" s="351">
        <v>0.1687535</v>
      </c>
      <c r="BV15" s="351">
        <v>0.1681125</v>
      </c>
    </row>
    <row r="16" spans="1:74" ht="11.1" customHeight="1" x14ac:dyDescent="0.2">
      <c r="A16" s="76" t="s">
        <v>17</v>
      </c>
      <c r="B16" s="185" t="s">
        <v>435</v>
      </c>
      <c r="C16" s="213">
        <v>23.90783871</v>
      </c>
      <c r="D16" s="213">
        <v>14.178241378999999</v>
      </c>
      <c r="E16" s="213">
        <v>1.7008709677</v>
      </c>
      <c r="F16" s="213">
        <v>-5.6848999999999998</v>
      </c>
      <c r="G16" s="213">
        <v>-10.865967742</v>
      </c>
      <c r="H16" s="213">
        <v>-7.6283333332999996</v>
      </c>
      <c r="I16" s="213">
        <v>-4.4807741935000003</v>
      </c>
      <c r="J16" s="213">
        <v>-4.1822258065</v>
      </c>
      <c r="K16" s="213">
        <v>-8.9872666667000001</v>
      </c>
      <c r="L16" s="213">
        <v>-10.205354839</v>
      </c>
      <c r="M16" s="213">
        <v>1.2879666667</v>
      </c>
      <c r="N16" s="213">
        <v>22.177677418999998</v>
      </c>
      <c r="O16" s="213">
        <v>22.169903225999999</v>
      </c>
      <c r="P16" s="213">
        <v>10.412928571</v>
      </c>
      <c r="Q16" s="213">
        <v>9.0805161289999994</v>
      </c>
      <c r="R16" s="213">
        <v>-7.8630333332999998</v>
      </c>
      <c r="S16" s="213">
        <v>-11.216870968</v>
      </c>
      <c r="T16" s="213">
        <v>-9.5687999999999995</v>
      </c>
      <c r="U16" s="213">
        <v>-4.9928709677000001</v>
      </c>
      <c r="V16" s="213">
        <v>-6.4956774193999998</v>
      </c>
      <c r="W16" s="213">
        <v>-10.778266667</v>
      </c>
      <c r="X16" s="213">
        <v>-8.1805161290000008</v>
      </c>
      <c r="Y16" s="213">
        <v>3.0152000000000001</v>
      </c>
      <c r="Z16" s="213">
        <v>22.809225806000001</v>
      </c>
      <c r="AA16" s="213">
        <v>29.464806452000001</v>
      </c>
      <c r="AB16" s="213">
        <v>17.033892857000001</v>
      </c>
      <c r="AC16" s="213">
        <v>9.4370967742000005</v>
      </c>
      <c r="AD16" s="213">
        <v>-1.2384333332999999</v>
      </c>
      <c r="AE16" s="213">
        <v>-13.979258065</v>
      </c>
      <c r="AF16" s="213">
        <v>-11.9246</v>
      </c>
      <c r="AG16" s="213">
        <v>-6.2578064515999996</v>
      </c>
      <c r="AH16" s="213">
        <v>-7.8689999999999998</v>
      </c>
      <c r="AI16" s="213">
        <v>-11.461066667000001</v>
      </c>
      <c r="AJ16" s="213">
        <v>-9.6580645160999996</v>
      </c>
      <c r="AK16" s="213">
        <v>7.0625666667000004</v>
      </c>
      <c r="AL16" s="213">
        <v>10.609322581000001</v>
      </c>
      <c r="AM16" s="213">
        <v>22.862612902999999</v>
      </c>
      <c r="AN16" s="213">
        <v>20.286142857000002</v>
      </c>
      <c r="AO16" s="213">
        <v>7.9559354839000003</v>
      </c>
      <c r="AP16" s="213">
        <v>-12.712899999999999</v>
      </c>
      <c r="AQ16" s="213">
        <v>-15.359677419</v>
      </c>
      <c r="AR16" s="213">
        <v>-14.415900000000001</v>
      </c>
      <c r="AS16" s="213">
        <v>-8.1642903225999994</v>
      </c>
      <c r="AT16" s="213">
        <v>-9.2218064515999991</v>
      </c>
      <c r="AU16" s="213">
        <v>-13.952266667</v>
      </c>
      <c r="AV16" s="213">
        <v>-11.218290323</v>
      </c>
      <c r="AW16" s="213">
        <v>5.0256333333000001</v>
      </c>
      <c r="AX16" s="213">
        <v>13.617419354999999</v>
      </c>
      <c r="AY16" s="213">
        <v>18.422129032000001</v>
      </c>
      <c r="AZ16" s="213">
        <v>18.498551723999999</v>
      </c>
      <c r="BA16" s="213">
        <v>1.657516129</v>
      </c>
      <c r="BB16" s="213">
        <v>-10.260333333</v>
      </c>
      <c r="BC16" s="213">
        <v>-14.444612902999999</v>
      </c>
      <c r="BD16" s="213">
        <v>-11.942866667000001</v>
      </c>
      <c r="BE16" s="213">
        <v>-5.2083225806</v>
      </c>
      <c r="BF16" s="213">
        <v>-7.0593087558000001</v>
      </c>
      <c r="BG16" s="213">
        <v>-11.2281</v>
      </c>
      <c r="BH16" s="351">
        <v>-5.9841749999999996</v>
      </c>
      <c r="BI16" s="351">
        <v>6.9649890000000001</v>
      </c>
      <c r="BJ16" s="351">
        <v>19.875240000000002</v>
      </c>
      <c r="BK16" s="351">
        <v>24.04269</v>
      </c>
      <c r="BL16" s="351">
        <v>19.089009999999998</v>
      </c>
      <c r="BM16" s="351">
        <v>6.8016759999999996</v>
      </c>
      <c r="BN16" s="351">
        <v>-8.1746090000000002</v>
      </c>
      <c r="BO16" s="351">
        <v>-14.55308</v>
      </c>
      <c r="BP16" s="351">
        <v>-9.0432839999999999</v>
      </c>
      <c r="BQ16" s="351">
        <v>-3.4149530000000001</v>
      </c>
      <c r="BR16" s="351">
        <v>-4.3084179999999996</v>
      </c>
      <c r="BS16" s="351">
        <v>-10.689120000000001</v>
      </c>
      <c r="BT16" s="351">
        <v>-8.3868589999999994</v>
      </c>
      <c r="BU16" s="351">
        <v>8.0118340000000003</v>
      </c>
      <c r="BV16" s="351">
        <v>18.63616</v>
      </c>
    </row>
    <row r="17" spans="1:74" ht="11.1" customHeight="1" x14ac:dyDescent="0.2">
      <c r="A17" s="71" t="s">
        <v>784</v>
      </c>
      <c r="B17" s="185" t="s">
        <v>437</v>
      </c>
      <c r="C17" s="213">
        <v>101.01503697</v>
      </c>
      <c r="D17" s="213">
        <v>92.009432068999999</v>
      </c>
      <c r="E17" s="213">
        <v>77.097207644999997</v>
      </c>
      <c r="F17" s="213">
        <v>70.296340466999993</v>
      </c>
      <c r="G17" s="213">
        <v>64.095266581000004</v>
      </c>
      <c r="H17" s="213">
        <v>66.658907567</v>
      </c>
      <c r="I17" s="213">
        <v>70.898367097000005</v>
      </c>
      <c r="J17" s="213">
        <v>69.696696548000006</v>
      </c>
      <c r="K17" s="213">
        <v>64.088772832999993</v>
      </c>
      <c r="L17" s="213">
        <v>63.145898064999997</v>
      </c>
      <c r="M17" s="213">
        <v>73.567008599999994</v>
      </c>
      <c r="N17" s="213">
        <v>94.505940418999998</v>
      </c>
      <c r="O17" s="213">
        <v>93.602319452000003</v>
      </c>
      <c r="P17" s="213">
        <v>82.183680749999994</v>
      </c>
      <c r="Q17" s="213">
        <v>82.657397516000003</v>
      </c>
      <c r="R17" s="213">
        <v>65.432780933000004</v>
      </c>
      <c r="S17" s="213">
        <v>62.070276161000002</v>
      </c>
      <c r="T17" s="213">
        <v>64.125247367</v>
      </c>
      <c r="U17" s="213">
        <v>69.971466289999995</v>
      </c>
      <c r="V17" s="213">
        <v>68.390355096999997</v>
      </c>
      <c r="W17" s="213">
        <v>64.749201200000002</v>
      </c>
      <c r="X17" s="213">
        <v>68.109631902999993</v>
      </c>
      <c r="Y17" s="213">
        <v>81.377860299999995</v>
      </c>
      <c r="Z17" s="213">
        <v>102.55646754999999</v>
      </c>
      <c r="AA17" s="213">
        <v>108.37514652</v>
      </c>
      <c r="AB17" s="213">
        <v>96.238896999999994</v>
      </c>
      <c r="AC17" s="213">
        <v>90.279825290000005</v>
      </c>
      <c r="AD17" s="213">
        <v>78.911266900000001</v>
      </c>
      <c r="AE17" s="213">
        <v>66.878731000000002</v>
      </c>
      <c r="AF17" s="213">
        <v>69.682313532999999</v>
      </c>
      <c r="AG17" s="213">
        <v>76.211432129000002</v>
      </c>
      <c r="AH17" s="213">
        <v>75.803878065000006</v>
      </c>
      <c r="AI17" s="213">
        <v>73.102317600000006</v>
      </c>
      <c r="AJ17" s="213">
        <v>75.984545225999994</v>
      </c>
      <c r="AK17" s="213">
        <v>93.027691200000007</v>
      </c>
      <c r="AL17" s="213">
        <v>96.868913258000006</v>
      </c>
      <c r="AM17" s="213">
        <v>110.0781499</v>
      </c>
      <c r="AN17" s="213">
        <v>106.99013743</v>
      </c>
      <c r="AO17" s="213">
        <v>94.835568484000007</v>
      </c>
      <c r="AP17" s="213">
        <v>74.031271200000006</v>
      </c>
      <c r="AQ17" s="213">
        <v>71.302661322999995</v>
      </c>
      <c r="AR17" s="213">
        <v>72.496547566999993</v>
      </c>
      <c r="AS17" s="213">
        <v>79.281899418999998</v>
      </c>
      <c r="AT17" s="213">
        <v>80.435971160999998</v>
      </c>
      <c r="AU17" s="213">
        <v>74.697199767000001</v>
      </c>
      <c r="AV17" s="213">
        <v>78.035919452000002</v>
      </c>
      <c r="AW17" s="213">
        <v>94.678930266999998</v>
      </c>
      <c r="AX17" s="213">
        <v>103.53438023</v>
      </c>
      <c r="AY17" s="213">
        <v>105.38018577</v>
      </c>
      <c r="AZ17" s="213">
        <v>105.67052200000001</v>
      </c>
      <c r="BA17" s="213">
        <v>87.050277031999997</v>
      </c>
      <c r="BB17" s="213">
        <v>74.995960267000001</v>
      </c>
      <c r="BC17" s="213">
        <v>66.589380355000003</v>
      </c>
      <c r="BD17" s="213">
        <v>71.329436533000006</v>
      </c>
      <c r="BE17" s="213">
        <v>80.738381742000001</v>
      </c>
      <c r="BF17" s="213">
        <v>78.326244844000001</v>
      </c>
      <c r="BG17" s="213">
        <v>71.488589700000006</v>
      </c>
      <c r="BH17" s="351">
        <v>74.988330000000005</v>
      </c>
      <c r="BI17" s="351">
        <v>86.214460000000003</v>
      </c>
      <c r="BJ17" s="351">
        <v>98.086579999999998</v>
      </c>
      <c r="BK17" s="351">
        <v>101.4948</v>
      </c>
      <c r="BL17" s="351">
        <v>95.845479999999995</v>
      </c>
      <c r="BM17" s="351">
        <v>83.520200000000003</v>
      </c>
      <c r="BN17" s="351">
        <v>69.731110000000001</v>
      </c>
      <c r="BO17" s="351">
        <v>62.66272</v>
      </c>
      <c r="BP17" s="351">
        <v>66.573449999999994</v>
      </c>
      <c r="BQ17" s="351">
        <v>71.82808</v>
      </c>
      <c r="BR17" s="351">
        <v>72.116799999999998</v>
      </c>
      <c r="BS17" s="351">
        <v>67.988389999999995</v>
      </c>
      <c r="BT17" s="351">
        <v>69.812430000000006</v>
      </c>
      <c r="BU17" s="351">
        <v>84.206800000000001</v>
      </c>
      <c r="BV17" s="351">
        <v>94.968770000000006</v>
      </c>
    </row>
    <row r="18" spans="1:74" ht="11.1" customHeight="1" x14ac:dyDescent="0.2">
      <c r="A18" s="76" t="s">
        <v>551</v>
      </c>
      <c r="B18" s="185" t="s">
        <v>136</v>
      </c>
      <c r="C18" s="213">
        <v>-1.2829401935</v>
      </c>
      <c r="D18" s="213">
        <v>-0.55219068965999996</v>
      </c>
      <c r="E18" s="213">
        <v>-1.0875947419000001</v>
      </c>
      <c r="F18" s="213">
        <v>-0.83474046667000001</v>
      </c>
      <c r="G18" s="213">
        <v>-0.68242787097000002</v>
      </c>
      <c r="H18" s="213">
        <v>2.9592433333E-2</v>
      </c>
      <c r="I18" s="213">
        <v>-0.36236709677000001</v>
      </c>
      <c r="J18" s="213">
        <v>1.5411744194000001</v>
      </c>
      <c r="K18" s="213">
        <v>0.83629383332999996</v>
      </c>
      <c r="L18" s="213">
        <v>-1.0425754839000001</v>
      </c>
      <c r="M18" s="213">
        <v>-1.5855419333</v>
      </c>
      <c r="N18" s="213">
        <v>-2.0455210644999999</v>
      </c>
      <c r="O18" s="213">
        <v>0.39197087097</v>
      </c>
      <c r="P18" s="213">
        <v>1.3954978214</v>
      </c>
      <c r="Q18" s="213">
        <v>-1.2596555806</v>
      </c>
      <c r="R18" s="213">
        <v>-1.0314142666999999</v>
      </c>
      <c r="S18" s="213">
        <v>-1.0377277742</v>
      </c>
      <c r="T18" s="213">
        <v>-0.44391403333000001</v>
      </c>
      <c r="U18" s="213">
        <v>-0.88775661289999996</v>
      </c>
      <c r="V18" s="213">
        <v>-0.84932283871000003</v>
      </c>
      <c r="W18" s="213">
        <v>-0.73366786666999995</v>
      </c>
      <c r="X18" s="213">
        <v>-2.5770835161000001</v>
      </c>
      <c r="Y18" s="213">
        <v>-2.8026269667000001</v>
      </c>
      <c r="Z18" s="213">
        <v>-3.0075965806</v>
      </c>
      <c r="AA18" s="213">
        <v>-0.60308200000000001</v>
      </c>
      <c r="AB18" s="213">
        <v>0.57249585713999995</v>
      </c>
      <c r="AC18" s="213">
        <v>-6.3438193547999996E-2</v>
      </c>
      <c r="AD18" s="213">
        <v>-0.56190023333000005</v>
      </c>
      <c r="AE18" s="213">
        <v>-0.58779551613000003</v>
      </c>
      <c r="AF18" s="213">
        <v>-0.91084686667000003</v>
      </c>
      <c r="AG18" s="213">
        <v>-0.38181922581</v>
      </c>
      <c r="AH18" s="213">
        <v>-1.1640393548000001</v>
      </c>
      <c r="AI18" s="213">
        <v>-1.2335509333000001</v>
      </c>
      <c r="AJ18" s="213">
        <v>-2.2473516774000002</v>
      </c>
      <c r="AK18" s="213">
        <v>-2.4962911999999999</v>
      </c>
      <c r="AL18" s="213">
        <v>-0.11055841935000001</v>
      </c>
      <c r="AM18" s="213">
        <v>-0.10100622516</v>
      </c>
      <c r="AN18" s="213">
        <v>0.51882360999999999</v>
      </c>
      <c r="AO18" s="213">
        <v>-1.0640682855000001</v>
      </c>
      <c r="AP18" s="213">
        <v>-0.53151687000000003</v>
      </c>
      <c r="AQ18" s="213">
        <v>-2.7176259644999998</v>
      </c>
      <c r="AR18" s="213">
        <v>-1.8491604699999999</v>
      </c>
      <c r="AS18" s="213">
        <v>-1.5559116428999999</v>
      </c>
      <c r="AT18" s="213">
        <v>-1.7035715205999999</v>
      </c>
      <c r="AU18" s="213">
        <v>-0.78886633333</v>
      </c>
      <c r="AV18" s="213">
        <v>-2.9405244560999999</v>
      </c>
      <c r="AW18" s="213">
        <v>-2.0606037633000001</v>
      </c>
      <c r="AX18" s="213">
        <v>-1.9843787454999999</v>
      </c>
      <c r="AY18" s="213">
        <v>0.85299012484000003</v>
      </c>
      <c r="AZ18" s="213">
        <v>-0.98520330792999999</v>
      </c>
      <c r="BA18" s="213">
        <v>0.34347086676999999</v>
      </c>
      <c r="BB18" s="213">
        <v>-0.19772193332999999</v>
      </c>
      <c r="BC18" s="213">
        <v>0.13444113387000001</v>
      </c>
      <c r="BD18" s="213">
        <v>-0.14185996667</v>
      </c>
      <c r="BE18" s="213">
        <v>-0.26294270968</v>
      </c>
      <c r="BF18" s="213">
        <v>-0.26472564424</v>
      </c>
      <c r="BG18" s="213">
        <v>1.4782925</v>
      </c>
      <c r="BH18" s="351">
        <v>-0.4719795</v>
      </c>
      <c r="BI18" s="351">
        <v>1.5232969999999999</v>
      </c>
      <c r="BJ18" s="351">
        <v>1.52776</v>
      </c>
      <c r="BK18" s="351">
        <v>1.081229</v>
      </c>
      <c r="BL18" s="351">
        <v>-1.6915400000000001E-2</v>
      </c>
      <c r="BM18" s="351">
        <v>-0.16695789999999999</v>
      </c>
      <c r="BN18" s="351">
        <v>-0.48090650000000001</v>
      </c>
      <c r="BO18" s="351">
        <v>-0.81861689999999998</v>
      </c>
      <c r="BP18" s="351">
        <v>0.37581360000000003</v>
      </c>
      <c r="BQ18" s="351">
        <v>0.67122630000000005</v>
      </c>
      <c r="BR18" s="351">
        <v>0.83928789999999998</v>
      </c>
      <c r="BS18" s="351">
        <v>0.59679689999999996</v>
      </c>
      <c r="BT18" s="351">
        <v>0.64890789999999998</v>
      </c>
      <c r="BU18" s="351">
        <v>0.93441739999999995</v>
      </c>
      <c r="BV18" s="351">
        <v>1.202118</v>
      </c>
    </row>
    <row r="19" spans="1:74" ht="11.1" customHeight="1" x14ac:dyDescent="0.2">
      <c r="A19" s="77" t="s">
        <v>785</v>
      </c>
      <c r="B19" s="185" t="s">
        <v>436</v>
      </c>
      <c r="C19" s="213">
        <v>99.732096773999999</v>
      </c>
      <c r="D19" s="213">
        <v>91.457241378999996</v>
      </c>
      <c r="E19" s="213">
        <v>76.009612903000004</v>
      </c>
      <c r="F19" s="213">
        <v>69.461600000000004</v>
      </c>
      <c r="G19" s="213">
        <v>63.412838710000003</v>
      </c>
      <c r="H19" s="213">
        <v>66.688500000000005</v>
      </c>
      <c r="I19" s="213">
        <v>70.536000000000001</v>
      </c>
      <c r="J19" s="213">
        <v>71.237870967999996</v>
      </c>
      <c r="K19" s="213">
        <v>64.925066666999996</v>
      </c>
      <c r="L19" s="213">
        <v>62.103322581</v>
      </c>
      <c r="M19" s="213">
        <v>71.981466667000007</v>
      </c>
      <c r="N19" s="213">
        <v>92.460419354999999</v>
      </c>
      <c r="O19" s="213">
        <v>93.994290323000001</v>
      </c>
      <c r="P19" s="213">
        <v>83.579178571</v>
      </c>
      <c r="Q19" s="213">
        <v>81.397741934999999</v>
      </c>
      <c r="R19" s="213">
        <v>64.401366667000005</v>
      </c>
      <c r="S19" s="213">
        <v>61.032548386999999</v>
      </c>
      <c r="T19" s="213">
        <v>63.681333332999998</v>
      </c>
      <c r="U19" s="213">
        <v>69.083709677000002</v>
      </c>
      <c r="V19" s="213">
        <v>67.541032258000001</v>
      </c>
      <c r="W19" s="213">
        <v>64.015533332999993</v>
      </c>
      <c r="X19" s="213">
        <v>65.532548387000006</v>
      </c>
      <c r="Y19" s="213">
        <v>78.575233333</v>
      </c>
      <c r="Z19" s="213">
        <v>99.548870968000003</v>
      </c>
      <c r="AA19" s="213">
        <v>107.77206452</v>
      </c>
      <c r="AB19" s="213">
        <v>96.811392857000001</v>
      </c>
      <c r="AC19" s="213">
        <v>90.216387096999995</v>
      </c>
      <c r="AD19" s="213">
        <v>78.349366666999998</v>
      </c>
      <c r="AE19" s="213">
        <v>66.290935484000002</v>
      </c>
      <c r="AF19" s="213">
        <v>68.771466666999999</v>
      </c>
      <c r="AG19" s="213">
        <v>75.829612902999997</v>
      </c>
      <c r="AH19" s="213">
        <v>74.639838710000006</v>
      </c>
      <c r="AI19" s="213">
        <v>71.868766667000003</v>
      </c>
      <c r="AJ19" s="213">
        <v>73.737193547999993</v>
      </c>
      <c r="AK19" s="213">
        <v>90.531400000000005</v>
      </c>
      <c r="AL19" s="213">
        <v>96.758354839000006</v>
      </c>
      <c r="AM19" s="213">
        <v>109.97714368</v>
      </c>
      <c r="AN19" s="213">
        <v>107.50896104</v>
      </c>
      <c r="AO19" s="213">
        <v>93.771500197999998</v>
      </c>
      <c r="AP19" s="213">
        <v>73.499754330000002</v>
      </c>
      <c r="AQ19" s="213">
        <v>68.585035357999999</v>
      </c>
      <c r="AR19" s="213">
        <v>70.647387097000006</v>
      </c>
      <c r="AS19" s="213">
        <v>77.725987775999997</v>
      </c>
      <c r="AT19" s="213">
        <v>78.732399641000001</v>
      </c>
      <c r="AU19" s="213">
        <v>73.908333432999996</v>
      </c>
      <c r="AV19" s="213">
        <v>75.095394995000007</v>
      </c>
      <c r="AW19" s="213">
        <v>92.618326503000006</v>
      </c>
      <c r="AX19" s="213">
        <v>101.55000148000001</v>
      </c>
      <c r="AY19" s="213">
        <v>106.23317590000001</v>
      </c>
      <c r="AZ19" s="213">
        <v>104.68531869</v>
      </c>
      <c r="BA19" s="213">
        <v>87.393747899000005</v>
      </c>
      <c r="BB19" s="213">
        <v>74.798238333</v>
      </c>
      <c r="BC19" s="213">
        <v>66.723821489000002</v>
      </c>
      <c r="BD19" s="213">
        <v>71.187576566999994</v>
      </c>
      <c r="BE19" s="213">
        <v>80.475439031999997</v>
      </c>
      <c r="BF19" s="213">
        <v>78.061519200000006</v>
      </c>
      <c r="BG19" s="213">
        <v>72.966882200000001</v>
      </c>
      <c r="BH19" s="351">
        <v>74.516350000000003</v>
      </c>
      <c r="BI19" s="351">
        <v>87.737750000000005</v>
      </c>
      <c r="BJ19" s="351">
        <v>99.614339999999999</v>
      </c>
      <c r="BK19" s="351">
        <v>102.57599999999999</v>
      </c>
      <c r="BL19" s="351">
        <v>95.828559999999996</v>
      </c>
      <c r="BM19" s="351">
        <v>83.35324</v>
      </c>
      <c r="BN19" s="351">
        <v>69.250209999999996</v>
      </c>
      <c r="BO19" s="351">
        <v>61.844099999999997</v>
      </c>
      <c r="BP19" s="351">
        <v>66.949269999999999</v>
      </c>
      <c r="BQ19" s="351">
        <v>72.499309999999994</v>
      </c>
      <c r="BR19" s="351">
        <v>72.956090000000003</v>
      </c>
      <c r="BS19" s="351">
        <v>68.585179999999994</v>
      </c>
      <c r="BT19" s="351">
        <v>70.461340000000007</v>
      </c>
      <c r="BU19" s="351">
        <v>85.141220000000004</v>
      </c>
      <c r="BV19" s="351">
        <v>96.170879999999997</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351"/>
      <c r="BI20" s="351"/>
      <c r="BJ20" s="351"/>
      <c r="BK20" s="351"/>
      <c r="BL20" s="351"/>
      <c r="BM20" s="351"/>
      <c r="BN20" s="351"/>
      <c r="BO20" s="351"/>
      <c r="BP20" s="351"/>
      <c r="BQ20" s="351"/>
      <c r="BR20" s="351"/>
      <c r="BS20" s="351"/>
      <c r="BT20" s="351"/>
      <c r="BU20" s="351"/>
      <c r="BV20" s="351"/>
    </row>
    <row r="21" spans="1:74" ht="11.1" customHeight="1" x14ac:dyDescent="0.2">
      <c r="A21" s="71"/>
      <c r="B21" s="78" t="s">
        <v>793</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387"/>
      <c r="BI21" s="387"/>
      <c r="BJ21" s="387"/>
      <c r="BK21" s="387"/>
      <c r="BL21" s="387"/>
      <c r="BM21" s="387"/>
      <c r="BN21" s="387"/>
      <c r="BO21" s="387"/>
      <c r="BP21" s="387"/>
      <c r="BQ21" s="387"/>
      <c r="BR21" s="387"/>
      <c r="BS21" s="387"/>
      <c r="BT21" s="387"/>
      <c r="BU21" s="387"/>
      <c r="BV21" s="387"/>
    </row>
    <row r="22" spans="1:74" ht="11.1" customHeight="1" x14ac:dyDescent="0.2">
      <c r="A22" s="76" t="s">
        <v>552</v>
      </c>
      <c r="B22" s="185" t="s">
        <v>438</v>
      </c>
      <c r="C22" s="213">
        <v>28.352774193999998</v>
      </c>
      <c r="D22" s="213">
        <v>23.795758621000001</v>
      </c>
      <c r="E22" s="213">
        <v>14.677451613000001</v>
      </c>
      <c r="F22" s="213">
        <v>10.9353</v>
      </c>
      <c r="G22" s="213">
        <v>6.2555483871000002</v>
      </c>
      <c r="H22" s="213">
        <v>4.0879666666999999</v>
      </c>
      <c r="I22" s="213">
        <v>3.4328709677</v>
      </c>
      <c r="J22" s="213">
        <v>3.2404838709999999</v>
      </c>
      <c r="K22" s="213">
        <v>3.6594000000000002</v>
      </c>
      <c r="L22" s="213">
        <v>6.0446451613000001</v>
      </c>
      <c r="M22" s="213">
        <v>12.658200000000001</v>
      </c>
      <c r="N22" s="213">
        <v>25.61816129</v>
      </c>
      <c r="O22" s="213">
        <v>26.803774193999999</v>
      </c>
      <c r="P22" s="213">
        <v>20.694928570999998</v>
      </c>
      <c r="Q22" s="213">
        <v>18.707741935000001</v>
      </c>
      <c r="R22" s="213">
        <v>9.2990666666999999</v>
      </c>
      <c r="S22" s="213">
        <v>6.4349999999999996</v>
      </c>
      <c r="T22" s="213">
        <v>4.1352000000000002</v>
      </c>
      <c r="U22" s="213">
        <v>3.4659032258</v>
      </c>
      <c r="V22" s="213">
        <v>3.349516129</v>
      </c>
      <c r="W22" s="213">
        <v>3.8169</v>
      </c>
      <c r="X22" s="213">
        <v>6.6157096773999999</v>
      </c>
      <c r="Y22" s="213">
        <v>15.590966667</v>
      </c>
      <c r="Z22" s="213">
        <v>26.512580645</v>
      </c>
      <c r="AA22" s="213">
        <v>31.654032258000001</v>
      </c>
      <c r="AB22" s="213">
        <v>24.638785714000001</v>
      </c>
      <c r="AC22" s="213">
        <v>21.270612903</v>
      </c>
      <c r="AD22" s="213">
        <v>14.694900000000001</v>
      </c>
      <c r="AE22" s="213">
        <v>5.4522258065000004</v>
      </c>
      <c r="AF22" s="213">
        <v>3.9748000000000001</v>
      </c>
      <c r="AG22" s="213">
        <v>3.4167096774000001</v>
      </c>
      <c r="AH22" s="213">
        <v>3.2187096774000001</v>
      </c>
      <c r="AI22" s="213">
        <v>3.7439</v>
      </c>
      <c r="AJ22" s="213">
        <v>8.2360645161000008</v>
      </c>
      <c r="AK22" s="213">
        <v>19.965900000000001</v>
      </c>
      <c r="AL22" s="213">
        <v>24.696129032000002</v>
      </c>
      <c r="AM22" s="213">
        <v>30.747419355000002</v>
      </c>
      <c r="AN22" s="213">
        <v>28.882964286</v>
      </c>
      <c r="AO22" s="213">
        <v>22.198193547999999</v>
      </c>
      <c r="AP22" s="213">
        <v>10.947366667000001</v>
      </c>
      <c r="AQ22" s="213">
        <v>6.8497096773999999</v>
      </c>
      <c r="AR22" s="213">
        <v>4.3052333333000004</v>
      </c>
      <c r="AS22" s="213">
        <v>3.6009354838999998</v>
      </c>
      <c r="AT22" s="213">
        <v>3.2851612903</v>
      </c>
      <c r="AU22" s="213">
        <v>3.6591333332999998</v>
      </c>
      <c r="AV22" s="213">
        <v>7.4716774193999997</v>
      </c>
      <c r="AW22" s="213">
        <v>19.622433333</v>
      </c>
      <c r="AX22" s="213">
        <v>24.261419355000001</v>
      </c>
      <c r="AY22" s="213">
        <v>26.468064515999998</v>
      </c>
      <c r="AZ22" s="213">
        <v>25.262172413999998</v>
      </c>
      <c r="BA22" s="213">
        <v>16.930870968000001</v>
      </c>
      <c r="BB22" s="213">
        <v>12.5144</v>
      </c>
      <c r="BC22" s="213">
        <v>7.5811612902999999</v>
      </c>
      <c r="BD22" s="213">
        <v>4.5270999999999999</v>
      </c>
      <c r="BE22" s="213">
        <v>3.8060967741999998</v>
      </c>
      <c r="BF22" s="213">
        <v>3.678582</v>
      </c>
      <c r="BG22" s="213">
        <v>4.2793859999999997</v>
      </c>
      <c r="BH22" s="351">
        <v>8.4768500000000007</v>
      </c>
      <c r="BI22" s="351">
        <v>17.37847</v>
      </c>
      <c r="BJ22" s="351">
        <v>26.259519999999998</v>
      </c>
      <c r="BK22" s="351">
        <v>29.520589999999999</v>
      </c>
      <c r="BL22" s="351">
        <v>25.9741</v>
      </c>
      <c r="BM22" s="351">
        <v>18.793749999999999</v>
      </c>
      <c r="BN22" s="351">
        <v>10.09562</v>
      </c>
      <c r="BO22" s="351">
        <v>6.2228899999999996</v>
      </c>
      <c r="BP22" s="351">
        <v>4.007892</v>
      </c>
      <c r="BQ22" s="351">
        <v>3.586697</v>
      </c>
      <c r="BR22" s="351">
        <v>3.0206979999999999</v>
      </c>
      <c r="BS22" s="351">
        <v>3.8037830000000001</v>
      </c>
      <c r="BT22" s="351">
        <v>8.3917870000000008</v>
      </c>
      <c r="BU22" s="351">
        <v>16.707599999999999</v>
      </c>
      <c r="BV22" s="351">
        <v>23.81636</v>
      </c>
    </row>
    <row r="23" spans="1:74" ht="11.1" customHeight="1" x14ac:dyDescent="0.2">
      <c r="A23" s="76" t="s">
        <v>553</v>
      </c>
      <c r="B23" s="185" t="s">
        <v>439</v>
      </c>
      <c r="C23" s="213">
        <v>16.228806452000001</v>
      </c>
      <c r="D23" s="213">
        <v>14.260241379</v>
      </c>
      <c r="E23" s="213">
        <v>9.6273225805999996</v>
      </c>
      <c r="F23" s="213">
        <v>7.7686333333000004</v>
      </c>
      <c r="G23" s="213">
        <v>5.5256774194</v>
      </c>
      <c r="H23" s="213">
        <v>4.6113333333000002</v>
      </c>
      <c r="I23" s="213">
        <v>4.3421935484</v>
      </c>
      <c r="J23" s="213">
        <v>4.5301935483999998</v>
      </c>
      <c r="K23" s="213">
        <v>4.7343333333000004</v>
      </c>
      <c r="L23" s="213">
        <v>6.1753870967999998</v>
      </c>
      <c r="M23" s="213">
        <v>9.3533333333000002</v>
      </c>
      <c r="N23" s="213">
        <v>14.925387097</v>
      </c>
      <c r="O23" s="213">
        <v>15.463548386999999</v>
      </c>
      <c r="P23" s="213">
        <v>12.836964286000001</v>
      </c>
      <c r="Q23" s="213">
        <v>11.989290323000001</v>
      </c>
      <c r="R23" s="213">
        <v>7.0656999999999996</v>
      </c>
      <c r="S23" s="213">
        <v>5.7581290323000003</v>
      </c>
      <c r="T23" s="213">
        <v>4.6012666667</v>
      </c>
      <c r="U23" s="213">
        <v>4.3112903225999997</v>
      </c>
      <c r="V23" s="213">
        <v>4.4267096773999999</v>
      </c>
      <c r="W23" s="213">
        <v>4.8276000000000003</v>
      </c>
      <c r="X23" s="213">
        <v>6.4736451613000003</v>
      </c>
      <c r="Y23" s="213">
        <v>10.7477</v>
      </c>
      <c r="Z23" s="213">
        <v>15.703387097</v>
      </c>
      <c r="AA23" s="213">
        <v>17.87</v>
      </c>
      <c r="AB23" s="213">
        <v>15.150107143</v>
      </c>
      <c r="AC23" s="213">
        <v>13.482032258</v>
      </c>
      <c r="AD23" s="213">
        <v>10.061366667</v>
      </c>
      <c r="AE23" s="213">
        <v>5.2821935484000004</v>
      </c>
      <c r="AF23" s="213">
        <v>4.7466999999999997</v>
      </c>
      <c r="AG23" s="213">
        <v>4.4378709677000003</v>
      </c>
      <c r="AH23" s="213">
        <v>4.6121290323000004</v>
      </c>
      <c r="AI23" s="213">
        <v>4.8867333332999996</v>
      </c>
      <c r="AJ23" s="213">
        <v>7.6570645161000002</v>
      </c>
      <c r="AK23" s="213">
        <v>12.8752</v>
      </c>
      <c r="AL23" s="213">
        <v>14.808612903</v>
      </c>
      <c r="AM23" s="213">
        <v>17.872903225999998</v>
      </c>
      <c r="AN23" s="213">
        <v>16.859749999999998</v>
      </c>
      <c r="AO23" s="213">
        <v>13.679</v>
      </c>
      <c r="AP23" s="213">
        <v>8.2146666666999995</v>
      </c>
      <c r="AQ23" s="213">
        <v>5.9612258064999999</v>
      </c>
      <c r="AR23" s="213">
        <v>4.8189000000000002</v>
      </c>
      <c r="AS23" s="213">
        <v>4.5693870967999999</v>
      </c>
      <c r="AT23" s="213">
        <v>4.5388387097000003</v>
      </c>
      <c r="AU23" s="213">
        <v>4.7687333333000002</v>
      </c>
      <c r="AV23" s="213">
        <v>6.9671612903</v>
      </c>
      <c r="AW23" s="213">
        <v>12.953633333000001</v>
      </c>
      <c r="AX23" s="213">
        <v>14.729193548</v>
      </c>
      <c r="AY23" s="213">
        <v>15.706774193999999</v>
      </c>
      <c r="AZ23" s="213">
        <v>15.288137931</v>
      </c>
      <c r="BA23" s="213">
        <v>10.873451613</v>
      </c>
      <c r="BB23" s="213">
        <v>7.8971</v>
      </c>
      <c r="BC23" s="213">
        <v>5.1970322581000001</v>
      </c>
      <c r="BD23" s="213">
        <v>4.3867333332999996</v>
      </c>
      <c r="BE23" s="213">
        <v>4.1470967741999996</v>
      </c>
      <c r="BF23" s="213">
        <v>4.5261849999999999</v>
      </c>
      <c r="BG23" s="213">
        <v>4.9414699999999998</v>
      </c>
      <c r="BH23" s="351">
        <v>6.6798970000000004</v>
      </c>
      <c r="BI23" s="351">
        <v>10.71425</v>
      </c>
      <c r="BJ23" s="351">
        <v>14.390129999999999</v>
      </c>
      <c r="BK23" s="351">
        <v>16.62283</v>
      </c>
      <c r="BL23" s="351">
        <v>15.211220000000001</v>
      </c>
      <c r="BM23" s="351">
        <v>12.302479999999999</v>
      </c>
      <c r="BN23" s="351">
        <v>8.5475639999999995</v>
      </c>
      <c r="BO23" s="351">
        <v>6.0937729999999997</v>
      </c>
      <c r="BP23" s="351">
        <v>4.8298180000000004</v>
      </c>
      <c r="BQ23" s="351">
        <v>4.4576950000000002</v>
      </c>
      <c r="BR23" s="351">
        <v>4.636234</v>
      </c>
      <c r="BS23" s="351">
        <v>5.0292060000000003</v>
      </c>
      <c r="BT23" s="351">
        <v>6.7342969999999998</v>
      </c>
      <c r="BU23" s="351">
        <v>10.316689999999999</v>
      </c>
      <c r="BV23" s="351">
        <v>13.863110000000001</v>
      </c>
    </row>
    <row r="24" spans="1:74" ht="11.1" customHeight="1" x14ac:dyDescent="0.2">
      <c r="A24" s="76" t="s">
        <v>555</v>
      </c>
      <c r="B24" s="185" t="s">
        <v>440</v>
      </c>
      <c r="C24" s="213">
        <v>23.263580645000001</v>
      </c>
      <c r="D24" s="213">
        <v>22.854793102999999</v>
      </c>
      <c r="E24" s="213">
        <v>21.377193548000001</v>
      </c>
      <c r="F24" s="213">
        <v>20.668166667000001</v>
      </c>
      <c r="G24" s="213">
        <v>19.763677419</v>
      </c>
      <c r="H24" s="213">
        <v>19.6797</v>
      </c>
      <c r="I24" s="213">
        <v>19.886419355000001</v>
      </c>
      <c r="J24" s="213">
        <v>20.243258064999999</v>
      </c>
      <c r="K24" s="213">
        <v>20.128900000000002</v>
      </c>
      <c r="L24" s="213">
        <v>20.087741935</v>
      </c>
      <c r="M24" s="213">
        <v>21.803966667000001</v>
      </c>
      <c r="N24" s="213">
        <v>23.683645161000001</v>
      </c>
      <c r="O24" s="213">
        <v>23.684225806000001</v>
      </c>
      <c r="P24" s="213">
        <v>23.207535713999999</v>
      </c>
      <c r="Q24" s="213">
        <v>22.461903226</v>
      </c>
      <c r="R24" s="213">
        <v>21.054099999999998</v>
      </c>
      <c r="S24" s="213">
        <v>20.271193547999999</v>
      </c>
      <c r="T24" s="213">
        <v>20.476466667</v>
      </c>
      <c r="U24" s="213">
        <v>20.112774194</v>
      </c>
      <c r="V24" s="213">
        <v>20.546290323000001</v>
      </c>
      <c r="W24" s="213">
        <v>20.504799999999999</v>
      </c>
      <c r="X24" s="213">
        <v>21.179258064999999</v>
      </c>
      <c r="Y24" s="213">
        <v>23.184200000000001</v>
      </c>
      <c r="Z24" s="213">
        <v>24.538354839</v>
      </c>
      <c r="AA24" s="213">
        <v>25.232419355000001</v>
      </c>
      <c r="AB24" s="213">
        <v>24.968071428999998</v>
      </c>
      <c r="AC24" s="213">
        <v>23.802032258000001</v>
      </c>
      <c r="AD24" s="213">
        <v>23.244599999999998</v>
      </c>
      <c r="AE24" s="213">
        <v>21.63616129</v>
      </c>
      <c r="AF24" s="213">
        <v>21.636800000000001</v>
      </c>
      <c r="AG24" s="213">
        <v>21.540258065</v>
      </c>
      <c r="AH24" s="213">
        <v>21.545580645000001</v>
      </c>
      <c r="AI24" s="213">
        <v>21.901166666999998</v>
      </c>
      <c r="AJ24" s="213">
        <v>22.077935484000001</v>
      </c>
      <c r="AK24" s="213">
        <v>24.5318</v>
      </c>
      <c r="AL24" s="213">
        <v>24.770709676999999</v>
      </c>
      <c r="AM24" s="213">
        <v>25.848032258</v>
      </c>
      <c r="AN24" s="213">
        <v>25.69575</v>
      </c>
      <c r="AO24" s="213">
        <v>24.215064516000002</v>
      </c>
      <c r="AP24" s="213">
        <v>22.516766666999999</v>
      </c>
      <c r="AQ24" s="213">
        <v>21.783193548</v>
      </c>
      <c r="AR24" s="213">
        <v>21.1524</v>
      </c>
      <c r="AS24" s="213">
        <v>20.967258064999999</v>
      </c>
      <c r="AT24" s="213">
        <v>21.681806452</v>
      </c>
      <c r="AU24" s="213">
        <v>21.481133332999999</v>
      </c>
      <c r="AV24" s="213">
        <v>22.077741934999999</v>
      </c>
      <c r="AW24" s="213">
        <v>24.508666667</v>
      </c>
      <c r="AX24" s="213">
        <v>25.117225806</v>
      </c>
      <c r="AY24" s="213">
        <v>25.528516129</v>
      </c>
      <c r="AZ24" s="213">
        <v>25.230275861999999</v>
      </c>
      <c r="BA24" s="213">
        <v>23.235225805999999</v>
      </c>
      <c r="BB24" s="213">
        <v>21.467666667</v>
      </c>
      <c r="BC24" s="213">
        <v>20.156483870999999</v>
      </c>
      <c r="BD24" s="213">
        <v>20.240433332999999</v>
      </c>
      <c r="BE24" s="213">
        <v>20.685903226000001</v>
      </c>
      <c r="BF24" s="213">
        <v>20.60041</v>
      </c>
      <c r="BG24" s="213">
        <v>20.774159999999998</v>
      </c>
      <c r="BH24" s="351">
        <v>21.55368</v>
      </c>
      <c r="BI24" s="351">
        <v>23.49493</v>
      </c>
      <c r="BJ24" s="351">
        <v>24.720089999999999</v>
      </c>
      <c r="BK24" s="351">
        <v>24.539280000000002</v>
      </c>
      <c r="BL24" s="351">
        <v>23.793780000000002</v>
      </c>
      <c r="BM24" s="351">
        <v>22.8095</v>
      </c>
      <c r="BN24" s="351">
        <v>22.06728</v>
      </c>
      <c r="BO24" s="351">
        <v>20.940149999999999</v>
      </c>
      <c r="BP24" s="351">
        <v>20.86581</v>
      </c>
      <c r="BQ24" s="351">
        <v>20.305990000000001</v>
      </c>
      <c r="BR24" s="351">
        <v>20.41883</v>
      </c>
      <c r="BS24" s="351">
        <v>21.076589999999999</v>
      </c>
      <c r="BT24" s="351">
        <v>21.86233</v>
      </c>
      <c r="BU24" s="351">
        <v>23.467590000000001</v>
      </c>
      <c r="BV24" s="351">
        <v>24.39592</v>
      </c>
    </row>
    <row r="25" spans="1:74" ht="11.1" customHeight="1" x14ac:dyDescent="0.2">
      <c r="A25" s="76" t="s">
        <v>556</v>
      </c>
      <c r="B25" s="185" t="s">
        <v>137</v>
      </c>
      <c r="C25" s="213">
        <v>24.966245579999999</v>
      </c>
      <c r="D25" s="213">
        <v>23.786204210000001</v>
      </c>
      <c r="E25" s="213">
        <v>24.02469116</v>
      </c>
      <c r="F25" s="213">
        <v>23.9630881</v>
      </c>
      <c r="G25" s="213">
        <v>25.949397000000001</v>
      </c>
      <c r="H25" s="213">
        <v>32.343597199999998</v>
      </c>
      <c r="I25" s="213">
        <v>36.773167450000003</v>
      </c>
      <c r="J25" s="213">
        <v>37.136650289999999</v>
      </c>
      <c r="K25" s="213">
        <v>30.509548729999999</v>
      </c>
      <c r="L25" s="213">
        <v>23.99341652</v>
      </c>
      <c r="M25" s="213">
        <v>22.068195200000002</v>
      </c>
      <c r="N25" s="213">
        <v>21.63827826</v>
      </c>
      <c r="O25" s="213">
        <v>21.299815290000002</v>
      </c>
      <c r="P25" s="213">
        <v>20.331503999999999</v>
      </c>
      <c r="Q25" s="213">
        <v>21.700907870000002</v>
      </c>
      <c r="R25" s="213">
        <v>20.909992200000001</v>
      </c>
      <c r="S25" s="213">
        <v>22.57605032</v>
      </c>
      <c r="T25" s="213">
        <v>28.350165430000001</v>
      </c>
      <c r="U25" s="213">
        <v>34.890361390000002</v>
      </c>
      <c r="V25" s="213">
        <v>32.966670389999997</v>
      </c>
      <c r="W25" s="213">
        <v>28.618124030000001</v>
      </c>
      <c r="X25" s="213">
        <v>24.910651680000001</v>
      </c>
      <c r="Y25" s="213">
        <v>22.21006173</v>
      </c>
      <c r="Z25" s="213">
        <v>25.321117059999999</v>
      </c>
      <c r="AA25" s="213">
        <v>25.358223129999999</v>
      </c>
      <c r="AB25" s="213">
        <v>24.646943570000001</v>
      </c>
      <c r="AC25" s="213">
        <v>24.407165899999999</v>
      </c>
      <c r="AD25" s="213">
        <v>23.466336600000002</v>
      </c>
      <c r="AE25" s="213">
        <v>27.359657349999999</v>
      </c>
      <c r="AF25" s="213">
        <v>31.75476553</v>
      </c>
      <c r="AG25" s="213">
        <v>39.473176940000002</v>
      </c>
      <c r="AH25" s="213">
        <v>38.247505320000002</v>
      </c>
      <c r="AI25" s="213">
        <v>34.330478200000002</v>
      </c>
      <c r="AJ25" s="213">
        <v>28.643328350000001</v>
      </c>
      <c r="AK25" s="213">
        <v>25.435547700000001</v>
      </c>
      <c r="AL25" s="213">
        <v>24.591489289999998</v>
      </c>
      <c r="AM25" s="213">
        <v>27.11411142</v>
      </c>
      <c r="AN25" s="213">
        <v>27.726389609999998</v>
      </c>
      <c r="AO25" s="213">
        <v>25.746306650000001</v>
      </c>
      <c r="AP25" s="213">
        <v>24.52325433</v>
      </c>
      <c r="AQ25" s="213">
        <v>26.814003100000001</v>
      </c>
      <c r="AR25" s="213">
        <v>33.108420430000002</v>
      </c>
      <c r="AS25" s="213">
        <v>41.071761969999997</v>
      </c>
      <c r="AT25" s="213">
        <v>41.558077060000002</v>
      </c>
      <c r="AU25" s="213">
        <v>36.4929001</v>
      </c>
      <c r="AV25" s="213">
        <v>30.963653059999999</v>
      </c>
      <c r="AW25" s="213">
        <v>27.31559317</v>
      </c>
      <c r="AX25" s="213">
        <v>28.921840190000001</v>
      </c>
      <c r="AY25" s="213">
        <v>29.990659770000001</v>
      </c>
      <c r="AZ25" s="213">
        <v>30.44304283</v>
      </c>
      <c r="BA25" s="213">
        <v>28.412231770000002</v>
      </c>
      <c r="BB25" s="213">
        <v>25.463905</v>
      </c>
      <c r="BC25" s="213">
        <v>26.85246665</v>
      </c>
      <c r="BD25" s="213">
        <v>34.891243232999997</v>
      </c>
      <c r="BE25" s="213">
        <v>44.324019677000003</v>
      </c>
      <c r="BF25" s="213">
        <v>41.628920000000001</v>
      </c>
      <c r="BG25" s="213">
        <v>35.340269999999997</v>
      </c>
      <c r="BH25" s="351">
        <v>29.8567</v>
      </c>
      <c r="BI25" s="351">
        <v>27.603940000000001</v>
      </c>
      <c r="BJ25" s="351">
        <v>25.324680000000001</v>
      </c>
      <c r="BK25" s="351">
        <v>22.90184</v>
      </c>
      <c r="BL25" s="351">
        <v>22.085850000000001</v>
      </c>
      <c r="BM25" s="351">
        <v>21.142109999999999</v>
      </c>
      <c r="BN25" s="351">
        <v>20.854869999999998</v>
      </c>
      <c r="BO25" s="351">
        <v>21.034649999999999</v>
      </c>
      <c r="BP25" s="351">
        <v>29.301369999999999</v>
      </c>
      <c r="BQ25" s="351">
        <v>35.955419999999997</v>
      </c>
      <c r="BR25" s="351">
        <v>36.724829999999997</v>
      </c>
      <c r="BS25" s="351">
        <v>30.929400000000001</v>
      </c>
      <c r="BT25" s="351">
        <v>25.591229999999999</v>
      </c>
      <c r="BU25" s="351">
        <v>26.044609999999999</v>
      </c>
      <c r="BV25" s="351">
        <v>25.128250000000001</v>
      </c>
    </row>
    <row r="26" spans="1:74" ht="11.1" customHeight="1" x14ac:dyDescent="0.2">
      <c r="A26" s="76" t="s">
        <v>554</v>
      </c>
      <c r="B26" s="185" t="s">
        <v>441</v>
      </c>
      <c r="C26" s="213">
        <v>4.2746774193999997</v>
      </c>
      <c r="D26" s="213">
        <v>4.3352413793000002</v>
      </c>
      <c r="E26" s="213">
        <v>4.2862903226000002</v>
      </c>
      <c r="F26" s="213">
        <v>4.2832999999999997</v>
      </c>
      <c r="G26" s="213">
        <v>4.2344838710000001</v>
      </c>
      <c r="H26" s="213">
        <v>4.1939333333000004</v>
      </c>
      <c r="I26" s="213">
        <v>4.2282580645000003</v>
      </c>
      <c r="J26" s="213">
        <v>4.1947096773999997</v>
      </c>
      <c r="K26" s="213">
        <v>4.1669333333000003</v>
      </c>
      <c r="L26" s="213">
        <v>4.1506129031999999</v>
      </c>
      <c r="M26" s="213">
        <v>4.1852333333000002</v>
      </c>
      <c r="N26" s="213">
        <v>4.1380967742000001</v>
      </c>
      <c r="O26" s="213">
        <v>4.0933548386999998</v>
      </c>
      <c r="P26" s="213">
        <v>4.1506071429000002</v>
      </c>
      <c r="Q26" s="213">
        <v>4.2444516128999998</v>
      </c>
      <c r="R26" s="213">
        <v>4.2496666666999996</v>
      </c>
      <c r="S26" s="213">
        <v>4.2496129032000001</v>
      </c>
      <c r="T26" s="213">
        <v>4.2907999999999999</v>
      </c>
      <c r="U26" s="213">
        <v>4.3350645161000001</v>
      </c>
      <c r="V26" s="213">
        <v>4.3326129032000003</v>
      </c>
      <c r="W26" s="213">
        <v>4.4084000000000003</v>
      </c>
      <c r="X26" s="213">
        <v>4.4867419354999996</v>
      </c>
      <c r="Y26" s="213">
        <v>4.6263666667000001</v>
      </c>
      <c r="Z26" s="213">
        <v>4.6589354838999997</v>
      </c>
      <c r="AA26" s="213">
        <v>4.3351290323000002</v>
      </c>
      <c r="AB26" s="213">
        <v>4.4257142856999998</v>
      </c>
      <c r="AC26" s="213">
        <v>4.4773548387000002</v>
      </c>
      <c r="AD26" s="213">
        <v>4.4697666667</v>
      </c>
      <c r="AE26" s="213">
        <v>4.5211612903000002</v>
      </c>
      <c r="AF26" s="213">
        <v>4.5440333332999998</v>
      </c>
      <c r="AG26" s="213">
        <v>4.6345483870999997</v>
      </c>
      <c r="AH26" s="213">
        <v>4.7279999999999998</v>
      </c>
      <c r="AI26" s="213">
        <v>4.8055666666999999</v>
      </c>
      <c r="AJ26" s="213">
        <v>4.8665161289999999</v>
      </c>
      <c r="AK26" s="213">
        <v>4.9514666667</v>
      </c>
      <c r="AL26" s="213">
        <v>4.9272258065000001</v>
      </c>
      <c r="AM26" s="213">
        <v>4.8614838709999999</v>
      </c>
      <c r="AN26" s="213">
        <v>4.8915714285999998</v>
      </c>
      <c r="AO26" s="213">
        <v>4.9249032257999996</v>
      </c>
      <c r="AP26" s="213">
        <v>4.9446666666999999</v>
      </c>
      <c r="AQ26" s="213">
        <v>4.9837741935000004</v>
      </c>
      <c r="AR26" s="213">
        <v>5.0033666666999999</v>
      </c>
      <c r="AS26" s="213">
        <v>5.0299354839000001</v>
      </c>
      <c r="AT26" s="213">
        <v>5.1532903226000002</v>
      </c>
      <c r="AU26" s="213">
        <v>5.1467333333000003</v>
      </c>
      <c r="AV26" s="213">
        <v>5.2194838710000004</v>
      </c>
      <c r="AW26" s="213">
        <v>5.2579333332999996</v>
      </c>
      <c r="AX26" s="213">
        <v>5.2724193548000002</v>
      </c>
      <c r="AY26" s="213">
        <v>5.1738387097</v>
      </c>
      <c r="AZ26" s="213">
        <v>5.1433793103000003</v>
      </c>
      <c r="BA26" s="213">
        <v>5.1486451613000002</v>
      </c>
      <c r="BB26" s="213">
        <v>5.0442999999999998</v>
      </c>
      <c r="BC26" s="213">
        <v>4.7709677418999998</v>
      </c>
      <c r="BD26" s="213">
        <v>4.8408333333</v>
      </c>
      <c r="BE26" s="213">
        <v>4.9290645161000004</v>
      </c>
      <c r="BF26" s="213">
        <v>4.9489510000000001</v>
      </c>
      <c r="BG26" s="213">
        <v>4.9060030000000001</v>
      </c>
      <c r="BH26" s="351">
        <v>4.9091060000000004</v>
      </c>
      <c r="BI26" s="351">
        <v>4.8922889999999999</v>
      </c>
      <c r="BJ26" s="351">
        <v>4.8337310000000002</v>
      </c>
      <c r="BK26" s="351">
        <v>4.7792539999999999</v>
      </c>
      <c r="BL26" s="351">
        <v>4.7479199999999997</v>
      </c>
      <c r="BM26" s="351">
        <v>4.7365170000000001</v>
      </c>
      <c r="BN26" s="351">
        <v>4.7219829999999998</v>
      </c>
      <c r="BO26" s="351">
        <v>4.7224349999999999</v>
      </c>
      <c r="BP26" s="351">
        <v>4.7390759999999998</v>
      </c>
      <c r="BQ26" s="351">
        <v>4.7586539999999999</v>
      </c>
      <c r="BR26" s="351">
        <v>4.7877929999999997</v>
      </c>
      <c r="BS26" s="351">
        <v>4.8135370000000002</v>
      </c>
      <c r="BT26" s="351">
        <v>4.8192399999999997</v>
      </c>
      <c r="BU26" s="351">
        <v>4.8271499999999996</v>
      </c>
      <c r="BV26" s="351">
        <v>4.8097519999999996</v>
      </c>
    </row>
    <row r="27" spans="1:74" ht="11.1" customHeight="1" x14ac:dyDescent="0.2">
      <c r="A27" s="76" t="s">
        <v>558</v>
      </c>
      <c r="B27" s="185" t="s">
        <v>825</v>
      </c>
      <c r="C27" s="213">
        <v>2.5311290323</v>
      </c>
      <c r="D27" s="213">
        <v>2.3101034483</v>
      </c>
      <c r="E27" s="213">
        <v>1.9018064515999999</v>
      </c>
      <c r="F27" s="213">
        <v>1.7282333333</v>
      </c>
      <c r="G27" s="213">
        <v>1.5691612903000001</v>
      </c>
      <c r="H27" s="213">
        <v>1.6571</v>
      </c>
      <c r="I27" s="213">
        <v>1.7581935484</v>
      </c>
      <c r="J27" s="213">
        <v>1.7777096774000001</v>
      </c>
      <c r="K27" s="213">
        <v>1.6110333333</v>
      </c>
      <c r="L27" s="213">
        <v>1.5366451613000001</v>
      </c>
      <c r="M27" s="213">
        <v>1.7976666667000001</v>
      </c>
      <c r="N27" s="213">
        <v>2.3419354838999999</v>
      </c>
      <c r="O27" s="213">
        <v>2.5390967741999999</v>
      </c>
      <c r="P27" s="213">
        <v>2.2433928570999999</v>
      </c>
      <c r="Q27" s="213">
        <v>2.1791290323000001</v>
      </c>
      <c r="R27" s="213">
        <v>1.6991000000000001</v>
      </c>
      <c r="S27" s="213">
        <v>1.6039677419</v>
      </c>
      <c r="T27" s="213">
        <v>1.6776333333</v>
      </c>
      <c r="U27" s="213">
        <v>1.8289354839</v>
      </c>
      <c r="V27" s="213">
        <v>1.7854516129</v>
      </c>
      <c r="W27" s="213">
        <v>1.6837333333</v>
      </c>
      <c r="X27" s="213">
        <v>1.7243548387000001</v>
      </c>
      <c r="Y27" s="213">
        <v>2.0886999999999998</v>
      </c>
      <c r="Z27" s="213">
        <v>2.6799677419000001</v>
      </c>
      <c r="AA27" s="213">
        <v>3.1874516128999999</v>
      </c>
      <c r="AB27" s="213">
        <v>2.8468928570999998</v>
      </c>
      <c r="AC27" s="213">
        <v>2.6420645161</v>
      </c>
      <c r="AD27" s="213">
        <v>2.2766000000000002</v>
      </c>
      <c r="AE27" s="213">
        <v>1.9034516129000001</v>
      </c>
      <c r="AF27" s="213">
        <v>1.9791666667000001</v>
      </c>
      <c r="AG27" s="213">
        <v>2.1939032258000002</v>
      </c>
      <c r="AH27" s="213">
        <v>2.1543548387000002</v>
      </c>
      <c r="AI27" s="213">
        <v>2.0665666667</v>
      </c>
      <c r="AJ27" s="213">
        <v>2.1222580645</v>
      </c>
      <c r="AK27" s="213">
        <v>2.6371666667000002</v>
      </c>
      <c r="AL27" s="213">
        <v>2.8298064516000001</v>
      </c>
      <c r="AM27" s="213">
        <v>3.3930645160999999</v>
      </c>
      <c r="AN27" s="213">
        <v>3.3124285713999999</v>
      </c>
      <c r="AO27" s="213">
        <v>2.8679032258000001</v>
      </c>
      <c r="AP27" s="213">
        <v>2.2128999999999999</v>
      </c>
      <c r="AQ27" s="213">
        <v>2.0529999999999999</v>
      </c>
      <c r="AR27" s="213">
        <v>2.1189333333000002</v>
      </c>
      <c r="AS27" s="213">
        <v>2.3465806452</v>
      </c>
      <c r="AT27" s="213">
        <v>2.3750967742000002</v>
      </c>
      <c r="AU27" s="213">
        <v>2.2195666667</v>
      </c>
      <c r="AV27" s="213">
        <v>2.2555483871000002</v>
      </c>
      <c r="AW27" s="213">
        <v>2.8199333332999998</v>
      </c>
      <c r="AX27" s="213">
        <v>3.1077741935000001</v>
      </c>
      <c r="AY27" s="213">
        <v>3.2255483870999999</v>
      </c>
      <c r="AZ27" s="213">
        <v>3.1785517241000001</v>
      </c>
      <c r="BA27" s="213">
        <v>2.6535483870999999</v>
      </c>
      <c r="BB27" s="213">
        <v>2.2711000000000001</v>
      </c>
      <c r="BC27" s="213">
        <v>2.0259354839000001</v>
      </c>
      <c r="BD27" s="213">
        <v>2.1614666667</v>
      </c>
      <c r="BE27" s="213">
        <v>2.4434838710000002</v>
      </c>
      <c r="BF27" s="213">
        <v>2.5286970000000002</v>
      </c>
      <c r="BG27" s="213">
        <v>2.5658189999999998</v>
      </c>
      <c r="BH27" s="351">
        <v>2.8703379999999998</v>
      </c>
      <c r="BI27" s="351">
        <v>3.4940989999999998</v>
      </c>
      <c r="BJ27" s="351">
        <v>3.92143</v>
      </c>
      <c r="BK27" s="351">
        <v>4.0474170000000003</v>
      </c>
      <c r="BL27" s="351">
        <v>3.8429220000000002</v>
      </c>
      <c r="BM27" s="351">
        <v>3.396109</v>
      </c>
      <c r="BN27" s="351">
        <v>2.7901050000000001</v>
      </c>
      <c r="BO27" s="351">
        <v>2.6554319999999998</v>
      </c>
      <c r="BP27" s="351">
        <v>3.0305279999999999</v>
      </c>
      <c r="BQ27" s="351">
        <v>3.2600760000000002</v>
      </c>
      <c r="BR27" s="351">
        <v>3.1929349999999999</v>
      </c>
      <c r="BS27" s="351">
        <v>2.7578990000000001</v>
      </c>
      <c r="BT27" s="351">
        <v>2.8876819999999999</v>
      </c>
      <c r="BU27" s="351">
        <v>3.6028030000000002</v>
      </c>
      <c r="BV27" s="351">
        <v>3.9827219999999999</v>
      </c>
    </row>
    <row r="28" spans="1:74" ht="11.1" customHeight="1" x14ac:dyDescent="0.2">
      <c r="A28" s="76" t="s">
        <v>566</v>
      </c>
      <c r="B28" s="185" t="s">
        <v>442</v>
      </c>
      <c r="C28" s="213">
        <v>0.11480645161</v>
      </c>
      <c r="D28" s="213">
        <v>0.11482758621</v>
      </c>
      <c r="E28" s="213">
        <v>0.11480645161</v>
      </c>
      <c r="F28" s="213">
        <v>0.11483333333</v>
      </c>
      <c r="G28" s="213">
        <v>0.11480645161</v>
      </c>
      <c r="H28" s="213">
        <v>0.11483333333</v>
      </c>
      <c r="I28" s="213">
        <v>0.11480645161</v>
      </c>
      <c r="J28" s="213">
        <v>0.11480645161</v>
      </c>
      <c r="K28" s="213">
        <v>0.11483333333</v>
      </c>
      <c r="L28" s="213">
        <v>0.11480645161</v>
      </c>
      <c r="M28" s="213">
        <v>0.11483333333</v>
      </c>
      <c r="N28" s="213">
        <v>0.11480645161</v>
      </c>
      <c r="O28" s="213">
        <v>0.13206451613</v>
      </c>
      <c r="P28" s="213">
        <v>0.13203571428999999</v>
      </c>
      <c r="Q28" s="213">
        <v>0.13206451613</v>
      </c>
      <c r="R28" s="213">
        <v>0.13206666667</v>
      </c>
      <c r="S28" s="213">
        <v>0.13206451613</v>
      </c>
      <c r="T28" s="213">
        <v>0.13206666667</v>
      </c>
      <c r="U28" s="213">
        <v>0.13206451613</v>
      </c>
      <c r="V28" s="213">
        <v>0.13206451613</v>
      </c>
      <c r="W28" s="213">
        <v>0.13206666667</v>
      </c>
      <c r="X28" s="213">
        <v>0.13206451613</v>
      </c>
      <c r="Y28" s="213">
        <v>0.13206666667</v>
      </c>
      <c r="Z28" s="213">
        <v>0.13206451613</v>
      </c>
      <c r="AA28" s="213">
        <v>0.13809677418999999</v>
      </c>
      <c r="AB28" s="213">
        <v>0.13810714286</v>
      </c>
      <c r="AC28" s="213">
        <v>0.13809677418999999</v>
      </c>
      <c r="AD28" s="213">
        <v>0.1381</v>
      </c>
      <c r="AE28" s="213">
        <v>0.13809677418999999</v>
      </c>
      <c r="AF28" s="213">
        <v>0.1381</v>
      </c>
      <c r="AG28" s="213">
        <v>0.13809677418999999</v>
      </c>
      <c r="AH28" s="213">
        <v>0.13809677418999999</v>
      </c>
      <c r="AI28" s="213">
        <v>0.1381</v>
      </c>
      <c r="AJ28" s="213">
        <v>0.13809677418999999</v>
      </c>
      <c r="AK28" s="213">
        <v>0.1381</v>
      </c>
      <c r="AL28" s="213">
        <v>0.13809677418999999</v>
      </c>
      <c r="AM28" s="213">
        <v>0.14012903226000001</v>
      </c>
      <c r="AN28" s="213">
        <v>0.14010714286000001</v>
      </c>
      <c r="AO28" s="213">
        <v>0.14012903226000001</v>
      </c>
      <c r="AP28" s="213">
        <v>0.14013333333</v>
      </c>
      <c r="AQ28" s="213">
        <v>0.14012903226000001</v>
      </c>
      <c r="AR28" s="213">
        <v>0.14013333333</v>
      </c>
      <c r="AS28" s="213">
        <v>0.14012903226000001</v>
      </c>
      <c r="AT28" s="213">
        <v>0.14012903226000001</v>
      </c>
      <c r="AU28" s="213">
        <v>0.14013333333</v>
      </c>
      <c r="AV28" s="213">
        <v>0.14012903226000001</v>
      </c>
      <c r="AW28" s="213">
        <v>0.14013333333</v>
      </c>
      <c r="AX28" s="213">
        <v>0.14012903226000001</v>
      </c>
      <c r="AY28" s="213">
        <v>0.13977419355000001</v>
      </c>
      <c r="AZ28" s="213">
        <v>0.13975862069</v>
      </c>
      <c r="BA28" s="213">
        <v>0.13977419355000001</v>
      </c>
      <c r="BB28" s="213">
        <v>0.13976666667000001</v>
      </c>
      <c r="BC28" s="213">
        <v>0.13977419355000001</v>
      </c>
      <c r="BD28" s="213">
        <v>0.13976666667000001</v>
      </c>
      <c r="BE28" s="213">
        <v>0.13977419355000001</v>
      </c>
      <c r="BF28" s="213">
        <v>0.1497742</v>
      </c>
      <c r="BG28" s="213">
        <v>0.15977420000000001</v>
      </c>
      <c r="BH28" s="351">
        <v>0.16977419999999999</v>
      </c>
      <c r="BI28" s="351">
        <v>0.15977420000000001</v>
      </c>
      <c r="BJ28" s="351">
        <v>0.16477420000000001</v>
      </c>
      <c r="BK28" s="351">
        <v>0.16477420000000001</v>
      </c>
      <c r="BL28" s="351">
        <v>0.17277419999999999</v>
      </c>
      <c r="BM28" s="351">
        <v>0.17277419999999999</v>
      </c>
      <c r="BN28" s="351">
        <v>0.17277419999999999</v>
      </c>
      <c r="BO28" s="351">
        <v>0.17477419999999999</v>
      </c>
      <c r="BP28" s="351">
        <v>0.17477419999999999</v>
      </c>
      <c r="BQ28" s="351">
        <v>0.17477419999999999</v>
      </c>
      <c r="BR28" s="351">
        <v>0.17477419999999999</v>
      </c>
      <c r="BS28" s="351">
        <v>0.17477419999999999</v>
      </c>
      <c r="BT28" s="351">
        <v>0.17477419999999999</v>
      </c>
      <c r="BU28" s="351">
        <v>0.17477419999999999</v>
      </c>
      <c r="BV28" s="351">
        <v>0.17477419999999999</v>
      </c>
    </row>
    <row r="29" spans="1:74" ht="11.1" customHeight="1" x14ac:dyDescent="0.2">
      <c r="A29" s="77" t="s">
        <v>557</v>
      </c>
      <c r="B29" s="186" t="s">
        <v>795</v>
      </c>
      <c r="C29" s="213">
        <v>99.732096773999999</v>
      </c>
      <c r="D29" s="213">
        <v>91.457241378999996</v>
      </c>
      <c r="E29" s="213">
        <v>76.009612903000004</v>
      </c>
      <c r="F29" s="213">
        <v>69.461600000000004</v>
      </c>
      <c r="G29" s="213">
        <v>63.412838710000003</v>
      </c>
      <c r="H29" s="213">
        <v>66.688500000000005</v>
      </c>
      <c r="I29" s="213">
        <v>70.536000000000001</v>
      </c>
      <c r="J29" s="213">
        <v>71.237870967999996</v>
      </c>
      <c r="K29" s="213">
        <v>64.925066666999996</v>
      </c>
      <c r="L29" s="213">
        <v>62.103322581</v>
      </c>
      <c r="M29" s="213">
        <v>71.981466667000007</v>
      </c>
      <c r="N29" s="213">
        <v>92.460419354999999</v>
      </c>
      <c r="O29" s="213">
        <v>93.994290323000001</v>
      </c>
      <c r="P29" s="213">
        <v>83.579178571</v>
      </c>
      <c r="Q29" s="213">
        <v>81.397741934999999</v>
      </c>
      <c r="R29" s="213">
        <v>64.401366667000005</v>
      </c>
      <c r="S29" s="213">
        <v>61.032548386999999</v>
      </c>
      <c r="T29" s="213">
        <v>63.681333332999998</v>
      </c>
      <c r="U29" s="213">
        <v>69.083709677000002</v>
      </c>
      <c r="V29" s="213">
        <v>67.541032258000001</v>
      </c>
      <c r="W29" s="213">
        <v>64.015533332999993</v>
      </c>
      <c r="X29" s="213">
        <v>65.532548387000006</v>
      </c>
      <c r="Y29" s="213">
        <v>78.575233333</v>
      </c>
      <c r="Z29" s="213">
        <v>99.548870968000003</v>
      </c>
      <c r="AA29" s="213">
        <v>107.77206452</v>
      </c>
      <c r="AB29" s="213">
        <v>96.811392857000001</v>
      </c>
      <c r="AC29" s="213">
        <v>90.216387096999995</v>
      </c>
      <c r="AD29" s="213">
        <v>78.349366666999998</v>
      </c>
      <c r="AE29" s="213">
        <v>66.290935484000002</v>
      </c>
      <c r="AF29" s="213">
        <v>68.771466666999999</v>
      </c>
      <c r="AG29" s="213">
        <v>75.829612902999997</v>
      </c>
      <c r="AH29" s="213">
        <v>74.639838710000006</v>
      </c>
      <c r="AI29" s="213">
        <v>71.868766667000003</v>
      </c>
      <c r="AJ29" s="213">
        <v>73.737193547999993</v>
      </c>
      <c r="AK29" s="213">
        <v>90.531400000000005</v>
      </c>
      <c r="AL29" s="213">
        <v>96.758354839000006</v>
      </c>
      <c r="AM29" s="213">
        <v>109.97714368</v>
      </c>
      <c r="AN29" s="213">
        <v>107.50896104</v>
      </c>
      <c r="AO29" s="213">
        <v>93.771500197999998</v>
      </c>
      <c r="AP29" s="213">
        <v>73.499754330000002</v>
      </c>
      <c r="AQ29" s="213">
        <v>68.585035357999999</v>
      </c>
      <c r="AR29" s="213">
        <v>70.647387097000006</v>
      </c>
      <c r="AS29" s="213">
        <v>77.725987775999997</v>
      </c>
      <c r="AT29" s="213">
        <v>78.732399641000001</v>
      </c>
      <c r="AU29" s="213">
        <v>73.908333432999996</v>
      </c>
      <c r="AV29" s="213">
        <v>75.095394995000007</v>
      </c>
      <c r="AW29" s="213">
        <v>92.618326503000006</v>
      </c>
      <c r="AX29" s="213">
        <v>101.55000148000001</v>
      </c>
      <c r="AY29" s="213">
        <v>106.23317590000001</v>
      </c>
      <c r="AZ29" s="213">
        <v>104.68531869</v>
      </c>
      <c r="BA29" s="213">
        <v>87.393747899000005</v>
      </c>
      <c r="BB29" s="213">
        <v>74.798238333</v>
      </c>
      <c r="BC29" s="213">
        <v>66.723821489000002</v>
      </c>
      <c r="BD29" s="213">
        <v>71.187576566999994</v>
      </c>
      <c r="BE29" s="213">
        <v>80.475439031999997</v>
      </c>
      <c r="BF29" s="213">
        <v>78.061519200000006</v>
      </c>
      <c r="BG29" s="213">
        <v>72.966882200000001</v>
      </c>
      <c r="BH29" s="351">
        <v>74.516350000000003</v>
      </c>
      <c r="BI29" s="351">
        <v>87.737750000000005</v>
      </c>
      <c r="BJ29" s="351">
        <v>99.614339999999999</v>
      </c>
      <c r="BK29" s="351">
        <v>102.57599999999999</v>
      </c>
      <c r="BL29" s="351">
        <v>95.828559999999996</v>
      </c>
      <c r="BM29" s="351">
        <v>83.35324</v>
      </c>
      <c r="BN29" s="351">
        <v>69.250209999999996</v>
      </c>
      <c r="BO29" s="351">
        <v>61.844099999999997</v>
      </c>
      <c r="BP29" s="351">
        <v>66.949269999999999</v>
      </c>
      <c r="BQ29" s="351">
        <v>72.499309999999994</v>
      </c>
      <c r="BR29" s="351">
        <v>72.956090000000003</v>
      </c>
      <c r="BS29" s="351">
        <v>68.585179999999994</v>
      </c>
      <c r="BT29" s="351">
        <v>70.461340000000007</v>
      </c>
      <c r="BU29" s="351">
        <v>85.141220000000004</v>
      </c>
      <c r="BV29" s="351">
        <v>96.170879999999997</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351"/>
      <c r="BL30" s="351"/>
      <c r="BM30" s="351"/>
      <c r="BN30" s="351"/>
      <c r="BO30" s="351"/>
      <c r="BP30" s="351"/>
      <c r="BQ30" s="351"/>
      <c r="BR30" s="351"/>
      <c r="BS30" s="351"/>
      <c r="BT30" s="351"/>
      <c r="BU30" s="351"/>
      <c r="BV30" s="351"/>
    </row>
    <row r="31" spans="1:74" ht="11.1" customHeight="1" x14ac:dyDescent="0.2">
      <c r="A31" s="71"/>
      <c r="B31" s="79" t="s">
        <v>794</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88"/>
      <c r="BI31" s="388"/>
      <c r="BJ31" s="388"/>
      <c r="BK31" s="388"/>
      <c r="BL31" s="388"/>
      <c r="BM31" s="388"/>
      <c r="BN31" s="388"/>
      <c r="BO31" s="388"/>
      <c r="BP31" s="388"/>
      <c r="BQ31" s="388"/>
      <c r="BR31" s="388"/>
      <c r="BS31" s="388"/>
      <c r="BT31" s="388"/>
      <c r="BU31" s="388"/>
      <c r="BV31" s="388"/>
    </row>
    <row r="32" spans="1:74" ht="11.1" customHeight="1" x14ac:dyDescent="0.2">
      <c r="A32" s="76" t="s">
        <v>550</v>
      </c>
      <c r="B32" s="185" t="s">
        <v>443</v>
      </c>
      <c r="C32" s="257">
        <v>2938.0889999999999</v>
      </c>
      <c r="D32" s="257">
        <v>2534.2919999999999</v>
      </c>
      <c r="E32" s="257">
        <v>2486.3220000000001</v>
      </c>
      <c r="F32" s="257">
        <v>2645.56</v>
      </c>
      <c r="G32" s="257">
        <v>2966.2649999999999</v>
      </c>
      <c r="H32" s="257">
        <v>3186.0320000000002</v>
      </c>
      <c r="I32" s="257">
        <v>3318.1390000000001</v>
      </c>
      <c r="J32" s="257">
        <v>3441.3249999999998</v>
      </c>
      <c r="K32" s="257">
        <v>3705.1610000000001</v>
      </c>
      <c r="L32" s="257">
        <v>4012.723</v>
      </c>
      <c r="M32" s="257">
        <v>3976.5810000000001</v>
      </c>
      <c r="N32" s="257">
        <v>3296.944</v>
      </c>
      <c r="O32" s="257">
        <v>2622.1579999999999</v>
      </c>
      <c r="P32" s="257">
        <v>2337.3310000000001</v>
      </c>
      <c r="Q32" s="257">
        <v>2062.5039999999999</v>
      </c>
      <c r="R32" s="257">
        <v>2291.25</v>
      </c>
      <c r="S32" s="257">
        <v>2626.5070000000001</v>
      </c>
      <c r="T32" s="257">
        <v>2906.808</v>
      </c>
      <c r="U32" s="257">
        <v>3054.1509999999998</v>
      </c>
      <c r="V32" s="257">
        <v>3249.8960000000002</v>
      </c>
      <c r="W32" s="257">
        <v>3567.2280000000001</v>
      </c>
      <c r="X32" s="257">
        <v>3816.4960000000001</v>
      </c>
      <c r="Y32" s="257">
        <v>3709.2629999999999</v>
      </c>
      <c r="Z32" s="257">
        <v>3032.6010000000001</v>
      </c>
      <c r="AA32" s="257">
        <v>2140.556</v>
      </c>
      <c r="AB32" s="257">
        <v>1672.662</v>
      </c>
      <c r="AC32" s="257">
        <v>1390.279</v>
      </c>
      <c r="AD32" s="257">
        <v>1426.799</v>
      </c>
      <c r="AE32" s="257">
        <v>1847.454</v>
      </c>
      <c r="AF32" s="257">
        <v>2195.2260000000001</v>
      </c>
      <c r="AG32" s="257">
        <v>2381.2689999999998</v>
      </c>
      <c r="AH32" s="257">
        <v>2616.8409999999999</v>
      </c>
      <c r="AI32" s="257">
        <v>2950.3679999999999</v>
      </c>
      <c r="AJ32" s="257">
        <v>3236.2539999999999</v>
      </c>
      <c r="AK32" s="257">
        <v>3030.0790000000002</v>
      </c>
      <c r="AL32" s="257">
        <v>2708.3180000000002</v>
      </c>
      <c r="AM32" s="257">
        <v>1993.9960000000001</v>
      </c>
      <c r="AN32" s="257">
        <v>1426.21</v>
      </c>
      <c r="AO32" s="257">
        <v>1184.8900000000001</v>
      </c>
      <c r="AP32" s="257">
        <v>1559.4010000000001</v>
      </c>
      <c r="AQ32" s="257">
        <v>2031.0309999999999</v>
      </c>
      <c r="AR32" s="257">
        <v>2460.748</v>
      </c>
      <c r="AS32" s="257">
        <v>2714.1959999999999</v>
      </c>
      <c r="AT32" s="257">
        <v>2997.81</v>
      </c>
      <c r="AU32" s="257">
        <v>3414.9389999999999</v>
      </c>
      <c r="AV32" s="257">
        <v>3762.0430000000001</v>
      </c>
      <c r="AW32" s="257">
        <v>3610.029</v>
      </c>
      <c r="AX32" s="257">
        <v>3188.2429999999999</v>
      </c>
      <c r="AY32" s="257">
        <v>2616.3850000000002</v>
      </c>
      <c r="AZ32" s="257">
        <v>2081.136</v>
      </c>
      <c r="BA32" s="257">
        <v>2029.6320000000001</v>
      </c>
      <c r="BB32" s="257">
        <v>2332.797</v>
      </c>
      <c r="BC32" s="257">
        <v>2777.8890000000001</v>
      </c>
      <c r="BD32" s="257">
        <v>3133.4</v>
      </c>
      <c r="BE32" s="257">
        <v>3294.0189999999998</v>
      </c>
      <c r="BF32" s="257">
        <v>3512.8575713999999</v>
      </c>
      <c r="BG32" s="257">
        <v>3849.7005714000002</v>
      </c>
      <c r="BH32" s="368">
        <v>4035.21</v>
      </c>
      <c r="BI32" s="368">
        <v>3826.26</v>
      </c>
      <c r="BJ32" s="368">
        <v>3210.1280000000002</v>
      </c>
      <c r="BK32" s="368">
        <v>2464.8049999999998</v>
      </c>
      <c r="BL32" s="368">
        <v>1930.3119999999999</v>
      </c>
      <c r="BM32" s="368">
        <v>1719.46</v>
      </c>
      <c r="BN32" s="368">
        <v>1964.6990000000001</v>
      </c>
      <c r="BO32" s="368">
        <v>2415.8440000000001</v>
      </c>
      <c r="BP32" s="368">
        <v>2687.1419999999998</v>
      </c>
      <c r="BQ32" s="368">
        <v>2793.0059999999999</v>
      </c>
      <c r="BR32" s="368">
        <v>2926.567</v>
      </c>
      <c r="BS32" s="368">
        <v>3247.241</v>
      </c>
      <c r="BT32" s="368">
        <v>3507.2330000000002</v>
      </c>
      <c r="BU32" s="368">
        <v>3266.8780000000002</v>
      </c>
      <c r="BV32" s="368">
        <v>2689.1570000000002</v>
      </c>
    </row>
    <row r="33" spans="1:74" ht="11.1" customHeight="1" x14ac:dyDescent="0.2">
      <c r="A33" s="613" t="s">
        <v>1025</v>
      </c>
      <c r="B33" s="614" t="s">
        <v>1030</v>
      </c>
      <c r="C33" s="257">
        <v>627.86800000000005</v>
      </c>
      <c r="D33" s="257">
        <v>481.19099999999997</v>
      </c>
      <c r="E33" s="257">
        <v>436.46100000000001</v>
      </c>
      <c r="F33" s="257">
        <v>463.35300000000001</v>
      </c>
      <c r="G33" s="257">
        <v>556.928</v>
      </c>
      <c r="H33" s="257">
        <v>654.32500000000005</v>
      </c>
      <c r="I33" s="257">
        <v>734.84400000000005</v>
      </c>
      <c r="J33" s="257">
        <v>804.40300000000002</v>
      </c>
      <c r="K33" s="257">
        <v>898.34900000000005</v>
      </c>
      <c r="L33" s="257">
        <v>939.61400000000003</v>
      </c>
      <c r="M33" s="257">
        <v>898.59400000000005</v>
      </c>
      <c r="N33" s="257">
        <v>720.84900000000005</v>
      </c>
      <c r="O33" s="257">
        <v>527.73299999999995</v>
      </c>
      <c r="P33" s="257">
        <v>406.20499999999998</v>
      </c>
      <c r="Q33" s="257">
        <v>259.73700000000002</v>
      </c>
      <c r="R33" s="257">
        <v>335.06599999999997</v>
      </c>
      <c r="S33" s="257">
        <v>448.48</v>
      </c>
      <c r="T33" s="257">
        <v>562.86199999999997</v>
      </c>
      <c r="U33" s="257">
        <v>661.58900000000006</v>
      </c>
      <c r="V33" s="257">
        <v>777.40800000000002</v>
      </c>
      <c r="W33" s="257">
        <v>866.15</v>
      </c>
      <c r="X33" s="257">
        <v>924.05</v>
      </c>
      <c r="Y33" s="257">
        <v>867.03899999999999</v>
      </c>
      <c r="Z33" s="257">
        <v>710.23800000000006</v>
      </c>
      <c r="AA33" s="257">
        <v>492.67099999999999</v>
      </c>
      <c r="AB33" s="257">
        <v>363.14400000000001</v>
      </c>
      <c r="AC33" s="257">
        <v>229.11099999999999</v>
      </c>
      <c r="AD33" s="257">
        <v>231.15299999999999</v>
      </c>
      <c r="AE33" s="257">
        <v>348.459</v>
      </c>
      <c r="AF33" s="257">
        <v>464.94799999999998</v>
      </c>
      <c r="AG33" s="257">
        <v>569.19299999999998</v>
      </c>
      <c r="AH33" s="257">
        <v>663.58699999999999</v>
      </c>
      <c r="AI33" s="257">
        <v>778.03200000000004</v>
      </c>
      <c r="AJ33" s="257">
        <v>830.21699999999998</v>
      </c>
      <c r="AK33" s="257">
        <v>750.03499999999997</v>
      </c>
      <c r="AL33" s="257">
        <v>659.14800000000002</v>
      </c>
      <c r="AM33" s="257">
        <v>467.721</v>
      </c>
      <c r="AN33" s="257">
        <v>311.51100000000002</v>
      </c>
      <c r="AO33" s="257">
        <v>216.22300000000001</v>
      </c>
      <c r="AP33" s="257">
        <v>294.22199999999998</v>
      </c>
      <c r="AQ33" s="257">
        <v>418.642</v>
      </c>
      <c r="AR33" s="257">
        <v>537.44399999999996</v>
      </c>
      <c r="AS33" s="257">
        <v>611.43700000000001</v>
      </c>
      <c r="AT33" s="257">
        <v>724.87400000000002</v>
      </c>
      <c r="AU33" s="257">
        <v>844.64700000000005</v>
      </c>
      <c r="AV33" s="257">
        <v>932.38099999999997</v>
      </c>
      <c r="AW33" s="257">
        <v>885.82100000000003</v>
      </c>
      <c r="AX33" s="257">
        <v>763.80600000000004</v>
      </c>
      <c r="AY33" s="257">
        <v>591.51300000000003</v>
      </c>
      <c r="AZ33" s="257">
        <v>437.649</v>
      </c>
      <c r="BA33" s="257">
        <v>385.30200000000002</v>
      </c>
      <c r="BB33" s="257">
        <v>427.642</v>
      </c>
      <c r="BC33" s="257">
        <v>553.024</v>
      </c>
      <c r="BD33" s="257">
        <v>654.83199999999999</v>
      </c>
      <c r="BE33" s="257">
        <v>721.28499999999997</v>
      </c>
      <c r="BF33" s="257">
        <v>795.85714285999995</v>
      </c>
      <c r="BG33" s="257">
        <v>888.85714285999995</v>
      </c>
      <c r="BH33" s="368">
        <v>920.4914</v>
      </c>
      <c r="BI33" s="368">
        <v>841.92420000000004</v>
      </c>
      <c r="BJ33" s="368">
        <v>660.08900000000006</v>
      </c>
      <c r="BK33" s="368">
        <v>464.01479999999998</v>
      </c>
      <c r="BL33" s="368">
        <v>299.36349999999999</v>
      </c>
      <c r="BM33" s="368">
        <v>206.9057</v>
      </c>
      <c r="BN33" s="368">
        <v>261.11989999999997</v>
      </c>
      <c r="BO33" s="368">
        <v>392.67680000000001</v>
      </c>
      <c r="BP33" s="368">
        <v>478.93310000000002</v>
      </c>
      <c r="BQ33" s="368">
        <v>530.21669999999995</v>
      </c>
      <c r="BR33" s="368">
        <v>596.12040000000002</v>
      </c>
      <c r="BS33" s="368">
        <v>685.35140000000001</v>
      </c>
      <c r="BT33" s="368">
        <v>731.60680000000002</v>
      </c>
      <c r="BU33" s="368">
        <v>639.88610000000006</v>
      </c>
      <c r="BV33" s="368">
        <v>472.61020000000002</v>
      </c>
    </row>
    <row r="34" spans="1:74" ht="11.1" customHeight="1" x14ac:dyDescent="0.2">
      <c r="A34" s="613" t="s">
        <v>1026</v>
      </c>
      <c r="B34" s="614" t="s">
        <v>1031</v>
      </c>
      <c r="C34" s="257">
        <v>764.67499999999995</v>
      </c>
      <c r="D34" s="257">
        <v>608.13900000000001</v>
      </c>
      <c r="E34" s="257">
        <v>543.495</v>
      </c>
      <c r="F34" s="257">
        <v>566.51300000000003</v>
      </c>
      <c r="G34" s="257">
        <v>671.28399999999999</v>
      </c>
      <c r="H34" s="257">
        <v>763.16099999999994</v>
      </c>
      <c r="I34" s="257">
        <v>834.06399999999996</v>
      </c>
      <c r="J34" s="257">
        <v>920.52800000000002</v>
      </c>
      <c r="K34" s="257">
        <v>1041.7809999999999</v>
      </c>
      <c r="L34" s="257">
        <v>1133.663</v>
      </c>
      <c r="M34" s="257">
        <v>1112.086</v>
      </c>
      <c r="N34" s="257">
        <v>905.71100000000001</v>
      </c>
      <c r="O34" s="257">
        <v>698.42499999999995</v>
      </c>
      <c r="P34" s="257">
        <v>588.73400000000004</v>
      </c>
      <c r="Q34" s="257">
        <v>476.93900000000002</v>
      </c>
      <c r="R34" s="257">
        <v>524.35</v>
      </c>
      <c r="S34" s="257">
        <v>608.79399999999998</v>
      </c>
      <c r="T34" s="257">
        <v>700.95500000000004</v>
      </c>
      <c r="U34" s="257">
        <v>763.673</v>
      </c>
      <c r="V34" s="257">
        <v>868.20500000000004</v>
      </c>
      <c r="W34" s="257">
        <v>992.73800000000006</v>
      </c>
      <c r="X34" s="257">
        <v>1100.5899999999999</v>
      </c>
      <c r="Y34" s="257">
        <v>1053.8789999999999</v>
      </c>
      <c r="Z34" s="257">
        <v>828.77099999999996</v>
      </c>
      <c r="AA34" s="257">
        <v>553.64</v>
      </c>
      <c r="AB34" s="257">
        <v>380.86700000000002</v>
      </c>
      <c r="AC34" s="257">
        <v>261.48</v>
      </c>
      <c r="AD34" s="257">
        <v>234.88900000000001</v>
      </c>
      <c r="AE34" s="257">
        <v>343.39100000000002</v>
      </c>
      <c r="AF34" s="257">
        <v>458.62099999999998</v>
      </c>
      <c r="AG34" s="257">
        <v>571.33199999999999</v>
      </c>
      <c r="AH34" s="257">
        <v>704.78899999999999</v>
      </c>
      <c r="AI34" s="257">
        <v>846.18700000000001</v>
      </c>
      <c r="AJ34" s="257">
        <v>971.39099999999996</v>
      </c>
      <c r="AK34" s="257">
        <v>907.56700000000001</v>
      </c>
      <c r="AL34" s="257">
        <v>777.11300000000006</v>
      </c>
      <c r="AM34" s="257">
        <v>521.36400000000003</v>
      </c>
      <c r="AN34" s="257">
        <v>337.01499999999999</v>
      </c>
      <c r="AO34" s="257">
        <v>241.81299999999999</v>
      </c>
      <c r="AP34" s="257">
        <v>305.166</v>
      </c>
      <c r="AQ34" s="257">
        <v>439.20800000000003</v>
      </c>
      <c r="AR34" s="257">
        <v>579.34699999999998</v>
      </c>
      <c r="AS34" s="257">
        <v>696.24599999999998</v>
      </c>
      <c r="AT34" s="257">
        <v>834.22900000000004</v>
      </c>
      <c r="AU34" s="257">
        <v>990.12099999999998</v>
      </c>
      <c r="AV34" s="257">
        <v>1102.942</v>
      </c>
      <c r="AW34" s="257">
        <v>1029.8109999999999</v>
      </c>
      <c r="AX34" s="257">
        <v>884.81100000000004</v>
      </c>
      <c r="AY34" s="257">
        <v>717.29200000000003</v>
      </c>
      <c r="AZ34" s="257">
        <v>541.32799999999997</v>
      </c>
      <c r="BA34" s="257">
        <v>471.60899999999998</v>
      </c>
      <c r="BB34" s="257">
        <v>523.59299999999996</v>
      </c>
      <c r="BC34" s="257">
        <v>640.82799999999997</v>
      </c>
      <c r="BD34" s="257">
        <v>747.29</v>
      </c>
      <c r="BE34" s="257">
        <v>827.58500000000004</v>
      </c>
      <c r="BF34" s="257">
        <v>936.42857143000003</v>
      </c>
      <c r="BG34" s="257">
        <v>1056.4285714</v>
      </c>
      <c r="BH34" s="368">
        <v>1129.223</v>
      </c>
      <c r="BI34" s="368">
        <v>1047.5630000000001</v>
      </c>
      <c r="BJ34" s="368">
        <v>847.29939999999999</v>
      </c>
      <c r="BK34" s="368">
        <v>609.34389999999996</v>
      </c>
      <c r="BL34" s="368">
        <v>433.69189999999998</v>
      </c>
      <c r="BM34" s="368">
        <v>329.56450000000001</v>
      </c>
      <c r="BN34" s="368">
        <v>396.56779999999998</v>
      </c>
      <c r="BO34" s="368">
        <v>515.81859999999995</v>
      </c>
      <c r="BP34" s="368">
        <v>602.03139999999996</v>
      </c>
      <c r="BQ34" s="368">
        <v>672.65409999999997</v>
      </c>
      <c r="BR34" s="368">
        <v>763.94349999999997</v>
      </c>
      <c r="BS34" s="368">
        <v>879.23770000000002</v>
      </c>
      <c r="BT34" s="368">
        <v>972.02869999999996</v>
      </c>
      <c r="BU34" s="368">
        <v>881.53480000000002</v>
      </c>
      <c r="BV34" s="368">
        <v>698.07230000000004</v>
      </c>
    </row>
    <row r="35" spans="1:74" ht="11.1" customHeight="1" x14ac:dyDescent="0.2">
      <c r="A35" s="613" t="s">
        <v>1027</v>
      </c>
      <c r="B35" s="614" t="s">
        <v>1032</v>
      </c>
      <c r="C35" s="257">
        <v>1089.4359999999999</v>
      </c>
      <c r="D35" s="257">
        <v>1014.478</v>
      </c>
      <c r="E35" s="257">
        <v>1071.277</v>
      </c>
      <c r="F35" s="257">
        <v>1150.2809999999999</v>
      </c>
      <c r="G35" s="257">
        <v>1227.482</v>
      </c>
      <c r="H35" s="257">
        <v>1226.6369999999999</v>
      </c>
      <c r="I35" s="257">
        <v>1192.9960000000001</v>
      </c>
      <c r="J35" s="257">
        <v>1148.991</v>
      </c>
      <c r="K35" s="257">
        <v>1175.818</v>
      </c>
      <c r="L35" s="257">
        <v>1324.854</v>
      </c>
      <c r="M35" s="257">
        <v>1351.828</v>
      </c>
      <c r="N35" s="257">
        <v>1161.9100000000001</v>
      </c>
      <c r="O35" s="257">
        <v>996.60500000000002</v>
      </c>
      <c r="P35" s="257">
        <v>972.01</v>
      </c>
      <c r="Q35" s="257">
        <v>937.82</v>
      </c>
      <c r="R35" s="257">
        <v>1014.331</v>
      </c>
      <c r="S35" s="257">
        <v>1102.2829999999999</v>
      </c>
      <c r="T35" s="257">
        <v>1138.6559999999999</v>
      </c>
      <c r="U35" s="257">
        <v>1101.54</v>
      </c>
      <c r="V35" s="257">
        <v>1068.3869999999999</v>
      </c>
      <c r="W35" s="257">
        <v>1137.421</v>
      </c>
      <c r="X35" s="257">
        <v>1214.3679999999999</v>
      </c>
      <c r="Y35" s="257">
        <v>1218.71</v>
      </c>
      <c r="Z35" s="257">
        <v>1016.042</v>
      </c>
      <c r="AA35" s="257">
        <v>709.21100000000001</v>
      </c>
      <c r="AB35" s="257">
        <v>614.99699999999996</v>
      </c>
      <c r="AC35" s="257">
        <v>613.20299999999997</v>
      </c>
      <c r="AD35" s="257">
        <v>648.99599999999998</v>
      </c>
      <c r="AE35" s="257">
        <v>777.95399999999995</v>
      </c>
      <c r="AF35" s="257">
        <v>845.21900000000005</v>
      </c>
      <c r="AG35" s="257">
        <v>813.43899999999996</v>
      </c>
      <c r="AH35" s="257">
        <v>802.06399999999996</v>
      </c>
      <c r="AI35" s="257">
        <v>845.36599999999999</v>
      </c>
      <c r="AJ35" s="257">
        <v>948.33299999999997</v>
      </c>
      <c r="AK35" s="257">
        <v>913.93200000000002</v>
      </c>
      <c r="AL35" s="257">
        <v>879.34500000000003</v>
      </c>
      <c r="AM35" s="257">
        <v>696.52300000000002</v>
      </c>
      <c r="AN35" s="257">
        <v>562.56100000000004</v>
      </c>
      <c r="AO35" s="257">
        <v>519.04499999999996</v>
      </c>
      <c r="AP35" s="257">
        <v>695.03499999999997</v>
      </c>
      <c r="AQ35" s="257">
        <v>825.66899999999998</v>
      </c>
      <c r="AR35" s="257">
        <v>917.25599999999997</v>
      </c>
      <c r="AS35" s="257">
        <v>941.72699999999998</v>
      </c>
      <c r="AT35" s="257">
        <v>948.79399999999998</v>
      </c>
      <c r="AU35" s="257">
        <v>1049.0540000000001</v>
      </c>
      <c r="AV35" s="257">
        <v>1191.8009999999999</v>
      </c>
      <c r="AW35" s="257">
        <v>1180.4459999999999</v>
      </c>
      <c r="AX35" s="257">
        <v>1094.683</v>
      </c>
      <c r="AY35" s="257">
        <v>934.55100000000004</v>
      </c>
      <c r="AZ35" s="257">
        <v>777.98900000000003</v>
      </c>
      <c r="BA35" s="257">
        <v>856.99599999999998</v>
      </c>
      <c r="BB35" s="257">
        <v>1021.981</v>
      </c>
      <c r="BC35" s="257">
        <v>1140.3</v>
      </c>
      <c r="BD35" s="257">
        <v>1221.2280000000001</v>
      </c>
      <c r="BE35" s="257">
        <v>1206.979</v>
      </c>
      <c r="BF35" s="257">
        <v>1232.7142856999999</v>
      </c>
      <c r="BG35" s="257">
        <v>1323</v>
      </c>
      <c r="BH35" s="368">
        <v>1388.114</v>
      </c>
      <c r="BI35" s="368">
        <v>1355.761</v>
      </c>
      <c r="BJ35" s="368">
        <v>1201.837</v>
      </c>
      <c r="BK35" s="368">
        <v>982.04139999999995</v>
      </c>
      <c r="BL35" s="368">
        <v>836.04250000000002</v>
      </c>
      <c r="BM35" s="368">
        <v>828.19669999999996</v>
      </c>
      <c r="BN35" s="368">
        <v>924.02170000000001</v>
      </c>
      <c r="BO35" s="368">
        <v>1067.424</v>
      </c>
      <c r="BP35" s="368">
        <v>1117.904</v>
      </c>
      <c r="BQ35" s="368">
        <v>1077.6869999999999</v>
      </c>
      <c r="BR35" s="368">
        <v>1043.405</v>
      </c>
      <c r="BS35" s="368">
        <v>1130.3389999999999</v>
      </c>
      <c r="BT35" s="368">
        <v>1231.45</v>
      </c>
      <c r="BU35" s="368">
        <v>1186.1669999999999</v>
      </c>
      <c r="BV35" s="368">
        <v>1045.7550000000001</v>
      </c>
    </row>
    <row r="36" spans="1:74" ht="11.1" customHeight="1" x14ac:dyDescent="0.2">
      <c r="A36" s="613" t="s">
        <v>1028</v>
      </c>
      <c r="B36" s="709" t="s">
        <v>1033</v>
      </c>
      <c r="C36" s="257">
        <v>155.61799999999999</v>
      </c>
      <c r="D36" s="257">
        <v>143.12899999999999</v>
      </c>
      <c r="E36" s="257">
        <v>144.05600000000001</v>
      </c>
      <c r="F36" s="257">
        <v>151.738</v>
      </c>
      <c r="G36" s="257">
        <v>176.251</v>
      </c>
      <c r="H36" s="257">
        <v>196.01300000000001</v>
      </c>
      <c r="I36" s="257">
        <v>207.988</v>
      </c>
      <c r="J36" s="257">
        <v>218.798</v>
      </c>
      <c r="K36" s="257">
        <v>232.21700000000001</v>
      </c>
      <c r="L36" s="257">
        <v>248.10900000000001</v>
      </c>
      <c r="M36" s="257">
        <v>251.25299999999999</v>
      </c>
      <c r="N36" s="257">
        <v>204.43600000000001</v>
      </c>
      <c r="O36" s="257">
        <v>159.19999999999999</v>
      </c>
      <c r="P36" s="257">
        <v>140.52500000000001</v>
      </c>
      <c r="Q36" s="257">
        <v>141.654</v>
      </c>
      <c r="R36" s="257">
        <v>151.00299999999999</v>
      </c>
      <c r="S36" s="257">
        <v>166.70099999999999</v>
      </c>
      <c r="T36" s="257">
        <v>183.84100000000001</v>
      </c>
      <c r="U36" s="257">
        <v>197.392</v>
      </c>
      <c r="V36" s="257">
        <v>201.68199999999999</v>
      </c>
      <c r="W36" s="257">
        <v>218.381</v>
      </c>
      <c r="X36" s="257">
        <v>220.62</v>
      </c>
      <c r="Y36" s="257">
        <v>220.64</v>
      </c>
      <c r="Z36" s="257">
        <v>176.93100000000001</v>
      </c>
      <c r="AA36" s="257">
        <v>135.05099999999999</v>
      </c>
      <c r="AB36" s="257">
        <v>100.727</v>
      </c>
      <c r="AC36" s="257">
        <v>86.992000000000004</v>
      </c>
      <c r="AD36" s="257">
        <v>91.147999999999996</v>
      </c>
      <c r="AE36" s="257">
        <v>119.907</v>
      </c>
      <c r="AF36" s="257">
        <v>139.99</v>
      </c>
      <c r="AG36" s="257">
        <v>148.05199999999999</v>
      </c>
      <c r="AH36" s="257">
        <v>163.47499999999999</v>
      </c>
      <c r="AI36" s="257">
        <v>179.38399999999999</v>
      </c>
      <c r="AJ36" s="257">
        <v>183.09100000000001</v>
      </c>
      <c r="AK36" s="257">
        <v>167.887</v>
      </c>
      <c r="AL36" s="257">
        <v>141.46</v>
      </c>
      <c r="AM36" s="257">
        <v>103.471</v>
      </c>
      <c r="AN36" s="257">
        <v>73.132000000000005</v>
      </c>
      <c r="AO36" s="257">
        <v>63.338999999999999</v>
      </c>
      <c r="AP36" s="257">
        <v>76.438000000000002</v>
      </c>
      <c r="AQ36" s="257">
        <v>101.82</v>
      </c>
      <c r="AR36" s="257">
        <v>135.13999999999999</v>
      </c>
      <c r="AS36" s="257">
        <v>158.78299999999999</v>
      </c>
      <c r="AT36" s="257">
        <v>177.92099999999999</v>
      </c>
      <c r="AU36" s="257">
        <v>200.48599999999999</v>
      </c>
      <c r="AV36" s="257">
        <v>206.239</v>
      </c>
      <c r="AW36" s="257">
        <v>196.303</v>
      </c>
      <c r="AX36" s="257">
        <v>167.4</v>
      </c>
      <c r="AY36" s="257">
        <v>134.99700000000001</v>
      </c>
      <c r="AZ36" s="257">
        <v>99.387</v>
      </c>
      <c r="BA36" s="257">
        <v>91.873000000000005</v>
      </c>
      <c r="BB36" s="257">
        <v>109.496</v>
      </c>
      <c r="BC36" s="257">
        <v>143.38399999999999</v>
      </c>
      <c r="BD36" s="257">
        <v>177.05500000000001</v>
      </c>
      <c r="BE36" s="257">
        <v>200.209</v>
      </c>
      <c r="BF36" s="257">
        <v>213.71428571000001</v>
      </c>
      <c r="BG36" s="257">
        <v>233.57142856999999</v>
      </c>
      <c r="BH36" s="368">
        <v>237.5992</v>
      </c>
      <c r="BI36" s="368">
        <v>226.2593</v>
      </c>
      <c r="BJ36" s="368">
        <v>185.09809999999999</v>
      </c>
      <c r="BK36" s="368">
        <v>151.5033</v>
      </c>
      <c r="BL36" s="368">
        <v>134.76310000000001</v>
      </c>
      <c r="BM36" s="368">
        <v>126.56319999999999</v>
      </c>
      <c r="BN36" s="368">
        <v>131.49430000000001</v>
      </c>
      <c r="BO36" s="368">
        <v>146.51910000000001</v>
      </c>
      <c r="BP36" s="368">
        <v>163.06370000000001</v>
      </c>
      <c r="BQ36" s="368">
        <v>176.88079999999999</v>
      </c>
      <c r="BR36" s="368">
        <v>188.78380000000001</v>
      </c>
      <c r="BS36" s="368">
        <v>203.00470000000001</v>
      </c>
      <c r="BT36" s="368">
        <v>211.5702</v>
      </c>
      <c r="BU36" s="368">
        <v>204.14019999999999</v>
      </c>
      <c r="BV36" s="368">
        <v>166.38829999999999</v>
      </c>
    </row>
    <row r="37" spans="1:74" ht="11.1" customHeight="1" x14ac:dyDescent="0.2">
      <c r="A37" s="613" t="s">
        <v>1029</v>
      </c>
      <c r="B37" s="709" t="s">
        <v>1034</v>
      </c>
      <c r="C37" s="257">
        <v>276.19600000000003</v>
      </c>
      <c r="D37" s="257">
        <v>262.56599999999997</v>
      </c>
      <c r="E37" s="257">
        <v>265.79199999999997</v>
      </c>
      <c r="F37" s="257">
        <v>286.99299999999999</v>
      </c>
      <c r="G37" s="257">
        <v>305.68099999999998</v>
      </c>
      <c r="H37" s="257">
        <v>315.78899999999999</v>
      </c>
      <c r="I37" s="257">
        <v>316.16399999999999</v>
      </c>
      <c r="J37" s="257">
        <v>314.524</v>
      </c>
      <c r="K37" s="257">
        <v>321.43799999999999</v>
      </c>
      <c r="L37" s="257">
        <v>331.21899999999999</v>
      </c>
      <c r="M37" s="257">
        <v>328.428</v>
      </c>
      <c r="N37" s="257">
        <v>271.43599999999998</v>
      </c>
      <c r="O37" s="257">
        <v>209.80699999999999</v>
      </c>
      <c r="P37" s="257">
        <v>200.87700000000001</v>
      </c>
      <c r="Q37" s="257">
        <v>218.946</v>
      </c>
      <c r="R37" s="257">
        <v>238.01499999999999</v>
      </c>
      <c r="S37" s="257">
        <v>270.23899999999998</v>
      </c>
      <c r="T37" s="257">
        <v>288.37700000000001</v>
      </c>
      <c r="U37" s="257">
        <v>295.416</v>
      </c>
      <c r="V37" s="257">
        <v>297.19600000000003</v>
      </c>
      <c r="W37" s="257">
        <v>313.89800000000002</v>
      </c>
      <c r="X37" s="257">
        <v>317.75</v>
      </c>
      <c r="Y37" s="257">
        <v>311.49900000000002</v>
      </c>
      <c r="Z37" s="257">
        <v>264.43200000000002</v>
      </c>
      <c r="AA37" s="257">
        <v>216.35599999999999</v>
      </c>
      <c r="AB37" s="257">
        <v>181.286</v>
      </c>
      <c r="AC37" s="257">
        <v>168.87299999999999</v>
      </c>
      <c r="AD37" s="257">
        <v>190.017</v>
      </c>
      <c r="AE37" s="257">
        <v>226.291</v>
      </c>
      <c r="AF37" s="257">
        <v>253.24600000000001</v>
      </c>
      <c r="AG37" s="257">
        <v>244.18799999999999</v>
      </c>
      <c r="AH37" s="257">
        <v>246.06700000000001</v>
      </c>
      <c r="AI37" s="257">
        <v>263.00299999999999</v>
      </c>
      <c r="AJ37" s="257">
        <v>264.084</v>
      </c>
      <c r="AK37" s="257">
        <v>252.029</v>
      </c>
      <c r="AL37" s="257">
        <v>214.17400000000001</v>
      </c>
      <c r="AM37" s="257">
        <v>170.928</v>
      </c>
      <c r="AN37" s="257">
        <v>110.759</v>
      </c>
      <c r="AO37" s="257">
        <v>114.514</v>
      </c>
      <c r="AP37" s="257">
        <v>158.43899999999999</v>
      </c>
      <c r="AQ37" s="257">
        <v>214.374</v>
      </c>
      <c r="AR37" s="257">
        <v>258.71600000000001</v>
      </c>
      <c r="AS37" s="257">
        <v>271.65100000000001</v>
      </c>
      <c r="AT37" s="257">
        <v>276.31900000000002</v>
      </c>
      <c r="AU37" s="257">
        <v>294.11599999999999</v>
      </c>
      <c r="AV37" s="257">
        <v>292.34100000000001</v>
      </c>
      <c r="AW37" s="257">
        <v>282.58199999999999</v>
      </c>
      <c r="AX37" s="257">
        <v>244.91399999999999</v>
      </c>
      <c r="AY37" s="257">
        <v>209.90100000000001</v>
      </c>
      <c r="AZ37" s="257">
        <v>199.06700000000001</v>
      </c>
      <c r="BA37" s="257">
        <v>200.44800000000001</v>
      </c>
      <c r="BB37" s="257">
        <v>227.10300000000001</v>
      </c>
      <c r="BC37" s="257">
        <v>276.32100000000003</v>
      </c>
      <c r="BD37" s="257">
        <v>307.63900000000001</v>
      </c>
      <c r="BE37" s="257">
        <v>310.85300000000001</v>
      </c>
      <c r="BF37" s="257">
        <v>305.71428571000001</v>
      </c>
      <c r="BG37" s="257">
        <v>318.57142857000002</v>
      </c>
      <c r="BH37" s="368">
        <v>330.51080000000002</v>
      </c>
      <c r="BI37" s="368">
        <v>325.48099999999999</v>
      </c>
      <c r="BJ37" s="368">
        <v>286.53199999999998</v>
      </c>
      <c r="BK37" s="368">
        <v>228.6292</v>
      </c>
      <c r="BL37" s="368">
        <v>197.17930000000001</v>
      </c>
      <c r="BM37" s="368">
        <v>198.95820000000001</v>
      </c>
      <c r="BN37" s="368">
        <v>222.22280000000001</v>
      </c>
      <c r="BO37" s="368">
        <v>264.13319999999999</v>
      </c>
      <c r="BP37" s="368">
        <v>295.93799999999999</v>
      </c>
      <c r="BQ37" s="368">
        <v>306.2953</v>
      </c>
      <c r="BR37" s="368">
        <v>305.04259999999999</v>
      </c>
      <c r="BS37" s="368">
        <v>320.036</v>
      </c>
      <c r="BT37" s="368">
        <v>331.30540000000002</v>
      </c>
      <c r="BU37" s="368">
        <v>325.8784</v>
      </c>
      <c r="BV37" s="368">
        <v>277.05900000000003</v>
      </c>
    </row>
    <row r="38" spans="1:74" ht="11.1" customHeight="1" x14ac:dyDescent="0.2">
      <c r="A38" s="613" t="s">
        <v>1035</v>
      </c>
      <c r="B38" s="708" t="s">
        <v>432</v>
      </c>
      <c r="C38" s="253">
        <v>24.295000000000002</v>
      </c>
      <c r="D38" s="253">
        <v>24.79</v>
      </c>
      <c r="E38" s="253">
        <v>25.241</v>
      </c>
      <c r="F38" s="253">
        <v>26.681999999999999</v>
      </c>
      <c r="G38" s="253">
        <v>28.638999999999999</v>
      </c>
      <c r="H38" s="253">
        <v>30.108000000000001</v>
      </c>
      <c r="I38" s="253">
        <v>32.084000000000003</v>
      </c>
      <c r="J38" s="253">
        <v>34.081000000000003</v>
      </c>
      <c r="K38" s="253">
        <v>35.558999999999997</v>
      </c>
      <c r="L38" s="253">
        <v>35.262999999999998</v>
      </c>
      <c r="M38" s="253">
        <v>34.392000000000003</v>
      </c>
      <c r="N38" s="253">
        <v>32.601999999999997</v>
      </c>
      <c r="O38" s="253">
        <v>30.388999999999999</v>
      </c>
      <c r="P38" s="253">
        <v>28.981000000000002</v>
      </c>
      <c r="Q38" s="253">
        <v>27.408999999999999</v>
      </c>
      <c r="R38" s="253">
        <v>28.484999999999999</v>
      </c>
      <c r="S38" s="253">
        <v>30.01</v>
      </c>
      <c r="T38" s="253">
        <v>32.118000000000002</v>
      </c>
      <c r="U38" s="253">
        <v>34.540999999999997</v>
      </c>
      <c r="V38" s="253">
        <v>37.018000000000001</v>
      </c>
      <c r="W38" s="253">
        <v>38.642000000000003</v>
      </c>
      <c r="X38" s="253">
        <v>39.118000000000002</v>
      </c>
      <c r="Y38" s="253">
        <v>37.497</v>
      </c>
      <c r="Z38" s="253">
        <v>36.188000000000002</v>
      </c>
      <c r="AA38" s="253">
        <v>33.628999999999998</v>
      </c>
      <c r="AB38" s="253">
        <v>31.640999999999998</v>
      </c>
      <c r="AC38" s="253">
        <v>30.620999999999999</v>
      </c>
      <c r="AD38" s="253">
        <v>30.597000000000001</v>
      </c>
      <c r="AE38" s="253">
        <v>31.452999999999999</v>
      </c>
      <c r="AF38" s="253">
        <v>33.203000000000003</v>
      </c>
      <c r="AG38" s="253">
        <v>35.064999999999998</v>
      </c>
      <c r="AH38" s="253">
        <v>36.859000000000002</v>
      </c>
      <c r="AI38" s="253">
        <v>38.396000000000001</v>
      </c>
      <c r="AJ38" s="253">
        <v>39.137999999999998</v>
      </c>
      <c r="AK38" s="253">
        <v>38.628999999999998</v>
      </c>
      <c r="AL38" s="253">
        <v>37.076999999999998</v>
      </c>
      <c r="AM38" s="253">
        <v>33.99</v>
      </c>
      <c r="AN38" s="253">
        <v>31.233000000000001</v>
      </c>
      <c r="AO38" s="253">
        <v>29.957000000000001</v>
      </c>
      <c r="AP38" s="253">
        <v>30.100999999999999</v>
      </c>
      <c r="AQ38" s="253">
        <v>31.32</v>
      </c>
      <c r="AR38" s="253">
        <v>32.844999999999999</v>
      </c>
      <c r="AS38" s="253">
        <v>34.353000000000002</v>
      </c>
      <c r="AT38" s="253">
        <v>35.673000000000002</v>
      </c>
      <c r="AU38" s="253">
        <v>36.515999999999998</v>
      </c>
      <c r="AV38" s="253">
        <v>36.338999999999999</v>
      </c>
      <c r="AW38" s="253">
        <v>35.067</v>
      </c>
      <c r="AX38" s="253">
        <v>32.628</v>
      </c>
      <c r="AY38" s="253">
        <v>28.131</v>
      </c>
      <c r="AZ38" s="253">
        <v>25.716000000000001</v>
      </c>
      <c r="BA38" s="253">
        <v>23.402999999999999</v>
      </c>
      <c r="BB38" s="253">
        <v>22.981999999999999</v>
      </c>
      <c r="BC38" s="253">
        <v>24.030999999999999</v>
      </c>
      <c r="BD38" s="253">
        <v>25.356000000000002</v>
      </c>
      <c r="BE38" s="253">
        <v>27.109000000000002</v>
      </c>
      <c r="BF38" s="253">
        <v>28.428999999999998</v>
      </c>
      <c r="BG38" s="253">
        <v>29.271999999999998</v>
      </c>
      <c r="BH38" s="338">
        <v>29.271999999999998</v>
      </c>
      <c r="BI38" s="338">
        <v>29.271999999999998</v>
      </c>
      <c r="BJ38" s="338">
        <v>29.271999999999998</v>
      </c>
      <c r="BK38" s="338">
        <v>29.271999999999998</v>
      </c>
      <c r="BL38" s="338">
        <v>29.271999999999998</v>
      </c>
      <c r="BM38" s="338">
        <v>29.271999999999998</v>
      </c>
      <c r="BN38" s="338">
        <v>29.271999999999998</v>
      </c>
      <c r="BO38" s="338">
        <v>29.271999999999998</v>
      </c>
      <c r="BP38" s="338">
        <v>29.271999999999998</v>
      </c>
      <c r="BQ38" s="338">
        <v>29.271999999999998</v>
      </c>
      <c r="BR38" s="338">
        <v>29.271999999999998</v>
      </c>
      <c r="BS38" s="338">
        <v>29.271999999999998</v>
      </c>
      <c r="BT38" s="338">
        <v>29.271999999999998</v>
      </c>
      <c r="BU38" s="338">
        <v>29.271999999999998</v>
      </c>
      <c r="BV38" s="338">
        <v>29.271999999999998</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5">
      <c r="A40" s="76"/>
      <c r="B40" s="808" t="s">
        <v>826</v>
      </c>
      <c r="C40" s="805"/>
      <c r="D40" s="805"/>
      <c r="E40" s="805"/>
      <c r="F40" s="805"/>
      <c r="G40" s="805"/>
      <c r="H40" s="805"/>
      <c r="I40" s="805"/>
      <c r="J40" s="805"/>
      <c r="K40" s="805"/>
      <c r="L40" s="805"/>
      <c r="M40" s="805"/>
      <c r="N40" s="805"/>
      <c r="O40" s="805"/>
      <c r="P40" s="805"/>
      <c r="Q40" s="805"/>
      <c r="AY40" s="519"/>
      <c r="AZ40" s="519"/>
      <c r="BA40" s="519"/>
      <c r="BB40" s="519"/>
      <c r="BC40" s="519"/>
      <c r="BD40" s="647"/>
      <c r="BE40" s="647"/>
      <c r="BF40" s="647"/>
      <c r="BG40" s="519"/>
      <c r="BH40" s="519"/>
      <c r="BI40" s="519"/>
      <c r="BJ40" s="519"/>
    </row>
    <row r="41" spans="1:74" s="442" customFormat="1" ht="12" customHeight="1" x14ac:dyDescent="0.25">
      <c r="A41" s="441"/>
      <c r="B41" s="833" t="s">
        <v>876</v>
      </c>
      <c r="C41" s="795"/>
      <c r="D41" s="795"/>
      <c r="E41" s="795"/>
      <c r="F41" s="795"/>
      <c r="G41" s="795"/>
      <c r="H41" s="795"/>
      <c r="I41" s="795"/>
      <c r="J41" s="795"/>
      <c r="K41" s="795"/>
      <c r="L41" s="795"/>
      <c r="M41" s="795"/>
      <c r="N41" s="795"/>
      <c r="O41" s="795"/>
      <c r="P41" s="795"/>
      <c r="Q41" s="791"/>
      <c r="AY41" s="520"/>
      <c r="AZ41" s="520"/>
      <c r="BA41" s="520"/>
      <c r="BB41" s="625"/>
      <c r="BC41" s="520"/>
      <c r="BD41" s="648"/>
      <c r="BE41" s="648"/>
      <c r="BF41" s="648"/>
      <c r="BG41" s="520"/>
      <c r="BH41" s="520"/>
      <c r="BI41" s="520"/>
      <c r="BJ41" s="520"/>
    </row>
    <row r="42" spans="1:74" s="442" customFormat="1" ht="12" customHeight="1" x14ac:dyDescent="0.25">
      <c r="A42" s="441"/>
      <c r="B42" s="842" t="s">
        <v>880</v>
      </c>
      <c r="C42" s="795"/>
      <c r="D42" s="795"/>
      <c r="E42" s="795"/>
      <c r="F42" s="795"/>
      <c r="G42" s="795"/>
      <c r="H42" s="795"/>
      <c r="I42" s="795"/>
      <c r="J42" s="795"/>
      <c r="K42" s="795"/>
      <c r="L42" s="795"/>
      <c r="M42" s="795"/>
      <c r="N42" s="795"/>
      <c r="O42" s="795"/>
      <c r="P42" s="795"/>
      <c r="Q42" s="791"/>
      <c r="Y42" s="710"/>
      <c r="Z42" s="710"/>
      <c r="AA42" s="710"/>
      <c r="AB42" s="710"/>
      <c r="AY42" s="520"/>
      <c r="AZ42" s="520"/>
      <c r="BA42" s="520"/>
      <c r="BB42" s="520"/>
      <c r="BC42" s="520"/>
      <c r="BD42" s="648"/>
      <c r="BE42" s="648"/>
      <c r="BF42" s="648"/>
      <c r="BG42" s="520"/>
      <c r="BH42" s="520"/>
      <c r="BI42" s="520"/>
      <c r="BJ42" s="520"/>
    </row>
    <row r="43" spans="1:74" s="442" customFormat="1" ht="12" customHeight="1" x14ac:dyDescent="0.25">
      <c r="A43" s="441"/>
      <c r="B43" s="842" t="s">
        <v>881</v>
      </c>
      <c r="C43" s="795"/>
      <c r="D43" s="795"/>
      <c r="E43" s="795"/>
      <c r="F43" s="795"/>
      <c r="G43" s="795"/>
      <c r="H43" s="795"/>
      <c r="I43" s="795"/>
      <c r="J43" s="795"/>
      <c r="K43" s="795"/>
      <c r="L43" s="795"/>
      <c r="M43" s="795"/>
      <c r="N43" s="795"/>
      <c r="O43" s="795"/>
      <c r="P43" s="795"/>
      <c r="Q43" s="791"/>
      <c r="AY43" s="520"/>
      <c r="AZ43" s="520"/>
      <c r="BA43" s="520"/>
      <c r="BB43" s="520"/>
      <c r="BC43" s="520"/>
      <c r="BD43" s="648"/>
      <c r="BE43" s="648"/>
      <c r="BF43" s="648"/>
      <c r="BG43" s="520"/>
      <c r="BH43" s="520"/>
      <c r="BI43" s="520"/>
      <c r="BJ43" s="520"/>
    </row>
    <row r="44" spans="1:74" s="442" customFormat="1" ht="12" customHeight="1" x14ac:dyDescent="0.25">
      <c r="A44" s="441"/>
      <c r="B44" s="840" t="s">
        <v>1036</v>
      </c>
      <c r="C44" s="791"/>
      <c r="D44" s="791"/>
      <c r="E44" s="791"/>
      <c r="F44" s="791"/>
      <c r="G44" s="791"/>
      <c r="H44" s="791"/>
      <c r="I44" s="791"/>
      <c r="J44" s="791"/>
      <c r="K44" s="791"/>
      <c r="L44" s="791"/>
      <c r="M44" s="791"/>
      <c r="N44" s="791"/>
      <c r="O44" s="791"/>
      <c r="P44" s="791"/>
      <c r="Q44" s="791"/>
      <c r="AY44" s="520"/>
      <c r="AZ44" s="520"/>
      <c r="BA44" s="520"/>
      <c r="BB44" s="520"/>
      <c r="BC44" s="520"/>
      <c r="BD44" s="648"/>
      <c r="BE44" s="648"/>
      <c r="BF44" s="648"/>
      <c r="BG44" s="520"/>
      <c r="BH44" s="520"/>
      <c r="BI44" s="520"/>
      <c r="BJ44" s="520"/>
    </row>
    <row r="45" spans="1:74" s="442" customFormat="1" ht="12" customHeight="1" x14ac:dyDescent="0.25">
      <c r="A45" s="441"/>
      <c r="B45" s="794" t="s">
        <v>851</v>
      </c>
      <c r="C45" s="795"/>
      <c r="D45" s="795"/>
      <c r="E45" s="795"/>
      <c r="F45" s="795"/>
      <c r="G45" s="795"/>
      <c r="H45" s="795"/>
      <c r="I45" s="795"/>
      <c r="J45" s="795"/>
      <c r="K45" s="795"/>
      <c r="L45" s="795"/>
      <c r="M45" s="795"/>
      <c r="N45" s="795"/>
      <c r="O45" s="795"/>
      <c r="P45" s="795"/>
      <c r="Q45" s="791"/>
      <c r="AY45" s="520"/>
      <c r="AZ45" s="520"/>
      <c r="BA45" s="520"/>
      <c r="BB45" s="520"/>
      <c r="BC45" s="520"/>
      <c r="BD45" s="648"/>
      <c r="BE45" s="648"/>
      <c r="BF45" s="648"/>
      <c r="BG45" s="520"/>
      <c r="BH45" s="520"/>
      <c r="BI45" s="520"/>
      <c r="BJ45" s="520"/>
    </row>
    <row r="46" spans="1:74" s="442" customFormat="1" ht="12" customHeight="1" x14ac:dyDescent="0.25">
      <c r="A46" s="441"/>
      <c r="B46" s="841" t="s">
        <v>885</v>
      </c>
      <c r="C46" s="841"/>
      <c r="D46" s="841"/>
      <c r="E46" s="841"/>
      <c r="F46" s="841"/>
      <c r="G46" s="841"/>
      <c r="H46" s="841"/>
      <c r="I46" s="841"/>
      <c r="J46" s="841"/>
      <c r="K46" s="841"/>
      <c r="L46" s="841"/>
      <c r="M46" s="841"/>
      <c r="N46" s="841"/>
      <c r="O46" s="841"/>
      <c r="P46" s="841"/>
      <c r="Q46" s="791"/>
      <c r="AY46" s="520"/>
      <c r="AZ46" s="520"/>
      <c r="BA46" s="520"/>
      <c r="BB46" s="520"/>
      <c r="BC46" s="520"/>
      <c r="BD46" s="648"/>
      <c r="BE46" s="648"/>
      <c r="BF46" s="648"/>
      <c r="BG46" s="520"/>
      <c r="BH46" s="520"/>
      <c r="BI46" s="520"/>
      <c r="BJ46" s="520"/>
    </row>
    <row r="47" spans="1:74" s="442" customFormat="1" ht="22.35" customHeight="1" x14ac:dyDescent="0.25">
      <c r="A47" s="441"/>
      <c r="B47" s="794" t="s">
        <v>886</v>
      </c>
      <c r="C47" s="795"/>
      <c r="D47" s="795"/>
      <c r="E47" s="795"/>
      <c r="F47" s="795"/>
      <c r="G47" s="795"/>
      <c r="H47" s="795"/>
      <c r="I47" s="795"/>
      <c r="J47" s="795"/>
      <c r="K47" s="795"/>
      <c r="L47" s="795"/>
      <c r="M47" s="795"/>
      <c r="N47" s="795"/>
      <c r="O47" s="795"/>
      <c r="P47" s="795"/>
      <c r="Q47" s="791"/>
      <c r="AY47" s="520"/>
      <c r="AZ47" s="520"/>
      <c r="BA47" s="520"/>
      <c r="BB47" s="520"/>
      <c r="BC47" s="520"/>
      <c r="BD47" s="648"/>
      <c r="BE47" s="648"/>
      <c r="BF47" s="648"/>
      <c r="BG47" s="520"/>
      <c r="BH47" s="520"/>
      <c r="BI47" s="520"/>
      <c r="BJ47" s="520"/>
    </row>
    <row r="48" spans="1:74" s="442" customFormat="1" ht="12" customHeight="1" x14ac:dyDescent="0.25">
      <c r="A48" s="441"/>
      <c r="B48" s="789" t="s">
        <v>855</v>
      </c>
      <c r="C48" s="790"/>
      <c r="D48" s="790"/>
      <c r="E48" s="790"/>
      <c r="F48" s="790"/>
      <c r="G48" s="790"/>
      <c r="H48" s="790"/>
      <c r="I48" s="790"/>
      <c r="J48" s="790"/>
      <c r="K48" s="790"/>
      <c r="L48" s="790"/>
      <c r="M48" s="790"/>
      <c r="N48" s="790"/>
      <c r="O48" s="790"/>
      <c r="P48" s="790"/>
      <c r="Q48" s="791"/>
      <c r="AY48" s="520"/>
      <c r="AZ48" s="520"/>
      <c r="BA48" s="520"/>
      <c r="BB48" s="520"/>
      <c r="BC48" s="520"/>
      <c r="BD48" s="648"/>
      <c r="BE48" s="648"/>
      <c r="BF48" s="648"/>
      <c r="BG48" s="520"/>
      <c r="BH48" s="520"/>
      <c r="BI48" s="520"/>
      <c r="BJ48" s="520"/>
    </row>
    <row r="49" spans="1:74" s="443" customFormat="1" ht="12" customHeight="1" x14ac:dyDescent="0.25">
      <c r="A49" s="429"/>
      <c r="B49" s="811" t="s">
        <v>949</v>
      </c>
      <c r="C49" s="791"/>
      <c r="D49" s="791"/>
      <c r="E49" s="791"/>
      <c r="F49" s="791"/>
      <c r="G49" s="791"/>
      <c r="H49" s="791"/>
      <c r="I49" s="791"/>
      <c r="J49" s="791"/>
      <c r="K49" s="791"/>
      <c r="L49" s="791"/>
      <c r="M49" s="791"/>
      <c r="N49" s="791"/>
      <c r="O49" s="791"/>
      <c r="P49" s="791"/>
      <c r="Q49" s="791"/>
      <c r="AY49" s="521"/>
      <c r="AZ49" s="521"/>
      <c r="BA49" s="521"/>
      <c r="BB49" s="521"/>
      <c r="BC49" s="521"/>
      <c r="BD49" s="649"/>
      <c r="BE49" s="649"/>
      <c r="BF49" s="649"/>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0"/>
      <c r="BE183" s="650"/>
      <c r="BF183" s="650"/>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G6" sqref="BG6:BG39"/>
    </sheetView>
  </sheetViews>
  <sheetFormatPr defaultColWidth="9.5546875" defaultRowHeight="10.199999999999999" x14ac:dyDescent="0.2"/>
  <cols>
    <col min="1" max="1" width="12.5546875" style="6" customWidth="1"/>
    <col min="2" max="2" width="20" style="6" customWidth="1"/>
    <col min="3" max="50" width="6.5546875" style="6" customWidth="1"/>
    <col min="51" max="55" width="6.5546875" style="386" customWidth="1"/>
    <col min="56" max="59" width="6.5546875" style="651" customWidth="1"/>
    <col min="60" max="62" width="6.5546875" style="386" customWidth="1"/>
    <col min="63" max="74" width="6.5546875" style="6" customWidth="1"/>
    <col min="75" max="16384" width="9.5546875" style="6"/>
  </cols>
  <sheetData>
    <row r="1" spans="1:74" ht="13.35" customHeight="1" x14ac:dyDescent="0.25">
      <c r="A1" s="797" t="s">
        <v>809</v>
      </c>
      <c r="B1" s="845" t="s">
        <v>1419</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5"/>
    </row>
    <row r="2" spans="1:74" s="72" customFormat="1"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646"/>
      <c r="BH2" s="390"/>
      <c r="BI2" s="390"/>
      <c r="BJ2" s="390"/>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84"/>
      <c r="B5" s="86" t="s">
        <v>92</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747</v>
      </c>
      <c r="B6" s="188" t="s">
        <v>8</v>
      </c>
      <c r="C6" s="213">
        <v>2.3720370000000002</v>
      </c>
      <c r="D6" s="213">
        <v>2.0665710000000002</v>
      </c>
      <c r="E6" s="213">
        <v>1.7964310000000001</v>
      </c>
      <c r="F6" s="213">
        <v>1.991763</v>
      </c>
      <c r="G6" s="213">
        <v>1.996958</v>
      </c>
      <c r="H6" s="213">
        <v>2.6878929999999999</v>
      </c>
      <c r="I6" s="213">
        <v>2.9320580000000001</v>
      </c>
      <c r="J6" s="213">
        <v>2.9320580000000001</v>
      </c>
      <c r="K6" s="213">
        <v>3.1086879999999999</v>
      </c>
      <c r="L6" s="213">
        <v>3.0931030000000002</v>
      </c>
      <c r="M6" s="213">
        <v>2.6473719999999998</v>
      </c>
      <c r="N6" s="213">
        <v>3.7310490000000001</v>
      </c>
      <c r="O6" s="213">
        <v>3.4262480000000002</v>
      </c>
      <c r="P6" s="213">
        <v>2.9575239999999998</v>
      </c>
      <c r="Q6" s="213">
        <v>2.9865599999999999</v>
      </c>
      <c r="R6" s="213">
        <v>3.2178110000000002</v>
      </c>
      <c r="S6" s="213">
        <v>3.2665500000000001</v>
      </c>
      <c r="T6" s="213">
        <v>3.0850749999999998</v>
      </c>
      <c r="U6" s="213">
        <v>3.094408</v>
      </c>
      <c r="V6" s="213">
        <v>3.0072999999999999</v>
      </c>
      <c r="W6" s="213">
        <v>3.086112</v>
      </c>
      <c r="X6" s="213">
        <v>2.9855230000000001</v>
      </c>
      <c r="Y6" s="213">
        <v>3.125518</v>
      </c>
      <c r="Z6" s="213">
        <v>2.9253770000000001</v>
      </c>
      <c r="AA6" s="213">
        <v>3.8302200000000002</v>
      </c>
      <c r="AB6" s="213">
        <v>2.7714599999999998</v>
      </c>
      <c r="AC6" s="213">
        <v>2.795334</v>
      </c>
      <c r="AD6" s="213">
        <v>2.9022480000000002</v>
      </c>
      <c r="AE6" s="213">
        <v>2.9064000000000001</v>
      </c>
      <c r="AF6" s="213">
        <v>3.0797460000000001</v>
      </c>
      <c r="AG6" s="213">
        <v>2.9406539999999999</v>
      </c>
      <c r="AH6" s="213">
        <v>3.073518</v>
      </c>
      <c r="AI6" s="213">
        <v>3.1088100000000001</v>
      </c>
      <c r="AJ6" s="213">
        <v>3.4004880000000002</v>
      </c>
      <c r="AK6" s="213">
        <v>4.2464579999999996</v>
      </c>
      <c r="AL6" s="213">
        <v>4.1945579999999998</v>
      </c>
      <c r="AM6" s="213">
        <v>3.230251</v>
      </c>
      <c r="AN6" s="213">
        <v>2.7959489999999998</v>
      </c>
      <c r="AO6" s="213">
        <v>3.0629719999999998</v>
      </c>
      <c r="AP6" s="213">
        <v>2.7502330000000001</v>
      </c>
      <c r="AQ6" s="213">
        <v>2.740882</v>
      </c>
      <c r="AR6" s="213">
        <v>2.4925609999999998</v>
      </c>
      <c r="AS6" s="213">
        <v>2.4582739999999998</v>
      </c>
      <c r="AT6" s="213">
        <v>2.3076189999999999</v>
      </c>
      <c r="AU6" s="213">
        <v>2.658801</v>
      </c>
      <c r="AV6" s="213">
        <v>2.4219089999999999</v>
      </c>
      <c r="AW6" s="213">
        <v>2.7564669999999998</v>
      </c>
      <c r="AX6" s="213">
        <v>2.3055409999999998</v>
      </c>
      <c r="AY6" s="213">
        <v>2.0987800000000001</v>
      </c>
      <c r="AZ6" s="213">
        <v>1.9844900000000001</v>
      </c>
      <c r="BA6" s="213">
        <v>1.85981</v>
      </c>
      <c r="BB6" s="213">
        <v>1.80786</v>
      </c>
      <c r="BC6" s="213">
        <v>1.8161719999999999</v>
      </c>
      <c r="BD6" s="213">
        <v>1.694609</v>
      </c>
      <c r="BE6" s="213">
        <v>1.8359129999999999</v>
      </c>
      <c r="BF6" s="213">
        <v>2.3896999999999999</v>
      </c>
      <c r="BG6" s="213">
        <v>1.996958</v>
      </c>
      <c r="BH6" s="351">
        <v>2.1631629999999999</v>
      </c>
      <c r="BI6" s="351">
        <v>2.797361</v>
      </c>
      <c r="BJ6" s="351">
        <v>3.4002629999999998</v>
      </c>
      <c r="BK6" s="351">
        <v>3.5144129999999998</v>
      </c>
      <c r="BL6" s="351">
        <v>3.4414500000000001</v>
      </c>
      <c r="BM6" s="351">
        <v>3.358114</v>
      </c>
      <c r="BN6" s="351">
        <v>3.118805</v>
      </c>
      <c r="BO6" s="351">
        <v>3.1289340000000001</v>
      </c>
      <c r="BP6" s="351">
        <v>3.1390400000000001</v>
      </c>
      <c r="BQ6" s="351">
        <v>3.1699609999999998</v>
      </c>
      <c r="BR6" s="351">
        <v>3.1697419999999998</v>
      </c>
      <c r="BS6" s="351">
        <v>3.1903459999999999</v>
      </c>
      <c r="BT6" s="351">
        <v>3.2108189999999999</v>
      </c>
      <c r="BU6" s="351">
        <v>3.2521599999999999</v>
      </c>
      <c r="BV6" s="351">
        <v>3.3247580000000001</v>
      </c>
    </row>
    <row r="7" spans="1:74" ht="11.1" customHeight="1" x14ac:dyDescent="0.2">
      <c r="A7" s="84"/>
      <c r="B7" s="88" t="s">
        <v>1041</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383"/>
      <c r="BI7" s="383"/>
      <c r="BJ7" s="383"/>
      <c r="BK7" s="383"/>
      <c r="BL7" s="383"/>
      <c r="BM7" s="383"/>
      <c r="BN7" s="383"/>
      <c r="BO7" s="383"/>
      <c r="BP7" s="383"/>
      <c r="BQ7" s="383"/>
      <c r="BR7" s="383"/>
      <c r="BS7" s="383"/>
      <c r="BT7" s="383"/>
      <c r="BU7" s="383"/>
      <c r="BV7" s="383"/>
    </row>
    <row r="8" spans="1:74" ht="11.1" customHeight="1" x14ac:dyDescent="0.2">
      <c r="A8" s="84" t="s">
        <v>662</v>
      </c>
      <c r="B8" s="189" t="s">
        <v>444</v>
      </c>
      <c r="C8" s="213">
        <v>11.708628060000001</v>
      </c>
      <c r="D8" s="213">
        <v>11.729880100000001</v>
      </c>
      <c r="E8" s="213">
        <v>11.76674375</v>
      </c>
      <c r="F8" s="213">
        <v>12.32954595</v>
      </c>
      <c r="G8" s="213">
        <v>13.295388129999999</v>
      </c>
      <c r="H8" s="213">
        <v>15.177822839999999</v>
      </c>
      <c r="I8" s="213">
        <v>17.155360179999999</v>
      </c>
      <c r="J8" s="213">
        <v>18.303130899999999</v>
      </c>
      <c r="K8" s="213">
        <v>17.767641040000001</v>
      </c>
      <c r="L8" s="213">
        <v>15.055882690000001</v>
      </c>
      <c r="M8" s="213">
        <v>13.45701547</v>
      </c>
      <c r="N8" s="213">
        <v>12.83137762</v>
      </c>
      <c r="O8" s="213">
        <v>12.76872618</v>
      </c>
      <c r="P8" s="213">
        <v>13.107236820000001</v>
      </c>
      <c r="Q8" s="213">
        <v>12.73868764</v>
      </c>
      <c r="R8" s="213">
        <v>13.336267380000001</v>
      </c>
      <c r="S8" s="213">
        <v>14.51441114</v>
      </c>
      <c r="T8" s="213">
        <v>15.318883469999999</v>
      </c>
      <c r="U8" s="213">
        <v>17.860130439999999</v>
      </c>
      <c r="V8" s="213">
        <v>18.561951709999999</v>
      </c>
      <c r="W8" s="213">
        <v>17.905836950000001</v>
      </c>
      <c r="X8" s="213">
        <v>15.199058689999999</v>
      </c>
      <c r="Y8" s="213">
        <v>13.38193791</v>
      </c>
      <c r="Z8" s="213">
        <v>13.40248729</v>
      </c>
      <c r="AA8" s="213">
        <v>13.55757296</v>
      </c>
      <c r="AB8" s="213">
        <v>15.14397434</v>
      </c>
      <c r="AC8" s="213">
        <v>14.874174139999999</v>
      </c>
      <c r="AD8" s="213">
        <v>16.26639583</v>
      </c>
      <c r="AE8" s="213">
        <v>16.763194810000002</v>
      </c>
      <c r="AF8" s="213">
        <v>17.114342019999999</v>
      </c>
      <c r="AG8" s="213">
        <v>18.662701129999999</v>
      </c>
      <c r="AH8" s="213">
        <v>19.6873416</v>
      </c>
      <c r="AI8" s="213">
        <v>18.82623903</v>
      </c>
      <c r="AJ8" s="213">
        <v>15.382985659999999</v>
      </c>
      <c r="AK8" s="213">
        <v>13.74808434</v>
      </c>
      <c r="AL8" s="213">
        <v>14.737107610000001</v>
      </c>
      <c r="AM8" s="213">
        <v>14.53261238</v>
      </c>
      <c r="AN8" s="213">
        <v>14.286612379999999</v>
      </c>
      <c r="AO8" s="213">
        <v>14.418115739999999</v>
      </c>
      <c r="AP8" s="213">
        <v>15.13652315</v>
      </c>
      <c r="AQ8" s="213">
        <v>15.380931159999999</v>
      </c>
      <c r="AR8" s="213">
        <v>16.59362084</v>
      </c>
      <c r="AS8" s="213">
        <v>18.904978</v>
      </c>
      <c r="AT8" s="213">
        <v>19.67530841</v>
      </c>
      <c r="AU8" s="213">
        <v>18.623387730000001</v>
      </c>
      <c r="AV8" s="213">
        <v>15.868380760000001</v>
      </c>
      <c r="AW8" s="213">
        <v>13.65162336</v>
      </c>
      <c r="AX8" s="213">
        <v>13.849805269999999</v>
      </c>
      <c r="AY8" s="213">
        <v>13.724000159999999</v>
      </c>
      <c r="AZ8" s="213">
        <v>13.704046849999999</v>
      </c>
      <c r="BA8" s="213">
        <v>13.918948840000001</v>
      </c>
      <c r="BB8" s="213">
        <v>14.34230502</v>
      </c>
      <c r="BC8" s="213">
        <v>14.168703069999999</v>
      </c>
      <c r="BD8" s="213">
        <v>15.65547563</v>
      </c>
      <c r="BE8" s="213">
        <v>17.80503058</v>
      </c>
      <c r="BF8" s="213">
        <v>17.936789999999998</v>
      </c>
      <c r="BG8" s="213">
        <v>17.029309999999999</v>
      </c>
      <c r="BH8" s="351">
        <v>14.0212</v>
      </c>
      <c r="BI8" s="351">
        <v>13.02965</v>
      </c>
      <c r="BJ8" s="351">
        <v>12.87228</v>
      </c>
      <c r="BK8" s="351">
        <v>12.7331</v>
      </c>
      <c r="BL8" s="351">
        <v>12.942220000000001</v>
      </c>
      <c r="BM8" s="351">
        <v>13.05373</v>
      </c>
      <c r="BN8" s="351">
        <v>13.519590000000001</v>
      </c>
      <c r="BO8" s="351">
        <v>14.25352</v>
      </c>
      <c r="BP8" s="351">
        <v>15.22401</v>
      </c>
      <c r="BQ8" s="351">
        <v>16.91611</v>
      </c>
      <c r="BR8" s="351">
        <v>17.4238</v>
      </c>
      <c r="BS8" s="351">
        <v>16.77244</v>
      </c>
      <c r="BT8" s="351">
        <v>13.98068</v>
      </c>
      <c r="BU8" s="351">
        <v>13.181380000000001</v>
      </c>
      <c r="BV8" s="351">
        <v>13.082470000000001</v>
      </c>
    </row>
    <row r="9" spans="1:74" ht="11.1" customHeight="1" x14ac:dyDescent="0.2">
      <c r="A9" s="84" t="s">
        <v>663</v>
      </c>
      <c r="B9" s="187" t="s">
        <v>477</v>
      </c>
      <c r="C9" s="213">
        <v>8.8651019929999997</v>
      </c>
      <c r="D9" s="213">
        <v>8.5629676420000003</v>
      </c>
      <c r="E9" s="213">
        <v>9.2214454870000004</v>
      </c>
      <c r="F9" s="213">
        <v>9.6324801410000003</v>
      </c>
      <c r="G9" s="213">
        <v>10.662777520000001</v>
      </c>
      <c r="H9" s="213">
        <v>13.823025149999999</v>
      </c>
      <c r="I9" s="213">
        <v>15.50737251</v>
      </c>
      <c r="J9" s="213">
        <v>16.811784230000001</v>
      </c>
      <c r="K9" s="213">
        <v>16.24766224</v>
      </c>
      <c r="L9" s="213">
        <v>13.422996169999999</v>
      </c>
      <c r="M9" s="213">
        <v>10.478608749999999</v>
      </c>
      <c r="N9" s="213">
        <v>9.2738357679999996</v>
      </c>
      <c r="O9" s="213">
        <v>9.4274988709999992</v>
      </c>
      <c r="P9" s="213">
        <v>10.13715474</v>
      </c>
      <c r="Q9" s="213">
        <v>10.146659100000001</v>
      </c>
      <c r="R9" s="213">
        <v>10.53436129</v>
      </c>
      <c r="S9" s="213">
        <v>12.96101393</v>
      </c>
      <c r="T9" s="213">
        <v>14.90538349</v>
      </c>
      <c r="U9" s="213">
        <v>17.393042139999999</v>
      </c>
      <c r="V9" s="213">
        <v>17.64246223</v>
      </c>
      <c r="W9" s="213">
        <v>16.537157440000001</v>
      </c>
      <c r="X9" s="213">
        <v>15.422492979999999</v>
      </c>
      <c r="Y9" s="213">
        <v>11.85208312</v>
      </c>
      <c r="Z9" s="213">
        <v>10.21583642</v>
      </c>
      <c r="AA9" s="213">
        <v>9.4682768339999992</v>
      </c>
      <c r="AB9" s="213">
        <v>10.492630030000001</v>
      </c>
      <c r="AC9" s="213">
        <v>10.767813139999999</v>
      </c>
      <c r="AD9" s="213">
        <v>10.278861149999999</v>
      </c>
      <c r="AE9" s="213">
        <v>13.016514519999999</v>
      </c>
      <c r="AF9" s="213">
        <v>16.917364070000001</v>
      </c>
      <c r="AG9" s="213">
        <v>18.058015180000002</v>
      </c>
      <c r="AH9" s="213">
        <v>18.752129920000002</v>
      </c>
      <c r="AI9" s="213">
        <v>17.977783039999998</v>
      </c>
      <c r="AJ9" s="213">
        <v>14.293622750000001</v>
      </c>
      <c r="AK9" s="213">
        <v>11.03841482</v>
      </c>
      <c r="AL9" s="213">
        <v>10.655338779999999</v>
      </c>
      <c r="AM9" s="213">
        <v>10.937078229999999</v>
      </c>
      <c r="AN9" s="213">
        <v>10.616879900000001</v>
      </c>
      <c r="AO9" s="213">
        <v>10.468574200000001</v>
      </c>
      <c r="AP9" s="213">
        <v>11.69929716</v>
      </c>
      <c r="AQ9" s="213">
        <v>13.320750370000001</v>
      </c>
      <c r="AR9" s="213">
        <v>15.774605190000001</v>
      </c>
      <c r="AS9" s="213">
        <v>18.134135659999998</v>
      </c>
      <c r="AT9" s="213">
        <v>18.796729859999999</v>
      </c>
      <c r="AU9" s="213">
        <v>18.113434940000001</v>
      </c>
      <c r="AV9" s="213">
        <v>15.15716149</v>
      </c>
      <c r="AW9" s="213">
        <v>11.456245320000001</v>
      </c>
      <c r="AX9" s="213">
        <v>10.290180019999999</v>
      </c>
      <c r="AY9" s="213">
        <v>10.62296222</v>
      </c>
      <c r="AZ9" s="213">
        <v>10.768252929999999</v>
      </c>
      <c r="BA9" s="213">
        <v>11.01005376</v>
      </c>
      <c r="BB9" s="213">
        <v>11.21611929</v>
      </c>
      <c r="BC9" s="213">
        <v>11.213393330000001</v>
      </c>
      <c r="BD9" s="213">
        <v>15.193154590000001</v>
      </c>
      <c r="BE9" s="213">
        <v>17.560644119999999</v>
      </c>
      <c r="BF9" s="213">
        <v>17.612380000000002</v>
      </c>
      <c r="BG9" s="213">
        <v>16.544250000000002</v>
      </c>
      <c r="BH9" s="351">
        <v>13.528180000000001</v>
      </c>
      <c r="BI9" s="351">
        <v>10.7723</v>
      </c>
      <c r="BJ9" s="351">
        <v>9.7052739999999993</v>
      </c>
      <c r="BK9" s="351">
        <v>9.6106700000000007</v>
      </c>
      <c r="BL9" s="351">
        <v>9.928903</v>
      </c>
      <c r="BM9" s="351">
        <v>10.389340000000001</v>
      </c>
      <c r="BN9" s="351">
        <v>10.98165</v>
      </c>
      <c r="BO9" s="351">
        <v>12.920210000000001</v>
      </c>
      <c r="BP9" s="351">
        <v>15.70515</v>
      </c>
      <c r="BQ9" s="351">
        <v>16.873470000000001</v>
      </c>
      <c r="BR9" s="351">
        <v>17.490290000000002</v>
      </c>
      <c r="BS9" s="351">
        <v>16.868079999999999</v>
      </c>
      <c r="BT9" s="351">
        <v>14.21058</v>
      </c>
      <c r="BU9" s="351">
        <v>11.65535</v>
      </c>
      <c r="BV9" s="351">
        <v>10.65497</v>
      </c>
    </row>
    <row r="10" spans="1:74" ht="11.1" customHeight="1" x14ac:dyDescent="0.2">
      <c r="A10" s="84" t="s">
        <v>664</v>
      </c>
      <c r="B10" s="189" t="s">
        <v>445</v>
      </c>
      <c r="C10" s="213">
        <v>6.485816528</v>
      </c>
      <c r="D10" s="213">
        <v>6.7431362520000002</v>
      </c>
      <c r="E10" s="213">
        <v>7.3957815560000002</v>
      </c>
      <c r="F10" s="213">
        <v>7.7290952019999999</v>
      </c>
      <c r="G10" s="213">
        <v>10.275944000000001</v>
      </c>
      <c r="H10" s="213">
        <v>14.096790439999999</v>
      </c>
      <c r="I10" s="213">
        <v>17.422533749999999</v>
      </c>
      <c r="J10" s="213">
        <v>18.779172549999998</v>
      </c>
      <c r="K10" s="213">
        <v>17.284549909999999</v>
      </c>
      <c r="L10" s="213">
        <v>12.30303868</v>
      </c>
      <c r="M10" s="213">
        <v>8.7376741070000001</v>
      </c>
      <c r="N10" s="213">
        <v>7.1330221629999997</v>
      </c>
      <c r="O10" s="213">
        <v>7.5460100389999996</v>
      </c>
      <c r="P10" s="213">
        <v>8.1689126289999994</v>
      </c>
      <c r="Q10" s="213">
        <v>7.7849936230000001</v>
      </c>
      <c r="R10" s="213">
        <v>9.9699624849999999</v>
      </c>
      <c r="S10" s="213">
        <v>11.24884288</v>
      </c>
      <c r="T10" s="213">
        <v>16.662568709999999</v>
      </c>
      <c r="U10" s="213">
        <v>18.40760551</v>
      </c>
      <c r="V10" s="213">
        <v>18.831033810000001</v>
      </c>
      <c r="W10" s="213">
        <v>16.749065460000001</v>
      </c>
      <c r="X10" s="213">
        <v>11.103147720000001</v>
      </c>
      <c r="Y10" s="213">
        <v>7.8761079069999997</v>
      </c>
      <c r="Z10" s="213">
        <v>7.0267126080000004</v>
      </c>
      <c r="AA10" s="213">
        <v>6.8706640979999998</v>
      </c>
      <c r="AB10" s="213">
        <v>7.4291156320000002</v>
      </c>
      <c r="AC10" s="213">
        <v>7.3738993580000001</v>
      </c>
      <c r="AD10" s="213">
        <v>7.7361563459999996</v>
      </c>
      <c r="AE10" s="213">
        <v>12.83567203</v>
      </c>
      <c r="AF10" s="213">
        <v>16.752985949999999</v>
      </c>
      <c r="AG10" s="213">
        <v>18.897927429999999</v>
      </c>
      <c r="AH10" s="213">
        <v>18.94052774</v>
      </c>
      <c r="AI10" s="213">
        <v>17.544028829999998</v>
      </c>
      <c r="AJ10" s="213">
        <v>9.846609247</v>
      </c>
      <c r="AK10" s="213">
        <v>7.4883318460000003</v>
      </c>
      <c r="AL10" s="213">
        <v>7.7500008200000003</v>
      </c>
      <c r="AM10" s="213">
        <v>7.1557758270000003</v>
      </c>
      <c r="AN10" s="213">
        <v>7.2795161119999996</v>
      </c>
      <c r="AO10" s="213">
        <v>7.3764134690000001</v>
      </c>
      <c r="AP10" s="213">
        <v>8.7208014630000008</v>
      </c>
      <c r="AQ10" s="213">
        <v>10.833792320000001</v>
      </c>
      <c r="AR10" s="213">
        <v>15.66756745</v>
      </c>
      <c r="AS10" s="213">
        <v>18.842145309999999</v>
      </c>
      <c r="AT10" s="213">
        <v>19.76593974</v>
      </c>
      <c r="AU10" s="213">
        <v>18.59309571</v>
      </c>
      <c r="AV10" s="213">
        <v>10.173924080000001</v>
      </c>
      <c r="AW10" s="213">
        <v>7.276111845</v>
      </c>
      <c r="AX10" s="213">
        <v>7.133547997</v>
      </c>
      <c r="AY10" s="213">
        <v>6.9065063899999997</v>
      </c>
      <c r="AZ10" s="213">
        <v>6.7693345679999997</v>
      </c>
      <c r="BA10" s="213">
        <v>7.419350552</v>
      </c>
      <c r="BB10" s="213">
        <v>7.8771870799999997</v>
      </c>
      <c r="BC10" s="213">
        <v>9.675800701</v>
      </c>
      <c r="BD10" s="213">
        <v>15.31818693</v>
      </c>
      <c r="BE10" s="213">
        <v>19.02490122</v>
      </c>
      <c r="BF10" s="213">
        <v>19.12857</v>
      </c>
      <c r="BG10" s="213">
        <v>16.67032</v>
      </c>
      <c r="BH10" s="351">
        <v>8.6697349999999993</v>
      </c>
      <c r="BI10" s="351">
        <v>6.9562090000000003</v>
      </c>
      <c r="BJ10" s="351">
        <v>6.6423170000000002</v>
      </c>
      <c r="BK10" s="351">
        <v>6.8113200000000003</v>
      </c>
      <c r="BL10" s="351">
        <v>7.6282940000000004</v>
      </c>
      <c r="BM10" s="351">
        <v>8.0902619999999992</v>
      </c>
      <c r="BN10" s="351">
        <v>9.2643000000000004</v>
      </c>
      <c r="BO10" s="351">
        <v>11.56813</v>
      </c>
      <c r="BP10" s="351">
        <v>14.819559999999999</v>
      </c>
      <c r="BQ10" s="351">
        <v>16.91478</v>
      </c>
      <c r="BR10" s="351">
        <v>17.478149999999999</v>
      </c>
      <c r="BS10" s="351">
        <v>15.606</v>
      </c>
      <c r="BT10" s="351">
        <v>10.79439</v>
      </c>
      <c r="BU10" s="351">
        <v>8.4467189999999999</v>
      </c>
      <c r="BV10" s="351">
        <v>7.5837760000000003</v>
      </c>
    </row>
    <row r="11" spans="1:74" ht="11.1" customHeight="1" x14ac:dyDescent="0.2">
      <c r="A11" s="84" t="s">
        <v>665</v>
      </c>
      <c r="B11" s="189" t="s">
        <v>446</v>
      </c>
      <c r="C11" s="213">
        <v>7.1305342789999999</v>
      </c>
      <c r="D11" s="213">
        <v>7.259256733</v>
      </c>
      <c r="E11" s="213">
        <v>8.0908575089999992</v>
      </c>
      <c r="F11" s="213">
        <v>8.5990363740000006</v>
      </c>
      <c r="G11" s="213">
        <v>11.26900436</v>
      </c>
      <c r="H11" s="213">
        <v>15.034064730000001</v>
      </c>
      <c r="I11" s="213">
        <v>17.760377869999999</v>
      </c>
      <c r="J11" s="213">
        <v>18.50372668</v>
      </c>
      <c r="K11" s="213">
        <v>17.173509670000001</v>
      </c>
      <c r="L11" s="213">
        <v>13.754697520000001</v>
      </c>
      <c r="M11" s="213">
        <v>10.33897803</v>
      </c>
      <c r="N11" s="213">
        <v>7.8103746279999999</v>
      </c>
      <c r="O11" s="213">
        <v>7.9533677740000002</v>
      </c>
      <c r="P11" s="213">
        <v>8.4976755500000003</v>
      </c>
      <c r="Q11" s="213">
        <v>8.5440848660000004</v>
      </c>
      <c r="R11" s="213">
        <v>9.7987291509999999</v>
      </c>
      <c r="S11" s="213">
        <v>12.32398422</v>
      </c>
      <c r="T11" s="213">
        <v>16.105137119999998</v>
      </c>
      <c r="U11" s="213">
        <v>18.759036479999999</v>
      </c>
      <c r="V11" s="213">
        <v>19.177985</v>
      </c>
      <c r="W11" s="213">
        <v>18.004237960000001</v>
      </c>
      <c r="X11" s="213">
        <v>12.79197081</v>
      </c>
      <c r="Y11" s="213">
        <v>9.2800525589999996</v>
      </c>
      <c r="Z11" s="213">
        <v>8.6038449939999992</v>
      </c>
      <c r="AA11" s="213">
        <v>7.8196747540000002</v>
      </c>
      <c r="AB11" s="213">
        <v>8.3219000360000006</v>
      </c>
      <c r="AC11" s="213">
        <v>8.5099764919999998</v>
      </c>
      <c r="AD11" s="213">
        <v>8.8743253370000001</v>
      </c>
      <c r="AE11" s="213">
        <v>11.75356652</v>
      </c>
      <c r="AF11" s="213">
        <v>16.370872330000001</v>
      </c>
      <c r="AG11" s="213">
        <v>19.18941495</v>
      </c>
      <c r="AH11" s="213">
        <v>19.409127999999999</v>
      </c>
      <c r="AI11" s="213">
        <v>17.347548799999998</v>
      </c>
      <c r="AJ11" s="213">
        <v>11.65007802</v>
      </c>
      <c r="AK11" s="213">
        <v>8.5349609809999993</v>
      </c>
      <c r="AL11" s="213">
        <v>8.6117045030000003</v>
      </c>
      <c r="AM11" s="213">
        <v>8.1084759589999997</v>
      </c>
      <c r="AN11" s="213">
        <v>7.7108470059999998</v>
      </c>
      <c r="AO11" s="213">
        <v>7.7769638570000001</v>
      </c>
      <c r="AP11" s="213">
        <v>9.0918286409999993</v>
      </c>
      <c r="AQ11" s="213">
        <v>10.79027658</v>
      </c>
      <c r="AR11" s="213">
        <v>14.9229596</v>
      </c>
      <c r="AS11" s="213">
        <v>18.34780138</v>
      </c>
      <c r="AT11" s="213">
        <v>18.331501509999999</v>
      </c>
      <c r="AU11" s="213">
        <v>17.631966930000001</v>
      </c>
      <c r="AV11" s="213">
        <v>10.6788942</v>
      </c>
      <c r="AW11" s="213">
        <v>7.7447460919999997</v>
      </c>
      <c r="AX11" s="213">
        <v>7.363424996</v>
      </c>
      <c r="AY11" s="213">
        <v>7.2406321279999997</v>
      </c>
      <c r="AZ11" s="213">
        <v>5.9122365690000001</v>
      </c>
      <c r="BA11" s="213">
        <v>7.5462436390000001</v>
      </c>
      <c r="BB11" s="213">
        <v>8.0675694329999992</v>
      </c>
      <c r="BC11" s="213">
        <v>10.69872814</v>
      </c>
      <c r="BD11" s="213">
        <v>14.566742469999999</v>
      </c>
      <c r="BE11" s="213">
        <v>17.525001379999999</v>
      </c>
      <c r="BF11" s="213">
        <v>17.823609999999999</v>
      </c>
      <c r="BG11" s="213">
        <v>16.126139999999999</v>
      </c>
      <c r="BH11" s="351">
        <v>9.6127199999999995</v>
      </c>
      <c r="BI11" s="351">
        <v>7.4355710000000004</v>
      </c>
      <c r="BJ11" s="351">
        <v>6.7528750000000004</v>
      </c>
      <c r="BK11" s="351">
        <v>6.9291359999999997</v>
      </c>
      <c r="BL11" s="351">
        <v>7.5185690000000003</v>
      </c>
      <c r="BM11" s="351">
        <v>8.0038900000000002</v>
      </c>
      <c r="BN11" s="351">
        <v>9.2675809999999998</v>
      </c>
      <c r="BO11" s="351">
        <v>11.256320000000001</v>
      </c>
      <c r="BP11" s="351">
        <v>14.93413</v>
      </c>
      <c r="BQ11" s="351">
        <v>17.240939999999998</v>
      </c>
      <c r="BR11" s="351">
        <v>17.827590000000001</v>
      </c>
      <c r="BS11" s="351">
        <v>16.267910000000001</v>
      </c>
      <c r="BT11" s="351">
        <v>12.342549999999999</v>
      </c>
      <c r="BU11" s="351">
        <v>9.2768040000000003</v>
      </c>
      <c r="BV11" s="351">
        <v>8.0955530000000007</v>
      </c>
    </row>
    <row r="12" spans="1:74" ht="11.1" customHeight="1" x14ac:dyDescent="0.2">
      <c r="A12" s="84" t="s">
        <v>666</v>
      </c>
      <c r="B12" s="189" t="s">
        <v>447</v>
      </c>
      <c r="C12" s="213">
        <v>9.7492652819999996</v>
      </c>
      <c r="D12" s="213">
        <v>9.6273683079999994</v>
      </c>
      <c r="E12" s="213">
        <v>11.611648969999999</v>
      </c>
      <c r="F12" s="213">
        <v>12.897175130000001</v>
      </c>
      <c r="G12" s="213">
        <v>15.71932786</v>
      </c>
      <c r="H12" s="213">
        <v>19.808467369999999</v>
      </c>
      <c r="I12" s="213">
        <v>22.775471979999999</v>
      </c>
      <c r="J12" s="213">
        <v>23.278647419999999</v>
      </c>
      <c r="K12" s="213">
        <v>23.35748766</v>
      </c>
      <c r="L12" s="213">
        <v>19.860198789999998</v>
      </c>
      <c r="M12" s="213">
        <v>13.743433919999999</v>
      </c>
      <c r="N12" s="213">
        <v>11.063063570000001</v>
      </c>
      <c r="O12" s="213">
        <v>11.336023129999999</v>
      </c>
      <c r="P12" s="213">
        <v>12.738350949999999</v>
      </c>
      <c r="Q12" s="213">
        <v>11.74491001</v>
      </c>
      <c r="R12" s="213">
        <v>15.78631156</v>
      </c>
      <c r="S12" s="213">
        <v>20.790129759999999</v>
      </c>
      <c r="T12" s="213">
        <v>23.690579570000001</v>
      </c>
      <c r="U12" s="213">
        <v>25.670202960000001</v>
      </c>
      <c r="V12" s="213">
        <v>26.647280089999999</v>
      </c>
      <c r="W12" s="213">
        <v>24.895863309999999</v>
      </c>
      <c r="X12" s="213">
        <v>20.44791481</v>
      </c>
      <c r="Y12" s="213">
        <v>12.87964186</v>
      </c>
      <c r="Z12" s="213">
        <v>11.12882104</v>
      </c>
      <c r="AA12" s="213">
        <v>10.329024670000001</v>
      </c>
      <c r="AB12" s="213">
        <v>12.33050235</v>
      </c>
      <c r="AC12" s="213">
        <v>10.760332</v>
      </c>
      <c r="AD12" s="213">
        <v>12.20666376</v>
      </c>
      <c r="AE12" s="213">
        <v>17.742127329999999</v>
      </c>
      <c r="AF12" s="213">
        <v>22.337542150000001</v>
      </c>
      <c r="AG12" s="213">
        <v>23.684923049999998</v>
      </c>
      <c r="AH12" s="213">
        <v>24.531572570000002</v>
      </c>
      <c r="AI12" s="213">
        <v>24.431261030000002</v>
      </c>
      <c r="AJ12" s="213">
        <v>18.11056881</v>
      </c>
      <c r="AK12" s="213">
        <v>11.52700535</v>
      </c>
      <c r="AL12" s="213">
        <v>11.32542509</v>
      </c>
      <c r="AM12" s="213">
        <v>11.198099579999999</v>
      </c>
      <c r="AN12" s="213">
        <v>11.689314230000001</v>
      </c>
      <c r="AO12" s="213">
        <v>11.456805170000001</v>
      </c>
      <c r="AP12" s="213">
        <v>14.348392860000001</v>
      </c>
      <c r="AQ12" s="213">
        <v>19.785123689999999</v>
      </c>
      <c r="AR12" s="213">
        <v>22.95608155</v>
      </c>
      <c r="AS12" s="213">
        <v>25.365398450000001</v>
      </c>
      <c r="AT12" s="213">
        <v>24.945984339999999</v>
      </c>
      <c r="AU12" s="213">
        <v>24.92402396</v>
      </c>
      <c r="AV12" s="213">
        <v>21.25154624</v>
      </c>
      <c r="AW12" s="213">
        <v>11.90224658</v>
      </c>
      <c r="AX12" s="213">
        <v>11.402080890000001</v>
      </c>
      <c r="AY12" s="213">
        <v>12.02135863</v>
      </c>
      <c r="AZ12" s="213">
        <v>11.709506210000001</v>
      </c>
      <c r="BA12" s="213">
        <v>12.9766245</v>
      </c>
      <c r="BB12" s="213">
        <v>13.794475690000001</v>
      </c>
      <c r="BC12" s="213">
        <v>14.999033409999999</v>
      </c>
      <c r="BD12" s="213">
        <v>20.109658240000002</v>
      </c>
      <c r="BE12" s="213">
        <v>23.916315650000001</v>
      </c>
      <c r="BF12" s="213">
        <v>23.802420000000001</v>
      </c>
      <c r="BG12" s="213">
        <v>22.570689999999999</v>
      </c>
      <c r="BH12" s="351">
        <v>17.511600000000001</v>
      </c>
      <c r="BI12" s="351">
        <v>12.61984</v>
      </c>
      <c r="BJ12" s="351">
        <v>11.131919999999999</v>
      </c>
      <c r="BK12" s="351">
        <v>10.89513</v>
      </c>
      <c r="BL12" s="351">
        <v>11.2485</v>
      </c>
      <c r="BM12" s="351">
        <v>11.722009999999999</v>
      </c>
      <c r="BN12" s="351">
        <v>13.810750000000001</v>
      </c>
      <c r="BO12" s="351">
        <v>17.41497</v>
      </c>
      <c r="BP12" s="351">
        <v>20.920110000000001</v>
      </c>
      <c r="BQ12" s="351">
        <v>22.584320000000002</v>
      </c>
      <c r="BR12" s="351">
        <v>23.021239999999999</v>
      </c>
      <c r="BS12" s="351">
        <v>22.33501</v>
      </c>
      <c r="BT12" s="351">
        <v>17.512920000000001</v>
      </c>
      <c r="BU12" s="351">
        <v>12.96062</v>
      </c>
      <c r="BV12" s="351">
        <v>11.57358</v>
      </c>
    </row>
    <row r="13" spans="1:74" ht="11.1" customHeight="1" x14ac:dyDescent="0.2">
      <c r="A13" s="84" t="s">
        <v>667</v>
      </c>
      <c r="B13" s="189" t="s">
        <v>448</v>
      </c>
      <c r="C13" s="213">
        <v>8.5647697419999993</v>
      </c>
      <c r="D13" s="213">
        <v>8.2193885570000003</v>
      </c>
      <c r="E13" s="213">
        <v>9.1002532009999992</v>
      </c>
      <c r="F13" s="213">
        <v>10.889142270000001</v>
      </c>
      <c r="G13" s="213">
        <v>14.2431298</v>
      </c>
      <c r="H13" s="213">
        <v>16.911297279999999</v>
      </c>
      <c r="I13" s="213">
        <v>19.046655080000001</v>
      </c>
      <c r="J13" s="213">
        <v>20.352199720000002</v>
      </c>
      <c r="K13" s="213">
        <v>19.250153829999999</v>
      </c>
      <c r="L13" s="213">
        <v>18.796215010000001</v>
      </c>
      <c r="M13" s="213">
        <v>13.170340510000001</v>
      </c>
      <c r="N13" s="213">
        <v>9.6316103329999994</v>
      </c>
      <c r="O13" s="213">
        <v>9.7897600170000008</v>
      </c>
      <c r="P13" s="213">
        <v>10.893897239999999</v>
      </c>
      <c r="Q13" s="213">
        <v>10.863130699999999</v>
      </c>
      <c r="R13" s="213">
        <v>13.130260440000001</v>
      </c>
      <c r="S13" s="213">
        <v>16.621351870000002</v>
      </c>
      <c r="T13" s="213">
        <v>19.45387547</v>
      </c>
      <c r="U13" s="213">
        <v>20.711686799999999</v>
      </c>
      <c r="V13" s="213">
        <v>21.353847080000001</v>
      </c>
      <c r="W13" s="213">
        <v>19.914321699999999</v>
      </c>
      <c r="X13" s="213">
        <v>16.924195260000001</v>
      </c>
      <c r="Y13" s="213">
        <v>11.60827484</v>
      </c>
      <c r="Z13" s="213">
        <v>9.9958671960000007</v>
      </c>
      <c r="AA13" s="213">
        <v>9.143719291</v>
      </c>
      <c r="AB13" s="213">
        <v>9.9816874500000008</v>
      </c>
      <c r="AC13" s="213">
        <v>10.41686425</v>
      </c>
      <c r="AD13" s="213">
        <v>10.439783520000001</v>
      </c>
      <c r="AE13" s="213">
        <v>14.72996919</v>
      </c>
      <c r="AF13" s="213">
        <v>20.270801339999998</v>
      </c>
      <c r="AG13" s="213">
        <v>21.182289839999999</v>
      </c>
      <c r="AH13" s="213">
        <v>22.370210190000002</v>
      </c>
      <c r="AI13" s="213">
        <v>20.835247979999998</v>
      </c>
      <c r="AJ13" s="213">
        <v>16.185354060000002</v>
      </c>
      <c r="AK13" s="213">
        <v>10.53741527</v>
      </c>
      <c r="AL13" s="213">
        <v>9.7385900539999994</v>
      </c>
      <c r="AM13" s="213">
        <v>9.8106687469999994</v>
      </c>
      <c r="AN13" s="213">
        <v>9.6582358930000005</v>
      </c>
      <c r="AO13" s="213">
        <v>9.5074483549999993</v>
      </c>
      <c r="AP13" s="213">
        <v>11.776977860000001</v>
      </c>
      <c r="AQ13" s="213">
        <v>16.878471940000001</v>
      </c>
      <c r="AR13" s="213">
        <v>20.376812820000001</v>
      </c>
      <c r="AS13" s="213">
        <v>21.406677290000001</v>
      </c>
      <c r="AT13" s="213">
        <v>22.025850259999999</v>
      </c>
      <c r="AU13" s="213">
        <v>21.493753359999999</v>
      </c>
      <c r="AV13" s="213">
        <v>17.51259095</v>
      </c>
      <c r="AW13" s="213">
        <v>9.6030034680000007</v>
      </c>
      <c r="AX13" s="213">
        <v>9.8203327189999996</v>
      </c>
      <c r="AY13" s="213">
        <v>9.8535727509999997</v>
      </c>
      <c r="AZ13" s="213">
        <v>9.3271597400000008</v>
      </c>
      <c r="BA13" s="213">
        <v>10.06792742</v>
      </c>
      <c r="BB13" s="213">
        <v>11.468854779999999</v>
      </c>
      <c r="BC13" s="213">
        <v>13.98659818</v>
      </c>
      <c r="BD13" s="213">
        <v>17.163110249999999</v>
      </c>
      <c r="BE13" s="213">
        <v>20.42458486</v>
      </c>
      <c r="BF13" s="213">
        <v>21.068020000000001</v>
      </c>
      <c r="BG13" s="213">
        <v>20.80827</v>
      </c>
      <c r="BH13" s="351">
        <v>16.526140000000002</v>
      </c>
      <c r="BI13" s="351">
        <v>10.21569</v>
      </c>
      <c r="BJ13" s="351">
        <v>9.1875370000000007</v>
      </c>
      <c r="BK13" s="351">
        <v>9.3867239999999992</v>
      </c>
      <c r="BL13" s="351">
        <v>9.9372190000000007</v>
      </c>
      <c r="BM13" s="351">
        <v>10.804830000000001</v>
      </c>
      <c r="BN13" s="351">
        <v>12.823029999999999</v>
      </c>
      <c r="BO13" s="351">
        <v>16.537299999999998</v>
      </c>
      <c r="BP13" s="351">
        <v>20.138870000000001</v>
      </c>
      <c r="BQ13" s="351">
        <v>22.03877</v>
      </c>
      <c r="BR13" s="351">
        <v>22.85933</v>
      </c>
      <c r="BS13" s="351">
        <v>22.21153</v>
      </c>
      <c r="BT13" s="351">
        <v>18.931380000000001</v>
      </c>
      <c r="BU13" s="351">
        <v>14.22344</v>
      </c>
      <c r="BV13" s="351">
        <v>12.124470000000001</v>
      </c>
    </row>
    <row r="14" spans="1:74" ht="11.1" customHeight="1" x14ac:dyDescent="0.2">
      <c r="A14" s="84" t="s">
        <v>668</v>
      </c>
      <c r="B14" s="189" t="s">
        <v>449</v>
      </c>
      <c r="C14" s="213">
        <v>7.916613516</v>
      </c>
      <c r="D14" s="213">
        <v>7.8878008050000004</v>
      </c>
      <c r="E14" s="213">
        <v>9.9470926940000002</v>
      </c>
      <c r="F14" s="213">
        <v>11.494070239999999</v>
      </c>
      <c r="G14" s="213">
        <v>15.876316729999999</v>
      </c>
      <c r="H14" s="213">
        <v>16.68216717</v>
      </c>
      <c r="I14" s="213">
        <v>19.522539009999999</v>
      </c>
      <c r="J14" s="213">
        <v>22.59338644</v>
      </c>
      <c r="K14" s="213">
        <v>21.02829509</v>
      </c>
      <c r="L14" s="213">
        <v>20.35328977</v>
      </c>
      <c r="M14" s="213">
        <v>18.167141749999999</v>
      </c>
      <c r="N14" s="213">
        <v>10.26588432</v>
      </c>
      <c r="O14" s="213">
        <v>9.2855150159999997</v>
      </c>
      <c r="P14" s="213">
        <v>10.52796129</v>
      </c>
      <c r="Q14" s="213">
        <v>11.96660988</v>
      </c>
      <c r="R14" s="213">
        <v>14.79660168</v>
      </c>
      <c r="S14" s="213">
        <v>16.52884018</v>
      </c>
      <c r="T14" s="213">
        <v>18.55035839</v>
      </c>
      <c r="U14" s="213">
        <v>20.910019550000001</v>
      </c>
      <c r="V14" s="213">
        <v>23.25372862</v>
      </c>
      <c r="W14" s="213">
        <v>21.636803709999999</v>
      </c>
      <c r="X14" s="213">
        <v>20.506007709999999</v>
      </c>
      <c r="Y14" s="213">
        <v>13.549094289999999</v>
      </c>
      <c r="Z14" s="213">
        <v>10.96035414</v>
      </c>
      <c r="AA14" s="213">
        <v>8.6075912100000007</v>
      </c>
      <c r="AB14" s="213">
        <v>9.2831314769999995</v>
      </c>
      <c r="AC14" s="213">
        <v>10.8851067</v>
      </c>
      <c r="AD14" s="213">
        <v>11.81707589</v>
      </c>
      <c r="AE14" s="213">
        <v>15.177522980000001</v>
      </c>
      <c r="AF14" s="213">
        <v>19.943393270000001</v>
      </c>
      <c r="AG14" s="213">
        <v>21.473810239999999</v>
      </c>
      <c r="AH14" s="213">
        <v>23.202106520000001</v>
      </c>
      <c r="AI14" s="213">
        <v>21.62345453</v>
      </c>
      <c r="AJ14" s="213">
        <v>17.332446579999999</v>
      </c>
      <c r="AK14" s="213">
        <v>10.49249448</v>
      </c>
      <c r="AL14" s="213">
        <v>8.4613568699999995</v>
      </c>
      <c r="AM14" s="213">
        <v>8.2398201130000004</v>
      </c>
      <c r="AN14" s="213">
        <v>8.1640240209999995</v>
      </c>
      <c r="AO14" s="213">
        <v>8.3418454549999996</v>
      </c>
      <c r="AP14" s="213">
        <v>10.589067890000001</v>
      </c>
      <c r="AQ14" s="213">
        <v>15.109936769999999</v>
      </c>
      <c r="AR14" s="213">
        <v>17.907007220000001</v>
      </c>
      <c r="AS14" s="213">
        <v>20.44670447</v>
      </c>
      <c r="AT14" s="213">
        <v>21.93660174</v>
      </c>
      <c r="AU14" s="213">
        <v>22.12657793</v>
      </c>
      <c r="AV14" s="213">
        <v>20.456105189999999</v>
      </c>
      <c r="AW14" s="213">
        <v>9.7759056280000003</v>
      </c>
      <c r="AX14" s="213">
        <v>8.8598843909999996</v>
      </c>
      <c r="AY14" s="213">
        <v>8.4645335930000005</v>
      </c>
      <c r="AZ14" s="213">
        <v>8.1648443260000008</v>
      </c>
      <c r="BA14" s="213">
        <v>9.214887075</v>
      </c>
      <c r="BB14" s="213">
        <v>11.898675600000001</v>
      </c>
      <c r="BC14" s="213">
        <v>14.59505757</v>
      </c>
      <c r="BD14" s="213">
        <v>17.970447180000001</v>
      </c>
      <c r="BE14" s="213">
        <v>19.06483879</v>
      </c>
      <c r="BF14" s="213">
        <v>20.54044</v>
      </c>
      <c r="BG14" s="213">
        <v>20.154319999999998</v>
      </c>
      <c r="BH14" s="351">
        <v>17.25271</v>
      </c>
      <c r="BI14" s="351">
        <v>10.05927</v>
      </c>
      <c r="BJ14" s="351">
        <v>7.7758010000000004</v>
      </c>
      <c r="BK14" s="351">
        <v>8.3475570000000001</v>
      </c>
      <c r="BL14" s="351">
        <v>9.2269450000000006</v>
      </c>
      <c r="BM14" s="351">
        <v>10.498150000000001</v>
      </c>
      <c r="BN14" s="351">
        <v>13.09215</v>
      </c>
      <c r="BO14" s="351">
        <v>16.132380000000001</v>
      </c>
      <c r="BP14" s="351">
        <v>18.574100000000001</v>
      </c>
      <c r="BQ14" s="351">
        <v>20.213280000000001</v>
      </c>
      <c r="BR14" s="351">
        <v>21.804099999999998</v>
      </c>
      <c r="BS14" s="351">
        <v>20.781400000000001</v>
      </c>
      <c r="BT14" s="351">
        <v>18.917929999999998</v>
      </c>
      <c r="BU14" s="351">
        <v>13.35427</v>
      </c>
      <c r="BV14" s="351">
        <v>9.8586930000000006</v>
      </c>
    </row>
    <row r="15" spans="1:74" ht="11.1" customHeight="1" x14ac:dyDescent="0.2">
      <c r="A15" s="84" t="s">
        <v>669</v>
      </c>
      <c r="B15" s="189" t="s">
        <v>450</v>
      </c>
      <c r="C15" s="213">
        <v>7.9005274300000004</v>
      </c>
      <c r="D15" s="213">
        <v>8.2926679209999996</v>
      </c>
      <c r="E15" s="213">
        <v>8.7739948410000004</v>
      </c>
      <c r="F15" s="213">
        <v>8.7813350900000007</v>
      </c>
      <c r="G15" s="213">
        <v>9.3208108050000007</v>
      </c>
      <c r="H15" s="213">
        <v>12.582978580000001</v>
      </c>
      <c r="I15" s="213">
        <v>14.017451210000001</v>
      </c>
      <c r="J15" s="213">
        <v>14.46532558</v>
      </c>
      <c r="K15" s="213">
        <v>12.999683170000001</v>
      </c>
      <c r="L15" s="213">
        <v>10.52777627</v>
      </c>
      <c r="M15" s="213">
        <v>8.9927087530000005</v>
      </c>
      <c r="N15" s="213">
        <v>7.7864388910000004</v>
      </c>
      <c r="O15" s="213">
        <v>7.8577387859999996</v>
      </c>
      <c r="P15" s="213">
        <v>8.3422289000000003</v>
      </c>
      <c r="Q15" s="213">
        <v>8.9036976229999993</v>
      </c>
      <c r="R15" s="213">
        <v>9.2567879919999996</v>
      </c>
      <c r="S15" s="213">
        <v>10.17287061</v>
      </c>
      <c r="T15" s="213">
        <v>12.56793693</v>
      </c>
      <c r="U15" s="213">
        <v>14.50733305</v>
      </c>
      <c r="V15" s="213">
        <v>14.559898929999999</v>
      </c>
      <c r="W15" s="213">
        <v>13.019423489999999</v>
      </c>
      <c r="X15" s="213">
        <v>9.6195561830000003</v>
      </c>
      <c r="Y15" s="213">
        <v>8.7583557120000002</v>
      </c>
      <c r="Z15" s="213">
        <v>8.3203822340000002</v>
      </c>
      <c r="AA15" s="213">
        <v>8.1293775670000006</v>
      </c>
      <c r="AB15" s="213">
        <v>8.2006581619999999</v>
      </c>
      <c r="AC15" s="213">
        <v>8.5068065609999994</v>
      </c>
      <c r="AD15" s="213">
        <v>8.9404594230000001</v>
      </c>
      <c r="AE15" s="213">
        <v>11.14071079</v>
      </c>
      <c r="AF15" s="213">
        <v>13.32093409</v>
      </c>
      <c r="AG15" s="213">
        <v>14.97300776</v>
      </c>
      <c r="AH15" s="213">
        <v>13.97040868</v>
      </c>
      <c r="AI15" s="213">
        <v>13.36280365</v>
      </c>
      <c r="AJ15" s="213">
        <v>9.3627079379999998</v>
      </c>
      <c r="AK15" s="213">
        <v>7.4243533350000002</v>
      </c>
      <c r="AL15" s="213">
        <v>7.349087097</v>
      </c>
      <c r="AM15" s="213">
        <v>7.5174341609999997</v>
      </c>
      <c r="AN15" s="213">
        <v>7.6454356399999996</v>
      </c>
      <c r="AO15" s="213">
        <v>7.8019197880000002</v>
      </c>
      <c r="AP15" s="213">
        <v>8.5686690639999998</v>
      </c>
      <c r="AQ15" s="213">
        <v>9.16829377</v>
      </c>
      <c r="AR15" s="213">
        <v>11.367727540000001</v>
      </c>
      <c r="AS15" s="213">
        <v>12.7855588</v>
      </c>
      <c r="AT15" s="213">
        <v>13.78314213</v>
      </c>
      <c r="AU15" s="213">
        <v>12.926851040000001</v>
      </c>
      <c r="AV15" s="213">
        <v>8.8144378959999994</v>
      </c>
      <c r="AW15" s="213">
        <v>7.4186780920000004</v>
      </c>
      <c r="AX15" s="213">
        <v>7.3939343720000004</v>
      </c>
      <c r="AY15" s="213">
        <v>7.4869898399999997</v>
      </c>
      <c r="AZ15" s="213">
        <v>7.4220914650000003</v>
      </c>
      <c r="BA15" s="213">
        <v>7.824676545</v>
      </c>
      <c r="BB15" s="213">
        <v>8.2904874950000007</v>
      </c>
      <c r="BC15" s="213">
        <v>9.8750419610000009</v>
      </c>
      <c r="BD15" s="213">
        <v>11.44017507</v>
      </c>
      <c r="BE15" s="213">
        <v>12.64979473</v>
      </c>
      <c r="BF15" s="213">
        <v>12.99907</v>
      </c>
      <c r="BG15" s="213">
        <v>12.27317</v>
      </c>
      <c r="BH15" s="351">
        <v>9.3617399999999993</v>
      </c>
      <c r="BI15" s="351">
        <v>7.5021979999999999</v>
      </c>
      <c r="BJ15" s="351">
        <v>7.2562689999999996</v>
      </c>
      <c r="BK15" s="351">
        <v>7.4761040000000003</v>
      </c>
      <c r="BL15" s="351">
        <v>7.9540730000000002</v>
      </c>
      <c r="BM15" s="351">
        <v>8.3868189999999991</v>
      </c>
      <c r="BN15" s="351">
        <v>9.0269650000000006</v>
      </c>
      <c r="BO15" s="351">
        <v>10.11187</v>
      </c>
      <c r="BP15" s="351">
        <v>12.333959999999999</v>
      </c>
      <c r="BQ15" s="351">
        <v>13.980420000000001</v>
      </c>
      <c r="BR15" s="351">
        <v>14.30565</v>
      </c>
      <c r="BS15" s="351">
        <v>13.28098</v>
      </c>
      <c r="BT15" s="351">
        <v>10.386850000000001</v>
      </c>
      <c r="BU15" s="351">
        <v>8.5472439999999992</v>
      </c>
      <c r="BV15" s="351">
        <v>8.2307819999999996</v>
      </c>
    </row>
    <row r="16" spans="1:74" ht="11.1" customHeight="1" x14ac:dyDescent="0.2">
      <c r="A16" s="84" t="s">
        <v>670</v>
      </c>
      <c r="B16" s="189" t="s">
        <v>451</v>
      </c>
      <c r="C16" s="213">
        <v>11.00013262</v>
      </c>
      <c r="D16" s="213">
        <v>11.19315761</v>
      </c>
      <c r="E16" s="213">
        <v>10.60800081</v>
      </c>
      <c r="F16" s="213">
        <v>10.672914069999999</v>
      </c>
      <c r="G16" s="213">
        <v>11.67569237</v>
      </c>
      <c r="H16" s="213">
        <v>11.795160940000001</v>
      </c>
      <c r="I16" s="213">
        <v>12.42731055</v>
      </c>
      <c r="J16" s="213">
        <v>13.2446872</v>
      </c>
      <c r="K16" s="213">
        <v>13.356075819999999</v>
      </c>
      <c r="L16" s="213">
        <v>12.73724105</v>
      </c>
      <c r="M16" s="213">
        <v>11.96491048</v>
      </c>
      <c r="N16" s="213">
        <v>12.11928062</v>
      </c>
      <c r="O16" s="213">
        <v>12.178232339999999</v>
      </c>
      <c r="P16" s="213">
        <v>11.90023017</v>
      </c>
      <c r="Q16" s="213">
        <v>11.76913057</v>
      </c>
      <c r="R16" s="213">
        <v>12.01303901</v>
      </c>
      <c r="S16" s="213">
        <v>12.78191584</v>
      </c>
      <c r="T16" s="213">
        <v>13.37095877</v>
      </c>
      <c r="U16" s="213">
        <v>12.970883880000001</v>
      </c>
      <c r="V16" s="213">
        <v>13.05279264</v>
      </c>
      <c r="W16" s="213">
        <v>12.623812060000001</v>
      </c>
      <c r="X16" s="213">
        <v>11.79033405</v>
      </c>
      <c r="Y16" s="213">
        <v>11.05829378</v>
      </c>
      <c r="Z16" s="213">
        <v>11.20333237</v>
      </c>
      <c r="AA16" s="213">
        <v>11.68045648</v>
      </c>
      <c r="AB16" s="213">
        <v>11.47607404</v>
      </c>
      <c r="AC16" s="213">
        <v>11.698392050000001</v>
      </c>
      <c r="AD16" s="213">
        <v>11.380155520000001</v>
      </c>
      <c r="AE16" s="213">
        <v>12.56631823</v>
      </c>
      <c r="AF16" s="213">
        <v>12.433381089999999</v>
      </c>
      <c r="AG16" s="213">
        <v>12.801966289999999</v>
      </c>
      <c r="AH16" s="213">
        <v>13.41361727</v>
      </c>
      <c r="AI16" s="213">
        <v>12.567433429999999</v>
      </c>
      <c r="AJ16" s="213">
        <v>11.803446839999999</v>
      </c>
      <c r="AK16" s="213">
        <v>11.18144646</v>
      </c>
      <c r="AL16" s="213">
        <v>12.07542898</v>
      </c>
      <c r="AM16" s="213">
        <v>12.4019008</v>
      </c>
      <c r="AN16" s="213">
        <v>11.924033420000001</v>
      </c>
      <c r="AO16" s="213">
        <v>12.219955479999999</v>
      </c>
      <c r="AP16" s="213">
        <v>12.35417683</v>
      </c>
      <c r="AQ16" s="213">
        <v>12.600050830000001</v>
      </c>
      <c r="AR16" s="213">
        <v>12.456229520000001</v>
      </c>
      <c r="AS16" s="213">
        <v>13.60933998</v>
      </c>
      <c r="AT16" s="213">
        <v>13.262694099999999</v>
      </c>
      <c r="AU16" s="213">
        <v>12.70656737</v>
      </c>
      <c r="AV16" s="213">
        <v>11.86728993</v>
      </c>
      <c r="AW16" s="213">
        <v>11.40359192</v>
      </c>
      <c r="AX16" s="213">
        <v>12.095955399999999</v>
      </c>
      <c r="AY16" s="213">
        <v>13.896744180000001</v>
      </c>
      <c r="AZ16" s="213">
        <v>13.426893870000001</v>
      </c>
      <c r="BA16" s="213">
        <v>12.7789433</v>
      </c>
      <c r="BB16" s="213">
        <v>14.97921244</v>
      </c>
      <c r="BC16" s="213">
        <v>14.103668819999999</v>
      </c>
      <c r="BD16" s="213">
        <v>14.032173159999999</v>
      </c>
      <c r="BE16" s="213">
        <v>14.36180665</v>
      </c>
      <c r="BF16" s="213">
        <v>14.27852</v>
      </c>
      <c r="BG16" s="213">
        <v>13.94717</v>
      </c>
      <c r="BH16" s="351">
        <v>13.33009</v>
      </c>
      <c r="BI16" s="351">
        <v>12.354340000000001</v>
      </c>
      <c r="BJ16" s="351">
        <v>12.74807</v>
      </c>
      <c r="BK16" s="351">
        <v>13.15192</v>
      </c>
      <c r="BL16" s="351">
        <v>13.227</v>
      </c>
      <c r="BM16" s="351">
        <v>13.37365</v>
      </c>
      <c r="BN16" s="351">
        <v>13.587070000000001</v>
      </c>
      <c r="BO16" s="351">
        <v>14.42803</v>
      </c>
      <c r="BP16" s="351">
        <v>14.729850000000001</v>
      </c>
      <c r="BQ16" s="351">
        <v>14.85805</v>
      </c>
      <c r="BR16" s="351">
        <v>15.020429999999999</v>
      </c>
      <c r="BS16" s="351">
        <v>14.790979999999999</v>
      </c>
      <c r="BT16" s="351">
        <v>14.37105</v>
      </c>
      <c r="BU16" s="351">
        <v>13.474410000000001</v>
      </c>
      <c r="BV16" s="351">
        <v>13.80655</v>
      </c>
    </row>
    <row r="17" spans="1:74" ht="11.1" customHeight="1" x14ac:dyDescent="0.2">
      <c r="A17" s="84" t="s">
        <v>540</v>
      </c>
      <c r="B17" s="189" t="s">
        <v>425</v>
      </c>
      <c r="C17" s="213">
        <v>8.2799999999999994</v>
      </c>
      <c r="D17" s="213">
        <v>8.36</v>
      </c>
      <c r="E17" s="213">
        <v>9.19</v>
      </c>
      <c r="F17" s="213">
        <v>9.65</v>
      </c>
      <c r="G17" s="213">
        <v>11.62</v>
      </c>
      <c r="H17" s="213">
        <v>14.43</v>
      </c>
      <c r="I17" s="213">
        <v>16.559999999999999</v>
      </c>
      <c r="J17" s="213">
        <v>17.600000000000001</v>
      </c>
      <c r="K17" s="213">
        <v>16.78</v>
      </c>
      <c r="L17" s="213">
        <v>13.74</v>
      </c>
      <c r="M17" s="213">
        <v>10.77</v>
      </c>
      <c r="N17" s="213">
        <v>9.06</v>
      </c>
      <c r="O17" s="213">
        <v>9.32</v>
      </c>
      <c r="P17" s="213">
        <v>10.01</v>
      </c>
      <c r="Q17" s="213">
        <v>9.86</v>
      </c>
      <c r="R17" s="213">
        <v>11.34</v>
      </c>
      <c r="S17" s="213">
        <v>13.25</v>
      </c>
      <c r="T17" s="213">
        <v>16.059999999999999</v>
      </c>
      <c r="U17" s="213">
        <v>17.86</v>
      </c>
      <c r="V17" s="213">
        <v>18.22</v>
      </c>
      <c r="W17" s="213">
        <v>16.920000000000002</v>
      </c>
      <c r="X17" s="213">
        <v>13.39</v>
      </c>
      <c r="Y17" s="213">
        <v>10.14</v>
      </c>
      <c r="Z17" s="213">
        <v>9.2899999999999991</v>
      </c>
      <c r="AA17" s="213">
        <v>8.9</v>
      </c>
      <c r="AB17" s="213">
        <v>9.6300000000000008</v>
      </c>
      <c r="AC17" s="213">
        <v>9.76</v>
      </c>
      <c r="AD17" s="213">
        <v>10.050000000000001</v>
      </c>
      <c r="AE17" s="213">
        <v>13.52</v>
      </c>
      <c r="AF17" s="213">
        <v>16.47</v>
      </c>
      <c r="AG17" s="213">
        <v>17.850000000000001</v>
      </c>
      <c r="AH17" s="213">
        <v>18.559999999999999</v>
      </c>
      <c r="AI17" s="213">
        <v>17.23</v>
      </c>
      <c r="AJ17" s="213">
        <v>12.22</v>
      </c>
      <c r="AK17" s="213">
        <v>9.42</v>
      </c>
      <c r="AL17" s="213">
        <v>9.6199999999999992</v>
      </c>
      <c r="AM17" s="213">
        <v>9.36</v>
      </c>
      <c r="AN17" s="213">
        <v>9.4</v>
      </c>
      <c r="AO17" s="213">
        <v>9.42</v>
      </c>
      <c r="AP17" s="213">
        <v>10.85</v>
      </c>
      <c r="AQ17" s="213">
        <v>12.76</v>
      </c>
      <c r="AR17" s="213">
        <v>15.55</v>
      </c>
      <c r="AS17" s="213">
        <v>17.739999999999998</v>
      </c>
      <c r="AT17" s="213">
        <v>18.38</v>
      </c>
      <c r="AU17" s="213">
        <v>17.61</v>
      </c>
      <c r="AV17" s="213">
        <v>12.5</v>
      </c>
      <c r="AW17" s="213">
        <v>9.33</v>
      </c>
      <c r="AX17" s="213">
        <v>9.3000000000000007</v>
      </c>
      <c r="AY17" s="213">
        <v>9.51</v>
      </c>
      <c r="AZ17" s="213">
        <v>9.1199999999999992</v>
      </c>
      <c r="BA17" s="213">
        <v>9.85</v>
      </c>
      <c r="BB17" s="213">
        <v>10.66</v>
      </c>
      <c r="BC17" s="213">
        <v>11.85</v>
      </c>
      <c r="BD17" s="213">
        <v>15.37</v>
      </c>
      <c r="BE17" s="213">
        <v>17.57</v>
      </c>
      <c r="BF17" s="213">
        <v>17.936360000000001</v>
      </c>
      <c r="BG17" s="213">
        <v>16.795590000000001</v>
      </c>
      <c r="BH17" s="351">
        <v>12.10155</v>
      </c>
      <c r="BI17" s="351">
        <v>9.4525410000000001</v>
      </c>
      <c r="BJ17" s="351">
        <v>8.8878120000000003</v>
      </c>
      <c r="BK17" s="351">
        <v>8.9497110000000006</v>
      </c>
      <c r="BL17" s="351">
        <v>9.4908210000000004</v>
      </c>
      <c r="BM17" s="351">
        <v>10.04588</v>
      </c>
      <c r="BN17" s="351">
        <v>11.16677</v>
      </c>
      <c r="BO17" s="351">
        <v>13.253640000000001</v>
      </c>
      <c r="BP17" s="351">
        <v>15.878170000000001</v>
      </c>
      <c r="BQ17" s="351">
        <v>17.322579999999999</v>
      </c>
      <c r="BR17" s="351">
        <v>17.96613</v>
      </c>
      <c r="BS17" s="351">
        <v>16.932880000000001</v>
      </c>
      <c r="BT17" s="351">
        <v>13.499700000000001</v>
      </c>
      <c r="BU17" s="351">
        <v>10.835520000000001</v>
      </c>
      <c r="BV17" s="351">
        <v>9.9961179999999992</v>
      </c>
    </row>
    <row r="18" spans="1:74" ht="11.1" customHeight="1" x14ac:dyDescent="0.2">
      <c r="A18" s="84"/>
      <c r="B18" s="88" t="s">
        <v>1042</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384"/>
      <c r="BI18" s="384"/>
      <c r="BJ18" s="384"/>
      <c r="BK18" s="384"/>
      <c r="BL18" s="384"/>
      <c r="BM18" s="384"/>
      <c r="BN18" s="384"/>
      <c r="BO18" s="384"/>
      <c r="BP18" s="384"/>
      <c r="BQ18" s="384"/>
      <c r="BR18" s="384"/>
      <c r="BS18" s="384"/>
      <c r="BT18" s="384"/>
      <c r="BU18" s="384"/>
      <c r="BV18" s="384"/>
    </row>
    <row r="19" spans="1:74" ht="11.1" customHeight="1" x14ac:dyDescent="0.2">
      <c r="A19" s="84" t="s">
        <v>671</v>
      </c>
      <c r="B19" s="189" t="s">
        <v>444</v>
      </c>
      <c r="C19" s="213">
        <v>8.8438091199999995</v>
      </c>
      <c r="D19" s="213">
        <v>8.7964741380000007</v>
      </c>
      <c r="E19" s="213">
        <v>8.77048731</v>
      </c>
      <c r="F19" s="213">
        <v>9.3908153349999992</v>
      </c>
      <c r="G19" s="213">
        <v>9.5196524650000001</v>
      </c>
      <c r="H19" s="213">
        <v>10.05904555</v>
      </c>
      <c r="I19" s="213">
        <v>10.242276479999999</v>
      </c>
      <c r="J19" s="213">
        <v>10.688144080000001</v>
      </c>
      <c r="K19" s="213">
        <v>10.31750422</v>
      </c>
      <c r="L19" s="213">
        <v>9.8424160829999998</v>
      </c>
      <c r="M19" s="213">
        <v>9.4953731000000001</v>
      </c>
      <c r="N19" s="213">
        <v>9.4696665499999995</v>
      </c>
      <c r="O19" s="213">
        <v>9.5931426290000008</v>
      </c>
      <c r="P19" s="213">
        <v>9.9854696670000003</v>
      </c>
      <c r="Q19" s="213">
        <v>9.4599479479999999</v>
      </c>
      <c r="R19" s="213">
        <v>9.8296195040000001</v>
      </c>
      <c r="S19" s="213">
        <v>10.37786228</v>
      </c>
      <c r="T19" s="213">
        <v>10.34649705</v>
      </c>
      <c r="U19" s="213">
        <v>10.743619280000001</v>
      </c>
      <c r="V19" s="213">
        <v>10.84145977</v>
      </c>
      <c r="W19" s="213">
        <v>10.49107912</v>
      </c>
      <c r="X19" s="213">
        <v>9.9154192969999997</v>
      </c>
      <c r="Y19" s="213">
        <v>9.5022677869999992</v>
      </c>
      <c r="Z19" s="213">
        <v>9.9073746479999993</v>
      </c>
      <c r="AA19" s="213">
        <v>10.51822694</v>
      </c>
      <c r="AB19" s="213">
        <v>11.35234082</v>
      </c>
      <c r="AC19" s="213">
        <v>12.11169945</v>
      </c>
      <c r="AD19" s="213">
        <v>12.20189553</v>
      </c>
      <c r="AE19" s="213">
        <v>12.24700947</v>
      </c>
      <c r="AF19" s="213">
        <v>10.78482288</v>
      </c>
      <c r="AG19" s="213">
        <v>10.988833639999999</v>
      </c>
      <c r="AH19" s="213">
        <v>10.9073443</v>
      </c>
      <c r="AI19" s="213">
        <v>11.060715480000001</v>
      </c>
      <c r="AJ19" s="213">
        <v>10.223200650000001</v>
      </c>
      <c r="AK19" s="213">
        <v>10.132444789999999</v>
      </c>
      <c r="AL19" s="213">
        <v>11.419295809999999</v>
      </c>
      <c r="AM19" s="213">
        <v>10.807900780000001</v>
      </c>
      <c r="AN19" s="213">
        <v>10.70081465</v>
      </c>
      <c r="AO19" s="213">
        <v>10.953221299999999</v>
      </c>
      <c r="AP19" s="213">
        <v>11.07155912</v>
      </c>
      <c r="AQ19" s="213">
        <v>11.032624370000001</v>
      </c>
      <c r="AR19" s="213">
        <v>11.00152883</v>
      </c>
      <c r="AS19" s="213">
        <v>11.23331159</v>
      </c>
      <c r="AT19" s="213">
        <v>12.04342626</v>
      </c>
      <c r="AU19" s="213">
        <v>10.92773326</v>
      </c>
      <c r="AV19" s="213">
        <v>10.2914251</v>
      </c>
      <c r="AW19" s="213">
        <v>9.5681629949999998</v>
      </c>
      <c r="AX19" s="213">
        <v>9.9237210979999997</v>
      </c>
      <c r="AY19" s="213">
        <v>9.7987968510000005</v>
      </c>
      <c r="AZ19" s="213">
        <v>10.18991694</v>
      </c>
      <c r="BA19" s="213">
        <v>9.8195549670000002</v>
      </c>
      <c r="BB19" s="213">
        <v>10.39307891</v>
      </c>
      <c r="BC19" s="213">
        <v>9.7862666639999993</v>
      </c>
      <c r="BD19" s="213">
        <v>11.51635074</v>
      </c>
      <c r="BE19" s="213">
        <v>10.575179110000001</v>
      </c>
      <c r="BF19" s="213">
        <v>10.478859999999999</v>
      </c>
      <c r="BG19" s="213">
        <v>10.11809</v>
      </c>
      <c r="BH19" s="351">
        <v>9.3623100000000008</v>
      </c>
      <c r="BI19" s="351">
        <v>9.1500470000000007</v>
      </c>
      <c r="BJ19" s="351">
        <v>9.8219619999999992</v>
      </c>
      <c r="BK19" s="351">
        <v>9.865316</v>
      </c>
      <c r="BL19" s="351">
        <v>9.8411969999999993</v>
      </c>
      <c r="BM19" s="351">
        <v>9.6431190000000004</v>
      </c>
      <c r="BN19" s="351">
        <v>10.130890000000001</v>
      </c>
      <c r="BO19" s="351">
        <v>10.34634</v>
      </c>
      <c r="BP19" s="351">
        <v>10.54912</v>
      </c>
      <c r="BQ19" s="351">
        <v>10.75418</v>
      </c>
      <c r="BR19" s="351">
        <v>10.93633</v>
      </c>
      <c r="BS19" s="351">
        <v>10.74155</v>
      </c>
      <c r="BT19" s="351">
        <v>10.145490000000001</v>
      </c>
      <c r="BU19" s="351">
        <v>10.015969999999999</v>
      </c>
      <c r="BV19" s="351">
        <v>10.63091</v>
      </c>
    </row>
    <row r="20" spans="1:74" ht="11.1" customHeight="1" x14ac:dyDescent="0.2">
      <c r="A20" s="84" t="s">
        <v>672</v>
      </c>
      <c r="B20" s="187" t="s">
        <v>477</v>
      </c>
      <c r="C20" s="213">
        <v>6.9498748250000002</v>
      </c>
      <c r="D20" s="213">
        <v>6.9571643180000002</v>
      </c>
      <c r="E20" s="213">
        <v>6.8602306620000002</v>
      </c>
      <c r="F20" s="213">
        <v>6.5237488829999997</v>
      </c>
      <c r="G20" s="213">
        <v>6.4465875820000003</v>
      </c>
      <c r="H20" s="213">
        <v>6.3374758140000003</v>
      </c>
      <c r="I20" s="213">
        <v>6.25555065</v>
      </c>
      <c r="J20" s="213">
        <v>5.9203295320000002</v>
      </c>
      <c r="K20" s="213">
        <v>6.0284618459999999</v>
      </c>
      <c r="L20" s="213">
        <v>6.2694763379999996</v>
      </c>
      <c r="M20" s="213">
        <v>6.7011599239999997</v>
      </c>
      <c r="N20" s="213">
        <v>7.0619127009999998</v>
      </c>
      <c r="O20" s="213">
        <v>7.5827631679999996</v>
      </c>
      <c r="P20" s="213">
        <v>7.9284054859999999</v>
      </c>
      <c r="Q20" s="213">
        <v>7.7082973160000003</v>
      </c>
      <c r="R20" s="213">
        <v>7.4107825900000002</v>
      </c>
      <c r="S20" s="213">
        <v>7.4887876379999998</v>
      </c>
      <c r="T20" s="213">
        <v>7.4759827740000002</v>
      </c>
      <c r="U20" s="213">
        <v>7.3486460400000002</v>
      </c>
      <c r="V20" s="213">
        <v>6.6758443280000002</v>
      </c>
      <c r="W20" s="213">
        <v>6.637818309</v>
      </c>
      <c r="X20" s="213">
        <v>7.2886995590000003</v>
      </c>
      <c r="Y20" s="213">
        <v>7.3187249269999999</v>
      </c>
      <c r="Z20" s="213">
        <v>7.5810660509999996</v>
      </c>
      <c r="AA20" s="213">
        <v>7.7877435779999997</v>
      </c>
      <c r="AB20" s="213">
        <v>8.3376309299999996</v>
      </c>
      <c r="AC20" s="213">
        <v>8.2827174869999993</v>
      </c>
      <c r="AD20" s="213">
        <v>7.5239622979999998</v>
      </c>
      <c r="AE20" s="213">
        <v>7.8049792120000001</v>
      </c>
      <c r="AF20" s="213">
        <v>7.7298439029999999</v>
      </c>
      <c r="AG20" s="213">
        <v>7.6007308440000001</v>
      </c>
      <c r="AH20" s="213">
        <v>7.4445247180000003</v>
      </c>
      <c r="AI20" s="213">
        <v>7.2713272690000004</v>
      </c>
      <c r="AJ20" s="213">
        <v>7.3926811130000001</v>
      </c>
      <c r="AK20" s="213">
        <v>7.5529548990000004</v>
      </c>
      <c r="AL20" s="213">
        <v>8.2505144060000006</v>
      </c>
      <c r="AM20" s="213">
        <v>9.1197648069999993</v>
      </c>
      <c r="AN20" s="213">
        <v>8.2812861669999993</v>
      </c>
      <c r="AO20" s="213">
        <v>7.9742357439999996</v>
      </c>
      <c r="AP20" s="213">
        <v>7.5754666540000004</v>
      </c>
      <c r="AQ20" s="213">
        <v>7.9878887609999998</v>
      </c>
      <c r="AR20" s="213">
        <v>7.3830626370000001</v>
      </c>
      <c r="AS20" s="213">
        <v>6.894980747</v>
      </c>
      <c r="AT20" s="213">
        <v>6.7654346739999998</v>
      </c>
      <c r="AU20" s="213">
        <v>6.7769542810000001</v>
      </c>
      <c r="AV20" s="213">
        <v>7.4448942249999996</v>
      </c>
      <c r="AW20" s="213">
        <v>7.304739777</v>
      </c>
      <c r="AX20" s="213">
        <v>7.5137741399999998</v>
      </c>
      <c r="AY20" s="213">
        <v>7.9422787850000001</v>
      </c>
      <c r="AZ20" s="213">
        <v>7.807598735</v>
      </c>
      <c r="BA20" s="213">
        <v>8.0135280180000006</v>
      </c>
      <c r="BB20" s="213">
        <v>7.19716413</v>
      </c>
      <c r="BC20" s="213">
        <v>6.8587150210000001</v>
      </c>
      <c r="BD20" s="213">
        <v>6.8148435899999997</v>
      </c>
      <c r="BE20" s="213">
        <v>6.8496372030000003</v>
      </c>
      <c r="BF20" s="213">
        <v>6.4950299999999999</v>
      </c>
      <c r="BG20" s="213">
        <v>6.4052930000000003</v>
      </c>
      <c r="BH20" s="351">
        <v>6.5929260000000003</v>
      </c>
      <c r="BI20" s="351">
        <v>6.8014400000000004</v>
      </c>
      <c r="BJ20" s="351">
        <v>7.1363279999999998</v>
      </c>
      <c r="BK20" s="351">
        <v>7.2663070000000003</v>
      </c>
      <c r="BL20" s="351">
        <v>7.451848</v>
      </c>
      <c r="BM20" s="351">
        <v>7.6182259999999999</v>
      </c>
      <c r="BN20" s="351">
        <v>7.4287479999999997</v>
      </c>
      <c r="BO20" s="351">
        <v>7.4658959999999999</v>
      </c>
      <c r="BP20" s="351">
        <v>7.365151</v>
      </c>
      <c r="BQ20" s="351">
        <v>7.0940510000000003</v>
      </c>
      <c r="BR20" s="351">
        <v>6.8850509999999998</v>
      </c>
      <c r="BS20" s="351">
        <v>6.9590709999999998</v>
      </c>
      <c r="BT20" s="351">
        <v>7.2668619999999997</v>
      </c>
      <c r="BU20" s="351">
        <v>7.5122689999999999</v>
      </c>
      <c r="BV20" s="351">
        <v>7.804729</v>
      </c>
    </row>
    <row r="21" spans="1:74" ht="11.1" customHeight="1" x14ac:dyDescent="0.2">
      <c r="A21" s="84" t="s">
        <v>673</v>
      </c>
      <c r="B21" s="189" t="s">
        <v>445</v>
      </c>
      <c r="C21" s="213">
        <v>5.745064781</v>
      </c>
      <c r="D21" s="213">
        <v>5.8572770199999997</v>
      </c>
      <c r="E21" s="213">
        <v>6.0855502809999997</v>
      </c>
      <c r="F21" s="213">
        <v>6.0756137299999997</v>
      </c>
      <c r="G21" s="213">
        <v>6.8427921889999999</v>
      </c>
      <c r="H21" s="213">
        <v>7.8568277530000001</v>
      </c>
      <c r="I21" s="213">
        <v>8.8436179280000005</v>
      </c>
      <c r="J21" s="213">
        <v>8.9780526490000003</v>
      </c>
      <c r="K21" s="213">
        <v>8.5368532439999996</v>
      </c>
      <c r="L21" s="213">
        <v>7.394186446</v>
      </c>
      <c r="M21" s="213">
        <v>6.7441753430000002</v>
      </c>
      <c r="N21" s="213">
        <v>6.136120279</v>
      </c>
      <c r="O21" s="213">
        <v>6.5959300609999998</v>
      </c>
      <c r="P21" s="213">
        <v>6.7437284469999996</v>
      </c>
      <c r="Q21" s="213">
        <v>6.4853203600000002</v>
      </c>
      <c r="R21" s="213">
        <v>7.3983977840000001</v>
      </c>
      <c r="S21" s="213">
        <v>7.8567381870000004</v>
      </c>
      <c r="T21" s="213">
        <v>8.9315122700000007</v>
      </c>
      <c r="U21" s="213">
        <v>9.0549035020000002</v>
      </c>
      <c r="V21" s="213">
        <v>9.2258445269999996</v>
      </c>
      <c r="W21" s="213">
        <v>8.5474087599999997</v>
      </c>
      <c r="X21" s="213">
        <v>6.9867891550000003</v>
      </c>
      <c r="Y21" s="213">
        <v>6.2005966580000003</v>
      </c>
      <c r="Z21" s="213">
        <v>5.9312686870000002</v>
      </c>
      <c r="AA21" s="213">
        <v>6.0299244510000003</v>
      </c>
      <c r="AB21" s="213">
        <v>6.3634424980000004</v>
      </c>
      <c r="AC21" s="213">
        <v>6.1384612650000001</v>
      </c>
      <c r="AD21" s="213">
        <v>6.1974012849999998</v>
      </c>
      <c r="AE21" s="213">
        <v>7.998093313</v>
      </c>
      <c r="AF21" s="213">
        <v>8.4859337989999997</v>
      </c>
      <c r="AG21" s="213">
        <v>9.1331328270000007</v>
      </c>
      <c r="AH21" s="213">
        <v>9.0408560750000007</v>
      </c>
      <c r="AI21" s="213">
        <v>8.7502274579999995</v>
      </c>
      <c r="AJ21" s="213">
        <v>6.805972702</v>
      </c>
      <c r="AK21" s="213">
        <v>6.262847732</v>
      </c>
      <c r="AL21" s="213">
        <v>6.606607415</v>
      </c>
      <c r="AM21" s="213">
        <v>6.2827372500000003</v>
      </c>
      <c r="AN21" s="213">
        <v>6.2442415760000003</v>
      </c>
      <c r="AO21" s="213">
        <v>6.1488469510000003</v>
      </c>
      <c r="AP21" s="213">
        <v>6.6655323490000002</v>
      </c>
      <c r="AQ21" s="213">
        <v>7.2377189639999999</v>
      </c>
      <c r="AR21" s="213">
        <v>8.2521934389999991</v>
      </c>
      <c r="AS21" s="213">
        <v>8.9578685960000008</v>
      </c>
      <c r="AT21" s="213">
        <v>8.8026642749999997</v>
      </c>
      <c r="AU21" s="213">
        <v>8.6357342559999992</v>
      </c>
      <c r="AV21" s="213">
        <v>6.6279907749999998</v>
      </c>
      <c r="AW21" s="213">
        <v>5.8647222240000003</v>
      </c>
      <c r="AX21" s="213">
        <v>5.8708480229999997</v>
      </c>
      <c r="AY21" s="213">
        <v>5.7540447620000004</v>
      </c>
      <c r="AZ21" s="213">
        <v>5.6289149380000003</v>
      </c>
      <c r="BA21" s="213">
        <v>5.9184720610000001</v>
      </c>
      <c r="BB21" s="213">
        <v>6.0132466320000004</v>
      </c>
      <c r="BC21" s="213">
        <v>6.9327702120000003</v>
      </c>
      <c r="BD21" s="213">
        <v>8.4553638590000002</v>
      </c>
      <c r="BE21" s="213">
        <v>8.8773964319999994</v>
      </c>
      <c r="BF21" s="213">
        <v>8.9410919999999994</v>
      </c>
      <c r="BG21" s="213">
        <v>8.4355060000000002</v>
      </c>
      <c r="BH21" s="351">
        <v>7.0970209999999998</v>
      </c>
      <c r="BI21" s="351">
        <v>6.4222849999999996</v>
      </c>
      <c r="BJ21" s="351">
        <v>6.3211539999999999</v>
      </c>
      <c r="BK21" s="351">
        <v>6.5025339999999998</v>
      </c>
      <c r="BL21" s="351">
        <v>6.4683310000000001</v>
      </c>
      <c r="BM21" s="351">
        <v>6.9614459999999996</v>
      </c>
      <c r="BN21" s="351">
        <v>7.3740050000000004</v>
      </c>
      <c r="BO21" s="351">
        <v>8.2567129999999995</v>
      </c>
      <c r="BP21" s="351">
        <v>9.0773899999999994</v>
      </c>
      <c r="BQ21" s="351">
        <v>9.539612</v>
      </c>
      <c r="BR21" s="351">
        <v>9.7231760000000005</v>
      </c>
      <c r="BS21" s="351">
        <v>9.084225</v>
      </c>
      <c r="BT21" s="351">
        <v>7.7194880000000001</v>
      </c>
      <c r="BU21" s="351">
        <v>7.0906120000000001</v>
      </c>
      <c r="BV21" s="351">
        <v>6.8383789999999998</v>
      </c>
    </row>
    <row r="22" spans="1:74" ht="11.1" customHeight="1" x14ac:dyDescent="0.2">
      <c r="A22" s="84" t="s">
        <v>674</v>
      </c>
      <c r="B22" s="189" t="s">
        <v>446</v>
      </c>
      <c r="C22" s="213">
        <v>6.1175357469999998</v>
      </c>
      <c r="D22" s="213">
        <v>6.1853920010000003</v>
      </c>
      <c r="E22" s="213">
        <v>6.4511635419999998</v>
      </c>
      <c r="F22" s="213">
        <v>6.2428619000000003</v>
      </c>
      <c r="G22" s="213">
        <v>6.7650606020000001</v>
      </c>
      <c r="H22" s="213">
        <v>7.7724631239999997</v>
      </c>
      <c r="I22" s="213">
        <v>8.4893882260000009</v>
      </c>
      <c r="J22" s="213">
        <v>8.6874276869999996</v>
      </c>
      <c r="K22" s="213">
        <v>8.3280943819999997</v>
      </c>
      <c r="L22" s="213">
        <v>7.3638628830000004</v>
      </c>
      <c r="M22" s="213">
        <v>6.9741567050000004</v>
      </c>
      <c r="N22" s="213">
        <v>6.534452259</v>
      </c>
      <c r="O22" s="213">
        <v>6.9276853520000001</v>
      </c>
      <c r="P22" s="213">
        <v>7.0393323959999998</v>
      </c>
      <c r="Q22" s="213">
        <v>6.7586815360000001</v>
      </c>
      <c r="R22" s="213">
        <v>7.1324821140000001</v>
      </c>
      <c r="S22" s="213">
        <v>7.7950360930000002</v>
      </c>
      <c r="T22" s="213">
        <v>8.8083525589999994</v>
      </c>
      <c r="U22" s="213">
        <v>9.0974341390000006</v>
      </c>
      <c r="V22" s="213">
        <v>9.3089353619999997</v>
      </c>
      <c r="W22" s="213">
        <v>8.7777406829999993</v>
      </c>
      <c r="X22" s="213">
        <v>7.2548528250000004</v>
      </c>
      <c r="Y22" s="213">
        <v>6.8570849049999998</v>
      </c>
      <c r="Z22" s="213">
        <v>7.010455898</v>
      </c>
      <c r="AA22" s="213">
        <v>6.8916940159999998</v>
      </c>
      <c r="AB22" s="213">
        <v>6.9326207569999996</v>
      </c>
      <c r="AC22" s="213">
        <v>7.0407465189999998</v>
      </c>
      <c r="AD22" s="213">
        <v>6.9201589950000004</v>
      </c>
      <c r="AE22" s="213">
        <v>7.3426472540000001</v>
      </c>
      <c r="AF22" s="213">
        <v>8.6625379109999994</v>
      </c>
      <c r="AG22" s="213">
        <v>9.1578677749999997</v>
      </c>
      <c r="AH22" s="213">
        <v>9.1573045420000003</v>
      </c>
      <c r="AI22" s="213">
        <v>8.7187120389999997</v>
      </c>
      <c r="AJ22" s="213">
        <v>7.1371410639999997</v>
      </c>
      <c r="AK22" s="213">
        <v>6.9795408590000001</v>
      </c>
      <c r="AL22" s="213">
        <v>7.1583995370000002</v>
      </c>
      <c r="AM22" s="213">
        <v>7.0004182669999997</v>
      </c>
      <c r="AN22" s="213">
        <v>6.6826792519999998</v>
      </c>
      <c r="AO22" s="213">
        <v>6.4947995450000002</v>
      </c>
      <c r="AP22" s="213">
        <v>6.7557956040000002</v>
      </c>
      <c r="AQ22" s="213">
        <v>7.0461185159999999</v>
      </c>
      <c r="AR22" s="213">
        <v>7.9418270939999998</v>
      </c>
      <c r="AS22" s="213">
        <v>8.3861229369999997</v>
      </c>
      <c r="AT22" s="213">
        <v>8.2594569320000009</v>
      </c>
      <c r="AU22" s="213">
        <v>7.8634848169999998</v>
      </c>
      <c r="AV22" s="213">
        <v>6.2634972590000002</v>
      </c>
      <c r="AW22" s="213">
        <v>5.9845751180000004</v>
      </c>
      <c r="AX22" s="213">
        <v>6.0248737459999999</v>
      </c>
      <c r="AY22" s="213">
        <v>6.0276667819999998</v>
      </c>
      <c r="AZ22" s="213">
        <v>4.4148909019999998</v>
      </c>
      <c r="BA22" s="213">
        <v>5.8746531449999999</v>
      </c>
      <c r="BB22" s="213">
        <v>5.9007084240000003</v>
      </c>
      <c r="BC22" s="213">
        <v>6.887695366</v>
      </c>
      <c r="BD22" s="213">
        <v>7.6741216989999996</v>
      </c>
      <c r="BE22" s="213">
        <v>8.3564036060000007</v>
      </c>
      <c r="BF22" s="213">
        <v>8.5020830000000007</v>
      </c>
      <c r="BG22" s="213">
        <v>7.9262779999999999</v>
      </c>
      <c r="BH22" s="351">
        <v>6.7798080000000001</v>
      </c>
      <c r="BI22" s="351">
        <v>6.596425</v>
      </c>
      <c r="BJ22" s="351">
        <v>6.6211200000000003</v>
      </c>
      <c r="BK22" s="351">
        <v>6.9799639999999998</v>
      </c>
      <c r="BL22" s="351">
        <v>7.3191259999999998</v>
      </c>
      <c r="BM22" s="351">
        <v>7.567482</v>
      </c>
      <c r="BN22" s="351">
        <v>7.6217610000000002</v>
      </c>
      <c r="BO22" s="351">
        <v>7.9067790000000002</v>
      </c>
      <c r="BP22" s="351">
        <v>8.7318460000000009</v>
      </c>
      <c r="BQ22" s="351">
        <v>9.1447450000000003</v>
      </c>
      <c r="BR22" s="351">
        <v>9.3555390000000003</v>
      </c>
      <c r="BS22" s="351">
        <v>8.8173270000000006</v>
      </c>
      <c r="BT22" s="351">
        <v>7.6655179999999996</v>
      </c>
      <c r="BU22" s="351">
        <v>7.4260489999999999</v>
      </c>
      <c r="BV22" s="351">
        <v>7.2375689999999997</v>
      </c>
    </row>
    <row r="23" spans="1:74" ht="11.1" customHeight="1" x14ac:dyDescent="0.2">
      <c r="A23" s="84" t="s">
        <v>675</v>
      </c>
      <c r="B23" s="189" t="s">
        <v>447</v>
      </c>
      <c r="C23" s="213">
        <v>7.2796476849999996</v>
      </c>
      <c r="D23" s="213">
        <v>7.4942681970000002</v>
      </c>
      <c r="E23" s="213">
        <v>8.1502783020000003</v>
      </c>
      <c r="F23" s="213">
        <v>8.0866253070000003</v>
      </c>
      <c r="G23" s="213">
        <v>8.3010406900000007</v>
      </c>
      <c r="H23" s="213">
        <v>8.7834616170000004</v>
      </c>
      <c r="I23" s="213">
        <v>9.335187822</v>
      </c>
      <c r="J23" s="213">
        <v>9.2839632460000008</v>
      </c>
      <c r="K23" s="213">
        <v>9.3340717259999995</v>
      </c>
      <c r="L23" s="213">
        <v>8.972180689</v>
      </c>
      <c r="M23" s="213">
        <v>8.6751286870000008</v>
      </c>
      <c r="N23" s="213">
        <v>8.2817929110000001</v>
      </c>
      <c r="O23" s="213">
        <v>8.6573906820000008</v>
      </c>
      <c r="P23" s="213">
        <v>9.322419773</v>
      </c>
      <c r="Q23" s="213">
        <v>8.4809675789999996</v>
      </c>
      <c r="R23" s="213">
        <v>9.6105070260000005</v>
      </c>
      <c r="S23" s="213">
        <v>9.9098715629999994</v>
      </c>
      <c r="T23" s="213">
        <v>10.05803139</v>
      </c>
      <c r="U23" s="213">
        <v>9.5258261569999991</v>
      </c>
      <c r="V23" s="213">
        <v>9.7329485410000007</v>
      </c>
      <c r="W23" s="213">
        <v>9.6202432519999999</v>
      </c>
      <c r="X23" s="213">
        <v>9.2922774219999997</v>
      </c>
      <c r="Y23" s="213">
        <v>8.877425208</v>
      </c>
      <c r="Z23" s="213">
        <v>8.4677429190000009</v>
      </c>
      <c r="AA23" s="213">
        <v>8.1896396080000002</v>
      </c>
      <c r="AB23" s="213">
        <v>9.0385099439999994</v>
      </c>
      <c r="AC23" s="213">
        <v>8.0734271839999998</v>
      </c>
      <c r="AD23" s="213">
        <v>8.8687480930000007</v>
      </c>
      <c r="AE23" s="213">
        <v>9.5226199820000001</v>
      </c>
      <c r="AF23" s="213">
        <v>9.8916960070000002</v>
      </c>
      <c r="AG23" s="213">
        <v>9.8750577259999996</v>
      </c>
      <c r="AH23" s="213">
        <v>9.6770553180000007</v>
      </c>
      <c r="AI23" s="213">
        <v>9.8207314669999999</v>
      </c>
      <c r="AJ23" s="213">
        <v>9.0516251899999993</v>
      </c>
      <c r="AK23" s="213">
        <v>8.6025703379999996</v>
      </c>
      <c r="AL23" s="213">
        <v>8.7264293350000006</v>
      </c>
      <c r="AM23" s="213">
        <v>8.9638604950000005</v>
      </c>
      <c r="AN23" s="213">
        <v>9.0076682039999998</v>
      </c>
      <c r="AO23" s="213">
        <v>8.3684768250000001</v>
      </c>
      <c r="AP23" s="213">
        <v>9.3318343739999996</v>
      </c>
      <c r="AQ23" s="213">
        <v>9.4444753850000005</v>
      </c>
      <c r="AR23" s="213">
        <v>9.8146554590000008</v>
      </c>
      <c r="AS23" s="213">
        <v>10.31537807</v>
      </c>
      <c r="AT23" s="213">
        <v>9.5073308619999999</v>
      </c>
      <c r="AU23" s="213">
        <v>9.5125198799999993</v>
      </c>
      <c r="AV23" s="213">
        <v>9.3375422669999999</v>
      </c>
      <c r="AW23" s="213">
        <v>8.2275458340000007</v>
      </c>
      <c r="AX23" s="213">
        <v>8.9586295400000004</v>
      </c>
      <c r="AY23" s="213">
        <v>8.6157591849999999</v>
      </c>
      <c r="AZ23" s="213">
        <v>8.2050182970000005</v>
      </c>
      <c r="BA23" s="213">
        <v>8.7788891010000007</v>
      </c>
      <c r="BB23" s="213">
        <v>9.0989418620000002</v>
      </c>
      <c r="BC23" s="213">
        <v>9.2249102480000005</v>
      </c>
      <c r="BD23" s="213">
        <v>9.3752303460000004</v>
      </c>
      <c r="BE23" s="213">
        <v>9.7745696560000006</v>
      </c>
      <c r="BF23" s="213">
        <v>9.5250280000000007</v>
      </c>
      <c r="BG23" s="213">
        <v>9.3045360000000006</v>
      </c>
      <c r="BH23" s="351">
        <v>8.7929019999999998</v>
      </c>
      <c r="BI23" s="351">
        <v>8.4144319999999997</v>
      </c>
      <c r="BJ23" s="351">
        <v>8.2186979999999998</v>
      </c>
      <c r="BK23" s="351">
        <v>8.3384389999999993</v>
      </c>
      <c r="BL23" s="351">
        <v>8.5505390000000006</v>
      </c>
      <c r="BM23" s="351">
        <v>8.7773509999999995</v>
      </c>
      <c r="BN23" s="351">
        <v>9.2772380000000005</v>
      </c>
      <c r="BO23" s="351">
        <v>9.6718689999999992</v>
      </c>
      <c r="BP23" s="351">
        <v>10.00319</v>
      </c>
      <c r="BQ23" s="351">
        <v>10.043699999999999</v>
      </c>
      <c r="BR23" s="351">
        <v>9.9270119999999995</v>
      </c>
      <c r="BS23" s="351">
        <v>9.7945740000000008</v>
      </c>
      <c r="BT23" s="351">
        <v>9.3059770000000004</v>
      </c>
      <c r="BU23" s="351">
        <v>8.9604560000000006</v>
      </c>
      <c r="BV23" s="351">
        <v>8.5889360000000003</v>
      </c>
    </row>
    <row r="24" spans="1:74" ht="11.1" customHeight="1" x14ac:dyDescent="0.2">
      <c r="A24" s="84" t="s">
        <v>676</v>
      </c>
      <c r="B24" s="189" t="s">
        <v>448</v>
      </c>
      <c r="C24" s="213">
        <v>7.5212303560000002</v>
      </c>
      <c r="D24" s="213">
        <v>7.3566755500000003</v>
      </c>
      <c r="E24" s="213">
        <v>7.6702787910000003</v>
      </c>
      <c r="F24" s="213">
        <v>8.3349355490000008</v>
      </c>
      <c r="G24" s="213">
        <v>8.4597283599999997</v>
      </c>
      <c r="H24" s="213">
        <v>9.0501157939999999</v>
      </c>
      <c r="I24" s="213">
        <v>9.5000941549999993</v>
      </c>
      <c r="J24" s="213">
        <v>10.01615183</v>
      </c>
      <c r="K24" s="213">
        <v>9.7334595979999996</v>
      </c>
      <c r="L24" s="213">
        <v>10.145863950000001</v>
      </c>
      <c r="M24" s="213">
        <v>9.4891298249999991</v>
      </c>
      <c r="N24" s="213">
        <v>8.4394713079999999</v>
      </c>
      <c r="O24" s="213">
        <v>8.6951101630000007</v>
      </c>
      <c r="P24" s="213">
        <v>9.1312954869999992</v>
      </c>
      <c r="Q24" s="213">
        <v>9.0463954710000003</v>
      </c>
      <c r="R24" s="213">
        <v>9.786398148</v>
      </c>
      <c r="S24" s="213">
        <v>10.18015314</v>
      </c>
      <c r="T24" s="213">
        <v>10.49954046</v>
      </c>
      <c r="U24" s="213">
        <v>10.555487380000001</v>
      </c>
      <c r="V24" s="213">
        <v>10.72064428</v>
      </c>
      <c r="W24" s="213">
        <v>10.569570000000001</v>
      </c>
      <c r="X24" s="213">
        <v>10.105411650000001</v>
      </c>
      <c r="Y24" s="213">
        <v>9.3346710470000005</v>
      </c>
      <c r="Z24" s="213">
        <v>8.7311745090000006</v>
      </c>
      <c r="AA24" s="213">
        <v>8.4273835080000001</v>
      </c>
      <c r="AB24" s="213">
        <v>8.7832078879999997</v>
      </c>
      <c r="AC24" s="213">
        <v>8.9241448099999996</v>
      </c>
      <c r="AD24" s="213">
        <v>8.7216357589999998</v>
      </c>
      <c r="AE24" s="213">
        <v>9.7147233550000003</v>
      </c>
      <c r="AF24" s="213">
        <v>10.471555739999999</v>
      </c>
      <c r="AG24" s="213">
        <v>10.76986241</v>
      </c>
      <c r="AH24" s="213">
        <v>10.77569911</v>
      </c>
      <c r="AI24" s="213">
        <v>10.20431992</v>
      </c>
      <c r="AJ24" s="213">
        <v>9.6619295869999995</v>
      </c>
      <c r="AK24" s="213">
        <v>8.6535219730000001</v>
      </c>
      <c r="AL24" s="213">
        <v>8.7396534330000009</v>
      </c>
      <c r="AM24" s="213">
        <v>8.7879055239999992</v>
      </c>
      <c r="AN24" s="213">
        <v>8.6500529850000003</v>
      </c>
      <c r="AO24" s="213">
        <v>8.3574330519999993</v>
      </c>
      <c r="AP24" s="213">
        <v>9.1690957169999994</v>
      </c>
      <c r="AQ24" s="213">
        <v>10.19689168</v>
      </c>
      <c r="AR24" s="213">
        <v>10.362439</v>
      </c>
      <c r="AS24" s="213">
        <v>10.05652018</v>
      </c>
      <c r="AT24" s="213">
        <v>10.16533244</v>
      </c>
      <c r="AU24" s="213">
        <v>10.182728839999999</v>
      </c>
      <c r="AV24" s="213">
        <v>9.7568164399999997</v>
      </c>
      <c r="AW24" s="213">
        <v>7.936113379</v>
      </c>
      <c r="AX24" s="213">
        <v>8.4461732650000005</v>
      </c>
      <c r="AY24" s="213">
        <v>8.5539144109999992</v>
      </c>
      <c r="AZ24" s="213">
        <v>8.1501981259999994</v>
      </c>
      <c r="BA24" s="213">
        <v>8.4501279900000004</v>
      </c>
      <c r="BB24" s="213">
        <v>8.7629854540000007</v>
      </c>
      <c r="BC24" s="213">
        <v>9.5956718920000004</v>
      </c>
      <c r="BD24" s="213">
        <v>9.4930546669999991</v>
      </c>
      <c r="BE24" s="213">
        <v>9.9452665279999994</v>
      </c>
      <c r="BF24" s="213">
        <v>10.008380000000001</v>
      </c>
      <c r="BG24" s="213">
        <v>9.6409540000000007</v>
      </c>
      <c r="BH24" s="351">
        <v>9.2013169999999995</v>
      </c>
      <c r="BI24" s="351">
        <v>8.5432939999999995</v>
      </c>
      <c r="BJ24" s="351">
        <v>7.994891</v>
      </c>
      <c r="BK24" s="351">
        <v>8.0390759999999997</v>
      </c>
      <c r="BL24" s="351">
        <v>8.3646239999999992</v>
      </c>
      <c r="BM24" s="351">
        <v>8.6296400000000002</v>
      </c>
      <c r="BN24" s="351">
        <v>9.2957029999999996</v>
      </c>
      <c r="BO24" s="351">
        <v>9.6969049999999992</v>
      </c>
      <c r="BP24" s="351">
        <v>10.03091</v>
      </c>
      <c r="BQ24" s="351">
        <v>10.259270000000001</v>
      </c>
      <c r="BR24" s="351">
        <v>10.57424</v>
      </c>
      <c r="BS24" s="351">
        <v>10.32569</v>
      </c>
      <c r="BT24" s="351">
        <v>10.01811</v>
      </c>
      <c r="BU24" s="351">
        <v>9.4282170000000001</v>
      </c>
      <c r="BV24" s="351">
        <v>8.7769150000000007</v>
      </c>
    </row>
    <row r="25" spans="1:74" ht="11.1" customHeight="1" x14ac:dyDescent="0.2">
      <c r="A25" s="84" t="s">
        <v>677</v>
      </c>
      <c r="B25" s="189" t="s">
        <v>449</v>
      </c>
      <c r="C25" s="213">
        <v>6.2657175650000001</v>
      </c>
      <c r="D25" s="213">
        <v>6.1006638799999999</v>
      </c>
      <c r="E25" s="213">
        <v>6.5206001689999997</v>
      </c>
      <c r="F25" s="213">
        <v>6.4745830660000001</v>
      </c>
      <c r="G25" s="213">
        <v>7.1913992950000001</v>
      </c>
      <c r="H25" s="213">
        <v>7.1013067330000004</v>
      </c>
      <c r="I25" s="213">
        <v>7.8884590149999996</v>
      </c>
      <c r="J25" s="213">
        <v>8.5164762700000001</v>
      </c>
      <c r="K25" s="213">
        <v>8.4064110880000005</v>
      </c>
      <c r="L25" s="213">
        <v>8.7017409350000001</v>
      </c>
      <c r="M25" s="213">
        <v>8.5249550139999997</v>
      </c>
      <c r="N25" s="213">
        <v>7.6508547020000002</v>
      </c>
      <c r="O25" s="213">
        <v>7.419803505</v>
      </c>
      <c r="P25" s="213">
        <v>7.6889183369999996</v>
      </c>
      <c r="Q25" s="213">
        <v>7.6239602509999997</v>
      </c>
      <c r="R25" s="213">
        <v>8.0142405609999994</v>
      </c>
      <c r="S25" s="213">
        <v>8.1026833570000001</v>
      </c>
      <c r="T25" s="213">
        <v>8.3015672659999993</v>
      </c>
      <c r="U25" s="213">
        <v>8.6964886589999999</v>
      </c>
      <c r="V25" s="213">
        <v>8.8820218440000005</v>
      </c>
      <c r="W25" s="213">
        <v>8.7929646800000008</v>
      </c>
      <c r="X25" s="213">
        <v>8.6319977750000003</v>
      </c>
      <c r="Y25" s="213">
        <v>8.0319159189999993</v>
      </c>
      <c r="Z25" s="213">
        <v>7.9061120020000004</v>
      </c>
      <c r="AA25" s="213">
        <v>6.5109722320000003</v>
      </c>
      <c r="AB25" s="213">
        <v>6.7310512290000002</v>
      </c>
      <c r="AC25" s="213">
        <v>7.0530783770000003</v>
      </c>
      <c r="AD25" s="213">
        <v>7.0939913529999998</v>
      </c>
      <c r="AE25" s="213">
        <v>7.4507061239999999</v>
      </c>
      <c r="AF25" s="213">
        <v>7.9491504400000004</v>
      </c>
      <c r="AG25" s="213">
        <v>8.0443928620000005</v>
      </c>
      <c r="AH25" s="213">
        <v>8.0249149679999991</v>
      </c>
      <c r="AI25" s="213">
        <v>7.8694838689999997</v>
      </c>
      <c r="AJ25" s="213">
        <v>7.4118006980000004</v>
      </c>
      <c r="AK25" s="213">
        <v>6.4992030270000001</v>
      </c>
      <c r="AL25" s="213">
        <v>6.1842281640000003</v>
      </c>
      <c r="AM25" s="213">
        <v>6.4083547740000002</v>
      </c>
      <c r="AN25" s="213">
        <v>6.2543182980000003</v>
      </c>
      <c r="AO25" s="213">
        <v>6.1997338309999996</v>
      </c>
      <c r="AP25" s="213">
        <v>6.4738544899999999</v>
      </c>
      <c r="AQ25" s="213">
        <v>7.246503487</v>
      </c>
      <c r="AR25" s="213">
        <v>7.3558856410000004</v>
      </c>
      <c r="AS25" s="213">
        <v>7.6493948170000001</v>
      </c>
      <c r="AT25" s="213">
        <v>7.8693067660000002</v>
      </c>
      <c r="AU25" s="213">
        <v>8.0589443729999992</v>
      </c>
      <c r="AV25" s="213">
        <v>8.0657717390000006</v>
      </c>
      <c r="AW25" s="213">
        <v>6.3990976140000004</v>
      </c>
      <c r="AX25" s="213">
        <v>6.2837447649999998</v>
      </c>
      <c r="AY25" s="213">
        <v>6.1071183299999996</v>
      </c>
      <c r="AZ25" s="213">
        <v>5.7650409370000002</v>
      </c>
      <c r="BA25" s="213">
        <v>6.1259451470000004</v>
      </c>
      <c r="BB25" s="213">
        <v>6.423955973</v>
      </c>
      <c r="BC25" s="213">
        <v>7.3126317719999996</v>
      </c>
      <c r="BD25" s="213">
        <v>8.3591793889999995</v>
      </c>
      <c r="BE25" s="213">
        <v>7.5071628459999999</v>
      </c>
      <c r="BF25" s="213">
        <v>7.7152130000000003</v>
      </c>
      <c r="BG25" s="213">
        <v>7.7325020000000002</v>
      </c>
      <c r="BH25" s="351">
        <v>7.7103149999999996</v>
      </c>
      <c r="BI25" s="351">
        <v>7.2452620000000003</v>
      </c>
      <c r="BJ25" s="351">
        <v>6.9283000000000001</v>
      </c>
      <c r="BK25" s="351">
        <v>7.0695040000000002</v>
      </c>
      <c r="BL25" s="351">
        <v>7.2834589999999997</v>
      </c>
      <c r="BM25" s="351">
        <v>7.5813550000000003</v>
      </c>
      <c r="BN25" s="351">
        <v>7.8706740000000002</v>
      </c>
      <c r="BO25" s="351">
        <v>8.1870309999999993</v>
      </c>
      <c r="BP25" s="351">
        <v>8.4409650000000003</v>
      </c>
      <c r="BQ25" s="351">
        <v>8.79969</v>
      </c>
      <c r="BR25" s="351">
        <v>9.0340209999999992</v>
      </c>
      <c r="BS25" s="351">
        <v>8.8131319999999995</v>
      </c>
      <c r="BT25" s="351">
        <v>8.7817310000000006</v>
      </c>
      <c r="BU25" s="351">
        <v>8.3059440000000002</v>
      </c>
      <c r="BV25" s="351">
        <v>7.7958020000000001</v>
      </c>
    </row>
    <row r="26" spans="1:74" ht="11.1" customHeight="1" x14ac:dyDescent="0.2">
      <c r="A26" s="84" t="s">
        <v>678</v>
      </c>
      <c r="B26" s="189" t="s">
        <v>450</v>
      </c>
      <c r="C26" s="213">
        <v>6.8436322000000001</v>
      </c>
      <c r="D26" s="213">
        <v>6.9775949610000003</v>
      </c>
      <c r="E26" s="213">
        <v>7.1145222739999996</v>
      </c>
      <c r="F26" s="213">
        <v>6.9575303640000001</v>
      </c>
      <c r="G26" s="213">
        <v>6.949129278</v>
      </c>
      <c r="H26" s="213">
        <v>7.5873176869999996</v>
      </c>
      <c r="I26" s="213">
        <v>7.8950360960000001</v>
      </c>
      <c r="J26" s="213">
        <v>8.1039387230000006</v>
      </c>
      <c r="K26" s="213">
        <v>7.8771148560000004</v>
      </c>
      <c r="L26" s="213">
        <v>7.4345254880000002</v>
      </c>
      <c r="M26" s="213">
        <v>6.9515867890000003</v>
      </c>
      <c r="N26" s="213">
        <v>6.6784014770000004</v>
      </c>
      <c r="O26" s="213">
        <v>6.7201430320000002</v>
      </c>
      <c r="P26" s="213">
        <v>6.9553309890000001</v>
      </c>
      <c r="Q26" s="213">
        <v>7.1529288720000004</v>
      </c>
      <c r="R26" s="213">
        <v>7.2039907520000002</v>
      </c>
      <c r="S26" s="213">
        <v>7.2940875610000004</v>
      </c>
      <c r="T26" s="213">
        <v>7.9007280199999999</v>
      </c>
      <c r="U26" s="213">
        <v>8.3608026960000004</v>
      </c>
      <c r="V26" s="213">
        <v>8.3601375020000006</v>
      </c>
      <c r="W26" s="213">
        <v>8.223194501</v>
      </c>
      <c r="X26" s="213">
        <v>7.302136365</v>
      </c>
      <c r="Y26" s="213">
        <v>7.2275735360000004</v>
      </c>
      <c r="Z26" s="213">
        <v>7.1755322289999999</v>
      </c>
      <c r="AA26" s="213">
        <v>6.9609356230000001</v>
      </c>
      <c r="AB26" s="213">
        <v>6.9576021910000003</v>
      </c>
      <c r="AC26" s="213">
        <v>7.1037485089999999</v>
      </c>
      <c r="AD26" s="213">
        <v>7.0806907399999996</v>
      </c>
      <c r="AE26" s="213">
        <v>7.799652547</v>
      </c>
      <c r="AF26" s="213">
        <v>8.0172996609999991</v>
      </c>
      <c r="AG26" s="213">
        <v>8.4722930810000001</v>
      </c>
      <c r="AH26" s="213">
        <v>7.5580712190000003</v>
      </c>
      <c r="AI26" s="213">
        <v>7.6892136600000001</v>
      </c>
      <c r="AJ26" s="213">
        <v>6.7688587790000003</v>
      </c>
      <c r="AK26" s="213">
        <v>6.2929702949999999</v>
      </c>
      <c r="AL26" s="213">
        <v>6.1575033880000003</v>
      </c>
      <c r="AM26" s="213">
        <v>6.3265372959999997</v>
      </c>
      <c r="AN26" s="213">
        <v>6.4024845050000003</v>
      </c>
      <c r="AO26" s="213">
        <v>6.4734459910000002</v>
      </c>
      <c r="AP26" s="213">
        <v>6.5165475349999999</v>
      </c>
      <c r="AQ26" s="213">
        <v>6.6873562279999996</v>
      </c>
      <c r="AR26" s="213">
        <v>7.1693575100000002</v>
      </c>
      <c r="AS26" s="213">
        <v>7.2213822480000003</v>
      </c>
      <c r="AT26" s="213">
        <v>7.3761478379999996</v>
      </c>
      <c r="AU26" s="213">
        <v>7.3876165680000003</v>
      </c>
      <c r="AV26" s="213">
        <v>6.410748882</v>
      </c>
      <c r="AW26" s="213">
        <v>6.0783180950000002</v>
      </c>
      <c r="AX26" s="213">
        <v>6.0916596619999996</v>
      </c>
      <c r="AY26" s="213">
        <v>6.1027199190000001</v>
      </c>
      <c r="AZ26" s="213">
        <v>6.0501235189999996</v>
      </c>
      <c r="BA26" s="213">
        <v>6.1209438059999997</v>
      </c>
      <c r="BB26" s="213">
        <v>6.6330198500000002</v>
      </c>
      <c r="BC26" s="213">
        <v>6.8588624899999999</v>
      </c>
      <c r="BD26" s="213">
        <v>7.2808251029999997</v>
      </c>
      <c r="BE26" s="213">
        <v>7.5510582130000001</v>
      </c>
      <c r="BF26" s="213">
        <v>7.7505300000000004</v>
      </c>
      <c r="BG26" s="213">
        <v>7.7667380000000001</v>
      </c>
      <c r="BH26" s="351">
        <v>7.1589119999999999</v>
      </c>
      <c r="BI26" s="351">
        <v>6.5859930000000002</v>
      </c>
      <c r="BJ26" s="351">
        <v>6.4364590000000002</v>
      </c>
      <c r="BK26" s="351">
        <v>6.8183259999999999</v>
      </c>
      <c r="BL26" s="351">
        <v>7.0161259999999999</v>
      </c>
      <c r="BM26" s="351">
        <v>7.1975899999999999</v>
      </c>
      <c r="BN26" s="351">
        <v>7.3414979999999996</v>
      </c>
      <c r="BO26" s="351">
        <v>7.4738319999999998</v>
      </c>
      <c r="BP26" s="351">
        <v>7.8629610000000003</v>
      </c>
      <c r="BQ26" s="351">
        <v>8.2875940000000003</v>
      </c>
      <c r="BR26" s="351">
        <v>8.5399499999999993</v>
      </c>
      <c r="BS26" s="351">
        <v>8.4990710000000007</v>
      </c>
      <c r="BT26" s="351">
        <v>7.9243680000000003</v>
      </c>
      <c r="BU26" s="351">
        <v>7.3767950000000004</v>
      </c>
      <c r="BV26" s="351">
        <v>7.189419</v>
      </c>
    </row>
    <row r="27" spans="1:74" ht="11.1" customHeight="1" x14ac:dyDescent="0.2">
      <c r="A27" s="84" t="s">
        <v>679</v>
      </c>
      <c r="B27" s="189" t="s">
        <v>451</v>
      </c>
      <c r="C27" s="213">
        <v>8.2355107529999998</v>
      </c>
      <c r="D27" s="213">
        <v>8.7109176720000008</v>
      </c>
      <c r="E27" s="213">
        <v>8.4521432809999997</v>
      </c>
      <c r="F27" s="213">
        <v>7.9453054840000004</v>
      </c>
      <c r="G27" s="213">
        <v>8.1078895709999994</v>
      </c>
      <c r="H27" s="213">
        <v>8.5651464219999998</v>
      </c>
      <c r="I27" s="213">
        <v>8.8520243700000005</v>
      </c>
      <c r="J27" s="213">
        <v>9.3159325230000007</v>
      </c>
      <c r="K27" s="213">
        <v>9.5252054279999996</v>
      </c>
      <c r="L27" s="213">
        <v>9.2298115349999996</v>
      </c>
      <c r="M27" s="213">
        <v>9.2160965739999998</v>
      </c>
      <c r="N27" s="213">
        <v>9.1846307300000003</v>
      </c>
      <c r="O27" s="213">
        <v>9.0318213969999999</v>
      </c>
      <c r="P27" s="213">
        <v>9.0401089080000006</v>
      </c>
      <c r="Q27" s="213">
        <v>9.2052122759999992</v>
      </c>
      <c r="R27" s="213">
        <v>8.9645232060000009</v>
      </c>
      <c r="S27" s="213">
        <v>8.8609399530000008</v>
      </c>
      <c r="T27" s="213">
        <v>9.4269185869999994</v>
      </c>
      <c r="U27" s="213">
        <v>9.202691519</v>
      </c>
      <c r="V27" s="213">
        <v>9.2448786819999995</v>
      </c>
      <c r="W27" s="213">
        <v>8.8567408679999993</v>
      </c>
      <c r="X27" s="213">
        <v>8.4553672199999994</v>
      </c>
      <c r="Y27" s="213">
        <v>8.4778077849999995</v>
      </c>
      <c r="Z27" s="213">
        <v>8.6182836500000004</v>
      </c>
      <c r="AA27" s="213">
        <v>8.8226280900000003</v>
      </c>
      <c r="AB27" s="213">
        <v>8.9553310980000003</v>
      </c>
      <c r="AC27" s="213">
        <v>8.806901818</v>
      </c>
      <c r="AD27" s="213">
        <v>8.6098163529999994</v>
      </c>
      <c r="AE27" s="213">
        <v>8.5350408590000004</v>
      </c>
      <c r="AF27" s="213">
        <v>8.4783965709999993</v>
      </c>
      <c r="AG27" s="213">
        <v>9.1778928670000006</v>
      </c>
      <c r="AH27" s="213">
        <v>9.0591103069999992</v>
      </c>
      <c r="AI27" s="213">
        <v>8.9932663890000004</v>
      </c>
      <c r="AJ27" s="213">
        <v>8.2468311990000007</v>
      </c>
      <c r="AK27" s="213">
        <v>8.4116935290000008</v>
      </c>
      <c r="AL27" s="213">
        <v>9.0483670269999994</v>
      </c>
      <c r="AM27" s="213">
        <v>9.1761152930000005</v>
      </c>
      <c r="AN27" s="213">
        <v>8.817705986</v>
      </c>
      <c r="AO27" s="213">
        <v>9.2746980590000003</v>
      </c>
      <c r="AP27" s="213">
        <v>9.1978930250000008</v>
      </c>
      <c r="AQ27" s="213">
        <v>8.7408020739999994</v>
      </c>
      <c r="AR27" s="213">
        <v>8.3743772389999993</v>
      </c>
      <c r="AS27" s="213">
        <v>9.2961538499999996</v>
      </c>
      <c r="AT27" s="213">
        <v>8.9862713240000005</v>
      </c>
      <c r="AU27" s="213">
        <v>9.1247870300000002</v>
      </c>
      <c r="AV27" s="213">
        <v>8.5897265970000003</v>
      </c>
      <c r="AW27" s="213">
        <v>8.8310477420000009</v>
      </c>
      <c r="AX27" s="213">
        <v>9.4475358979999999</v>
      </c>
      <c r="AY27" s="213">
        <v>9.7839510220000001</v>
      </c>
      <c r="AZ27" s="213">
        <v>9.5147288309999993</v>
      </c>
      <c r="BA27" s="213">
        <v>9.4122239640000007</v>
      </c>
      <c r="BB27" s="213">
        <v>9.4096418889999995</v>
      </c>
      <c r="BC27" s="213">
        <v>9.5965870039999999</v>
      </c>
      <c r="BD27" s="213">
        <v>8.8238906460000006</v>
      </c>
      <c r="BE27" s="213">
        <v>9.5839149579999994</v>
      </c>
      <c r="BF27" s="213">
        <v>9.4887569999999997</v>
      </c>
      <c r="BG27" s="213">
        <v>9.3427410000000002</v>
      </c>
      <c r="BH27" s="351">
        <v>8.8083329999999993</v>
      </c>
      <c r="BI27" s="351">
        <v>8.5757739999999991</v>
      </c>
      <c r="BJ27" s="351">
        <v>8.7775280000000002</v>
      </c>
      <c r="BK27" s="351">
        <v>8.8620549999999998</v>
      </c>
      <c r="BL27" s="351">
        <v>9.2001500000000007</v>
      </c>
      <c r="BM27" s="351">
        <v>9.3249510000000004</v>
      </c>
      <c r="BN27" s="351">
        <v>9.1652699999999996</v>
      </c>
      <c r="BO27" s="351">
        <v>9.3505509999999994</v>
      </c>
      <c r="BP27" s="351">
        <v>9.724615</v>
      </c>
      <c r="BQ27" s="351">
        <v>9.8531940000000002</v>
      </c>
      <c r="BR27" s="351">
        <v>9.9139330000000001</v>
      </c>
      <c r="BS27" s="351">
        <v>9.7984589999999994</v>
      </c>
      <c r="BT27" s="351">
        <v>9.4293800000000001</v>
      </c>
      <c r="BU27" s="351">
        <v>9.2711079999999999</v>
      </c>
      <c r="BV27" s="351">
        <v>9.4485189999999992</v>
      </c>
    </row>
    <row r="28" spans="1:74" ht="11.1" customHeight="1" x14ac:dyDescent="0.2">
      <c r="A28" s="84" t="s">
        <v>680</v>
      </c>
      <c r="B28" s="189" t="s">
        <v>425</v>
      </c>
      <c r="C28" s="213">
        <v>6.75</v>
      </c>
      <c r="D28" s="213">
        <v>6.86</v>
      </c>
      <c r="E28" s="213">
        <v>7.08</v>
      </c>
      <c r="F28" s="213">
        <v>6.98</v>
      </c>
      <c r="G28" s="213">
        <v>7.32</v>
      </c>
      <c r="H28" s="213">
        <v>7.72</v>
      </c>
      <c r="I28" s="213">
        <v>8.14</v>
      </c>
      <c r="J28" s="213">
        <v>8.3000000000000007</v>
      </c>
      <c r="K28" s="213">
        <v>8.2799999999999994</v>
      </c>
      <c r="L28" s="213">
        <v>7.96</v>
      </c>
      <c r="M28" s="213">
        <v>7.67</v>
      </c>
      <c r="N28" s="213">
        <v>7.27</v>
      </c>
      <c r="O28" s="213">
        <v>7.58</v>
      </c>
      <c r="P28" s="213">
        <v>7.89</v>
      </c>
      <c r="Q28" s="213">
        <v>7.68</v>
      </c>
      <c r="R28" s="213">
        <v>8.0399999999999991</v>
      </c>
      <c r="S28" s="213">
        <v>8.31</v>
      </c>
      <c r="T28" s="213">
        <v>8.75</v>
      </c>
      <c r="U28" s="213">
        <v>8.81</v>
      </c>
      <c r="V28" s="213">
        <v>8.76</v>
      </c>
      <c r="W28" s="213">
        <v>8.52</v>
      </c>
      <c r="X28" s="213">
        <v>7.97</v>
      </c>
      <c r="Y28" s="213">
        <v>7.51</v>
      </c>
      <c r="Z28" s="213">
        <v>7.42</v>
      </c>
      <c r="AA28" s="213">
        <v>7.4</v>
      </c>
      <c r="AB28" s="213">
        <v>7.74</v>
      </c>
      <c r="AC28" s="213">
        <v>7.71</v>
      </c>
      <c r="AD28" s="213">
        <v>7.65</v>
      </c>
      <c r="AE28" s="213">
        <v>8.34</v>
      </c>
      <c r="AF28" s="213">
        <v>8.58</v>
      </c>
      <c r="AG28" s="213">
        <v>8.84</v>
      </c>
      <c r="AH28" s="213">
        <v>8.69</v>
      </c>
      <c r="AI28" s="213">
        <v>8.57</v>
      </c>
      <c r="AJ28" s="213">
        <v>7.69</v>
      </c>
      <c r="AK28" s="213">
        <v>7.34</v>
      </c>
      <c r="AL28" s="213">
        <v>7.7</v>
      </c>
      <c r="AM28" s="213">
        <v>7.67</v>
      </c>
      <c r="AN28" s="213">
        <v>7.55</v>
      </c>
      <c r="AO28" s="213">
        <v>7.41</v>
      </c>
      <c r="AP28" s="213">
        <v>7.73</v>
      </c>
      <c r="AQ28" s="213">
        <v>8.06</v>
      </c>
      <c r="AR28" s="213">
        <v>8.23</v>
      </c>
      <c r="AS28" s="213">
        <v>8.4700000000000006</v>
      </c>
      <c r="AT28" s="213">
        <v>8.42</v>
      </c>
      <c r="AU28" s="213">
        <v>8.34</v>
      </c>
      <c r="AV28" s="213">
        <v>7.64</v>
      </c>
      <c r="AW28" s="213">
        <v>6.98</v>
      </c>
      <c r="AX28" s="213">
        <v>7.19</v>
      </c>
      <c r="AY28" s="213">
        <v>7.25</v>
      </c>
      <c r="AZ28" s="213">
        <v>6.87</v>
      </c>
      <c r="BA28" s="213">
        <v>7.32</v>
      </c>
      <c r="BB28" s="213">
        <v>7.28</v>
      </c>
      <c r="BC28" s="213">
        <v>7.74</v>
      </c>
      <c r="BD28" s="213">
        <v>8.19</v>
      </c>
      <c r="BE28" s="213">
        <v>8.4700000000000006</v>
      </c>
      <c r="BF28" s="213">
        <v>8.3592169999999992</v>
      </c>
      <c r="BG28" s="213">
        <v>8.1707889999999992</v>
      </c>
      <c r="BH28" s="351">
        <v>7.6159290000000004</v>
      </c>
      <c r="BI28" s="351">
        <v>7.2542739999999997</v>
      </c>
      <c r="BJ28" s="351">
        <v>7.247922</v>
      </c>
      <c r="BK28" s="351">
        <v>7.4028499999999999</v>
      </c>
      <c r="BL28" s="351">
        <v>7.5609650000000004</v>
      </c>
      <c r="BM28" s="351">
        <v>7.8406159999999998</v>
      </c>
      <c r="BN28" s="351">
        <v>8.0418640000000003</v>
      </c>
      <c r="BO28" s="351">
        <v>8.4225440000000003</v>
      </c>
      <c r="BP28" s="351">
        <v>8.8007530000000003</v>
      </c>
      <c r="BQ28" s="351">
        <v>8.9509279999999993</v>
      </c>
      <c r="BR28" s="351">
        <v>8.9969929999999998</v>
      </c>
      <c r="BS28" s="351">
        <v>8.8230679999999992</v>
      </c>
      <c r="BT28" s="351">
        <v>8.3338680000000007</v>
      </c>
      <c r="BU28" s="351">
        <v>8.0075540000000007</v>
      </c>
      <c r="BV28" s="351">
        <v>7.8992950000000004</v>
      </c>
    </row>
    <row r="29" spans="1:74" ht="11.1" customHeight="1" x14ac:dyDescent="0.2">
      <c r="A29" s="84"/>
      <c r="B29" s="88" t="s">
        <v>1043</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384"/>
      <c r="BI29" s="384"/>
      <c r="BJ29" s="384"/>
      <c r="BK29" s="384"/>
      <c r="BL29" s="384"/>
      <c r="BM29" s="384"/>
      <c r="BN29" s="384"/>
      <c r="BO29" s="384"/>
      <c r="BP29" s="384"/>
      <c r="BQ29" s="384"/>
      <c r="BR29" s="384"/>
      <c r="BS29" s="384"/>
      <c r="BT29" s="384"/>
      <c r="BU29" s="384"/>
      <c r="BV29" s="384"/>
    </row>
    <row r="30" spans="1:74" ht="11.1" customHeight="1" x14ac:dyDescent="0.2">
      <c r="A30" s="84" t="s">
        <v>681</v>
      </c>
      <c r="B30" s="189" t="s">
        <v>444</v>
      </c>
      <c r="C30" s="259">
        <v>6.9363884730000001</v>
      </c>
      <c r="D30" s="259">
        <v>6.8895142399999996</v>
      </c>
      <c r="E30" s="259">
        <v>6.7995878059999999</v>
      </c>
      <c r="F30" s="259">
        <v>7.1242841050000001</v>
      </c>
      <c r="G30" s="259">
        <v>6.7164218289999997</v>
      </c>
      <c r="H30" s="259">
        <v>6.0022458680000002</v>
      </c>
      <c r="I30" s="259">
        <v>6.1916693609999998</v>
      </c>
      <c r="J30" s="259">
        <v>6.1707072040000002</v>
      </c>
      <c r="K30" s="259">
        <v>6.0265870179999999</v>
      </c>
      <c r="L30" s="259">
        <v>6.3814590219999996</v>
      </c>
      <c r="M30" s="259">
        <v>6.8369076260000003</v>
      </c>
      <c r="N30" s="259">
        <v>7.4073315830000004</v>
      </c>
      <c r="O30" s="259">
        <v>7.7954803940000001</v>
      </c>
      <c r="P30" s="259">
        <v>8.0512428039999993</v>
      </c>
      <c r="Q30" s="259">
        <v>7.5129609479999999</v>
      </c>
      <c r="R30" s="259">
        <v>7.3678126879999999</v>
      </c>
      <c r="S30" s="259">
        <v>7.3957094999999997</v>
      </c>
      <c r="T30" s="259">
        <v>6.2762496580000002</v>
      </c>
      <c r="U30" s="259">
        <v>6.3644888259999997</v>
      </c>
      <c r="V30" s="259">
        <v>6.3163158619999997</v>
      </c>
      <c r="W30" s="259">
        <v>6.4823519129999996</v>
      </c>
      <c r="X30" s="259">
        <v>5.6898904879999996</v>
      </c>
      <c r="Y30" s="259">
        <v>6.8923153189999997</v>
      </c>
      <c r="Z30" s="259">
        <v>7.6882873869999999</v>
      </c>
      <c r="AA30" s="259">
        <v>8.5533484830000006</v>
      </c>
      <c r="AB30" s="259">
        <v>9.1655362319999991</v>
      </c>
      <c r="AC30" s="259">
        <v>9.5354845170000004</v>
      </c>
      <c r="AD30" s="259">
        <v>10.016747779999999</v>
      </c>
      <c r="AE30" s="259">
        <v>8.4288619409999992</v>
      </c>
      <c r="AF30" s="259">
        <v>6.9336793930000002</v>
      </c>
      <c r="AG30" s="259">
        <v>6.6919032639999996</v>
      </c>
      <c r="AH30" s="259">
        <v>6.6491853350000003</v>
      </c>
      <c r="AI30" s="259">
        <v>6.263146968</v>
      </c>
      <c r="AJ30" s="259">
        <v>6.4324183540000002</v>
      </c>
      <c r="AK30" s="259">
        <v>7.7010730409999999</v>
      </c>
      <c r="AL30" s="259">
        <v>9.1837783949999992</v>
      </c>
      <c r="AM30" s="259">
        <v>9.1476215239999998</v>
      </c>
      <c r="AN30" s="259">
        <v>9.1642470110000005</v>
      </c>
      <c r="AO30" s="259">
        <v>9.436097599</v>
      </c>
      <c r="AP30" s="259">
        <v>9.0634835119999995</v>
      </c>
      <c r="AQ30" s="259">
        <v>8.0681816570000002</v>
      </c>
      <c r="AR30" s="259">
        <v>7.5745297699999998</v>
      </c>
      <c r="AS30" s="259">
        <v>6.963609849</v>
      </c>
      <c r="AT30" s="259">
        <v>7.4403484889999998</v>
      </c>
      <c r="AU30" s="259">
        <v>6.5068480710000003</v>
      </c>
      <c r="AV30" s="259">
        <v>6.3416938859999998</v>
      </c>
      <c r="AW30" s="259">
        <v>7.1993561530000001</v>
      </c>
      <c r="AX30" s="259">
        <v>8.0358046779999999</v>
      </c>
      <c r="AY30" s="259">
        <v>8.0889830759999999</v>
      </c>
      <c r="AZ30" s="259">
        <v>8.3654087530000005</v>
      </c>
      <c r="BA30" s="259">
        <v>8.0081473980000002</v>
      </c>
      <c r="BB30" s="259">
        <v>8.1546266220000003</v>
      </c>
      <c r="BC30" s="259">
        <v>6.9367963609999999</v>
      </c>
      <c r="BD30" s="259">
        <v>6.6864945340000004</v>
      </c>
      <c r="BE30" s="259">
        <v>6.0431660950000001</v>
      </c>
      <c r="BF30" s="259">
        <v>5.903918</v>
      </c>
      <c r="BG30" s="259">
        <v>5.9470150000000004</v>
      </c>
      <c r="BH30" s="378">
        <v>5.7957799999999997</v>
      </c>
      <c r="BI30" s="378">
        <v>6.8567400000000003</v>
      </c>
      <c r="BJ30" s="378">
        <v>7.7930929999999998</v>
      </c>
      <c r="BK30" s="378">
        <v>8.1931259999999995</v>
      </c>
      <c r="BL30" s="378">
        <v>8.2279409999999995</v>
      </c>
      <c r="BM30" s="378">
        <v>8.0608799999999992</v>
      </c>
      <c r="BN30" s="378">
        <v>8.1212959999999992</v>
      </c>
      <c r="BO30" s="378">
        <v>7.2820689999999999</v>
      </c>
      <c r="BP30" s="378">
        <v>6.8208330000000004</v>
      </c>
      <c r="BQ30" s="378">
        <v>6.8053330000000001</v>
      </c>
      <c r="BR30" s="378">
        <v>6.7361190000000004</v>
      </c>
      <c r="BS30" s="378">
        <v>6.6655499999999996</v>
      </c>
      <c r="BT30" s="378">
        <v>6.558211</v>
      </c>
      <c r="BU30" s="378">
        <v>7.5928290000000001</v>
      </c>
      <c r="BV30" s="378">
        <v>8.3148719999999994</v>
      </c>
    </row>
    <row r="31" spans="1:74" ht="11.1" customHeight="1" x14ac:dyDescent="0.2">
      <c r="A31" s="84" t="s">
        <v>682</v>
      </c>
      <c r="B31" s="187" t="s">
        <v>477</v>
      </c>
      <c r="C31" s="259">
        <v>6.5068490450000001</v>
      </c>
      <c r="D31" s="259">
        <v>6.393824167</v>
      </c>
      <c r="E31" s="259">
        <v>6.6387285199999999</v>
      </c>
      <c r="F31" s="259">
        <v>5.8151801250000004</v>
      </c>
      <c r="G31" s="259">
        <v>6.0861503309999998</v>
      </c>
      <c r="H31" s="259">
        <v>6.1539792049999997</v>
      </c>
      <c r="I31" s="259">
        <v>6.4207180050000003</v>
      </c>
      <c r="J31" s="259">
        <v>6.2030051479999999</v>
      </c>
      <c r="K31" s="259">
        <v>6.141799947</v>
      </c>
      <c r="L31" s="259">
        <v>6.2946883769999999</v>
      </c>
      <c r="M31" s="259">
        <v>6.7719712510000001</v>
      </c>
      <c r="N31" s="259">
        <v>6.9358542490000001</v>
      </c>
      <c r="O31" s="259">
        <v>7.5689732709999999</v>
      </c>
      <c r="P31" s="259">
        <v>8.0716396970000002</v>
      </c>
      <c r="Q31" s="259">
        <v>7.486823191</v>
      </c>
      <c r="R31" s="259">
        <v>7.6611894190000003</v>
      </c>
      <c r="S31" s="259">
        <v>7.3251830130000002</v>
      </c>
      <c r="T31" s="259">
        <v>8.0639785049999997</v>
      </c>
      <c r="U31" s="259">
        <v>8.2978657649999992</v>
      </c>
      <c r="V31" s="259">
        <v>7.34014173</v>
      </c>
      <c r="W31" s="259">
        <v>7.0643358039999997</v>
      </c>
      <c r="X31" s="259">
        <v>7.3788038589999996</v>
      </c>
      <c r="Y31" s="259">
        <v>7.5642844150000004</v>
      </c>
      <c r="Z31" s="259">
        <v>7.8598429110000003</v>
      </c>
      <c r="AA31" s="259">
        <v>7.9996976530000001</v>
      </c>
      <c r="AB31" s="259">
        <v>8.6365402039999992</v>
      </c>
      <c r="AC31" s="259">
        <v>8.7142665239999992</v>
      </c>
      <c r="AD31" s="259">
        <v>7.7343118410000002</v>
      </c>
      <c r="AE31" s="259">
        <v>7.8042929750000001</v>
      </c>
      <c r="AF31" s="259">
        <v>7.5932883029999996</v>
      </c>
      <c r="AG31" s="259">
        <v>7.7940614369999999</v>
      </c>
      <c r="AH31" s="259">
        <v>7.8897683619999999</v>
      </c>
      <c r="AI31" s="259">
        <v>7.6537011619999999</v>
      </c>
      <c r="AJ31" s="259">
        <v>7.2342605799999999</v>
      </c>
      <c r="AK31" s="259">
        <v>7.6251322620000002</v>
      </c>
      <c r="AL31" s="259">
        <v>8.3821131859999998</v>
      </c>
      <c r="AM31" s="259">
        <v>9.3055130320000004</v>
      </c>
      <c r="AN31" s="259">
        <v>8.7590269070000009</v>
      </c>
      <c r="AO31" s="259">
        <v>8.2978413440000001</v>
      </c>
      <c r="AP31" s="259">
        <v>7.8657781839999998</v>
      </c>
      <c r="AQ31" s="259">
        <v>7.3695084160000004</v>
      </c>
      <c r="AR31" s="259">
        <v>6.9321315239999999</v>
      </c>
      <c r="AS31" s="259">
        <v>7.1605446759999998</v>
      </c>
      <c r="AT31" s="259">
        <v>6.3910752439999996</v>
      </c>
      <c r="AU31" s="259">
        <v>6.551453811</v>
      </c>
      <c r="AV31" s="259">
        <v>6.2994426240000001</v>
      </c>
      <c r="AW31" s="259">
        <v>7.0297421340000001</v>
      </c>
      <c r="AX31" s="259">
        <v>7.4630479510000001</v>
      </c>
      <c r="AY31" s="259">
        <v>7.0340013219999999</v>
      </c>
      <c r="AZ31" s="259">
        <v>7.6499462549999997</v>
      </c>
      <c r="BA31" s="259">
        <v>7.6949796509999997</v>
      </c>
      <c r="BB31" s="259">
        <v>6.9584103009999998</v>
      </c>
      <c r="BC31" s="259">
        <v>6.6702799959999997</v>
      </c>
      <c r="BD31" s="259">
        <v>6.4567703959999996</v>
      </c>
      <c r="BE31" s="259">
        <v>6.964505602</v>
      </c>
      <c r="BF31" s="259">
        <v>6.537954</v>
      </c>
      <c r="BG31" s="259">
        <v>6.2427469999999996</v>
      </c>
      <c r="BH31" s="378">
        <v>6.0959669999999999</v>
      </c>
      <c r="BI31" s="378">
        <v>6.5526840000000002</v>
      </c>
      <c r="BJ31" s="378">
        <v>6.9301579999999996</v>
      </c>
      <c r="BK31" s="378">
        <v>7.3977639999999996</v>
      </c>
      <c r="BL31" s="378">
        <v>7.8491590000000002</v>
      </c>
      <c r="BM31" s="378">
        <v>7.9487350000000001</v>
      </c>
      <c r="BN31" s="378">
        <v>7.6111750000000002</v>
      </c>
      <c r="BO31" s="378">
        <v>7.4244019999999997</v>
      </c>
      <c r="BP31" s="378">
        <v>7.317018</v>
      </c>
      <c r="BQ31" s="378">
        <v>7.6768850000000004</v>
      </c>
      <c r="BR31" s="378">
        <v>7.5309530000000002</v>
      </c>
      <c r="BS31" s="378">
        <v>7.3859009999999996</v>
      </c>
      <c r="BT31" s="378">
        <v>7.4010179999999997</v>
      </c>
      <c r="BU31" s="378">
        <v>7.8614870000000003</v>
      </c>
      <c r="BV31" s="378">
        <v>8.0835070000000009</v>
      </c>
    </row>
    <row r="32" spans="1:74" ht="11.1" customHeight="1" x14ac:dyDescent="0.2">
      <c r="A32" s="84" t="s">
        <v>683</v>
      </c>
      <c r="B32" s="189" t="s">
        <v>445</v>
      </c>
      <c r="C32" s="259">
        <v>5.0522579949999997</v>
      </c>
      <c r="D32" s="259">
        <v>5.1111485590000001</v>
      </c>
      <c r="E32" s="259">
        <v>4.9290572260000003</v>
      </c>
      <c r="F32" s="259">
        <v>4.9908062690000001</v>
      </c>
      <c r="G32" s="259">
        <v>4.5197621200000002</v>
      </c>
      <c r="H32" s="259">
        <v>4.5057452119999999</v>
      </c>
      <c r="I32" s="259">
        <v>5.554647589</v>
      </c>
      <c r="J32" s="259">
        <v>5.3521507719999999</v>
      </c>
      <c r="K32" s="259">
        <v>5.4429123539999997</v>
      </c>
      <c r="L32" s="259">
        <v>5.2189345989999998</v>
      </c>
      <c r="M32" s="259">
        <v>5.5099714420000003</v>
      </c>
      <c r="N32" s="259">
        <v>5.4294632329999999</v>
      </c>
      <c r="O32" s="259">
        <v>6.1121252430000004</v>
      </c>
      <c r="P32" s="259">
        <v>5.9143443749999998</v>
      </c>
      <c r="Q32" s="259">
        <v>5.6620912390000004</v>
      </c>
      <c r="R32" s="259">
        <v>6.1469897590000002</v>
      </c>
      <c r="S32" s="259">
        <v>5.7397422779999996</v>
      </c>
      <c r="T32" s="259">
        <v>5.9421440060000004</v>
      </c>
      <c r="U32" s="259">
        <v>5.3872959399999996</v>
      </c>
      <c r="V32" s="259">
        <v>5.7275464789999999</v>
      </c>
      <c r="W32" s="259">
        <v>5.6100937750000002</v>
      </c>
      <c r="X32" s="259">
        <v>5.0159044289999999</v>
      </c>
      <c r="Y32" s="259">
        <v>5.4505708210000003</v>
      </c>
      <c r="Z32" s="259">
        <v>5.3575200430000001</v>
      </c>
      <c r="AA32" s="259">
        <v>5.6782751129999998</v>
      </c>
      <c r="AB32" s="259">
        <v>6.0584974200000001</v>
      </c>
      <c r="AC32" s="259">
        <v>5.479455561</v>
      </c>
      <c r="AD32" s="259">
        <v>4.9825646729999997</v>
      </c>
      <c r="AE32" s="259">
        <v>5.0365299349999999</v>
      </c>
      <c r="AF32" s="259">
        <v>5.3917055520000003</v>
      </c>
      <c r="AG32" s="259">
        <v>5.2669657289999998</v>
      </c>
      <c r="AH32" s="259">
        <v>5.3767458850000001</v>
      </c>
      <c r="AI32" s="259">
        <v>5.1075742499999999</v>
      </c>
      <c r="AJ32" s="259">
        <v>5.2344852560000001</v>
      </c>
      <c r="AK32" s="259">
        <v>5.709217743</v>
      </c>
      <c r="AL32" s="259">
        <v>6.2114430230000002</v>
      </c>
      <c r="AM32" s="259">
        <v>5.6883696170000002</v>
      </c>
      <c r="AN32" s="259">
        <v>5.5431254560000003</v>
      </c>
      <c r="AO32" s="259">
        <v>5.7675396259999996</v>
      </c>
      <c r="AP32" s="259">
        <v>5.5043102690000003</v>
      </c>
      <c r="AQ32" s="259">
        <v>4.8784735589999997</v>
      </c>
      <c r="AR32" s="259">
        <v>5.5839597769999996</v>
      </c>
      <c r="AS32" s="259">
        <v>6.05148844</v>
      </c>
      <c r="AT32" s="259">
        <v>5.3909234650000002</v>
      </c>
      <c r="AU32" s="259">
        <v>5.2555606719999997</v>
      </c>
      <c r="AV32" s="259">
        <v>5.1494511960000002</v>
      </c>
      <c r="AW32" s="259">
        <v>5.0430457750000004</v>
      </c>
      <c r="AX32" s="259">
        <v>5.0115339990000001</v>
      </c>
      <c r="AY32" s="259">
        <v>4.8129396440000001</v>
      </c>
      <c r="AZ32" s="259">
        <v>4.8461878089999999</v>
      </c>
      <c r="BA32" s="259">
        <v>4.8767488370000001</v>
      </c>
      <c r="BB32" s="259">
        <v>4.8693749180000001</v>
      </c>
      <c r="BC32" s="259">
        <v>4.5385404170000001</v>
      </c>
      <c r="BD32" s="259">
        <v>6.5761733580000001</v>
      </c>
      <c r="BE32" s="259">
        <v>3.589522257</v>
      </c>
      <c r="BF32" s="259">
        <v>4.2729670000000004</v>
      </c>
      <c r="BG32" s="259">
        <v>4.5615500000000004</v>
      </c>
      <c r="BH32" s="378">
        <v>4.3854240000000004</v>
      </c>
      <c r="BI32" s="378">
        <v>4.8105880000000001</v>
      </c>
      <c r="BJ32" s="378">
        <v>5.2183140000000003</v>
      </c>
      <c r="BK32" s="378">
        <v>5.9393659999999997</v>
      </c>
      <c r="BL32" s="378">
        <v>6.0269219999999999</v>
      </c>
      <c r="BM32" s="378">
        <v>6.1744770000000004</v>
      </c>
      <c r="BN32" s="378">
        <v>6.1040150000000004</v>
      </c>
      <c r="BO32" s="378">
        <v>5.7354779999999996</v>
      </c>
      <c r="BP32" s="378">
        <v>5.7457890000000003</v>
      </c>
      <c r="BQ32" s="378">
        <v>5.7544729999999999</v>
      </c>
      <c r="BR32" s="378">
        <v>5.8797090000000001</v>
      </c>
      <c r="BS32" s="378">
        <v>5.8511660000000001</v>
      </c>
      <c r="BT32" s="378">
        <v>5.539263</v>
      </c>
      <c r="BU32" s="378">
        <v>5.7364519999999999</v>
      </c>
      <c r="BV32" s="378">
        <v>5.7699100000000003</v>
      </c>
    </row>
    <row r="33" spans="1:74" ht="11.1" customHeight="1" x14ac:dyDescent="0.2">
      <c r="A33" s="84" t="s">
        <v>684</v>
      </c>
      <c r="B33" s="189" t="s">
        <v>446</v>
      </c>
      <c r="C33" s="259">
        <v>4.5110971559999999</v>
      </c>
      <c r="D33" s="259">
        <v>4.5994602970000003</v>
      </c>
      <c r="E33" s="259">
        <v>4.115386473</v>
      </c>
      <c r="F33" s="259">
        <v>3.8328093669999999</v>
      </c>
      <c r="G33" s="259">
        <v>3.3954542320000001</v>
      </c>
      <c r="H33" s="259">
        <v>3.4803901129999999</v>
      </c>
      <c r="I33" s="259">
        <v>4.106205332</v>
      </c>
      <c r="J33" s="259">
        <v>4.0457257479999997</v>
      </c>
      <c r="K33" s="259">
        <v>4.0306279260000002</v>
      </c>
      <c r="L33" s="259">
        <v>4.1156677669999997</v>
      </c>
      <c r="M33" s="259">
        <v>4.3783098369999998</v>
      </c>
      <c r="N33" s="259">
        <v>4.930324111</v>
      </c>
      <c r="O33" s="259">
        <v>5.2225537539999998</v>
      </c>
      <c r="P33" s="259">
        <v>5.2028518149999998</v>
      </c>
      <c r="Q33" s="259">
        <v>4.5014933619999997</v>
      </c>
      <c r="R33" s="259">
        <v>4.3593083479999999</v>
      </c>
      <c r="S33" s="259">
        <v>4.1659291429999996</v>
      </c>
      <c r="T33" s="259">
        <v>4.2333279929999996</v>
      </c>
      <c r="U33" s="259">
        <v>4.1031653009999998</v>
      </c>
      <c r="V33" s="259">
        <v>4.067260815</v>
      </c>
      <c r="W33" s="259">
        <v>4.4622733810000001</v>
      </c>
      <c r="X33" s="259">
        <v>4.4552670990000003</v>
      </c>
      <c r="Y33" s="259">
        <v>4.4902398080000001</v>
      </c>
      <c r="Z33" s="259">
        <v>4.9382210740000003</v>
      </c>
      <c r="AA33" s="259">
        <v>5.1781196510000003</v>
      </c>
      <c r="AB33" s="259">
        <v>5.4878015160000002</v>
      </c>
      <c r="AC33" s="259">
        <v>4.6504117310000002</v>
      </c>
      <c r="AD33" s="259">
        <v>4.3626487940000001</v>
      </c>
      <c r="AE33" s="259">
        <v>4.2279227730000004</v>
      </c>
      <c r="AF33" s="259">
        <v>4.1206262569999996</v>
      </c>
      <c r="AG33" s="259">
        <v>4.1299123</v>
      </c>
      <c r="AH33" s="259">
        <v>4.2224060210000003</v>
      </c>
      <c r="AI33" s="259">
        <v>4.2676874439999999</v>
      </c>
      <c r="AJ33" s="259">
        <v>4.4158694010000001</v>
      </c>
      <c r="AK33" s="259">
        <v>5.066555535</v>
      </c>
      <c r="AL33" s="259">
        <v>5.6194032529999998</v>
      </c>
      <c r="AM33" s="259">
        <v>5.6300675370000004</v>
      </c>
      <c r="AN33" s="259">
        <v>5.2684230520000002</v>
      </c>
      <c r="AO33" s="259">
        <v>4.7926434770000004</v>
      </c>
      <c r="AP33" s="259">
        <v>4.2874544859999997</v>
      </c>
      <c r="AQ33" s="259">
        <v>3.9198138710000001</v>
      </c>
      <c r="AR33" s="259">
        <v>3.7291920799999998</v>
      </c>
      <c r="AS33" s="259">
        <v>3.4792649980000001</v>
      </c>
      <c r="AT33" s="259">
        <v>3.4751008030000001</v>
      </c>
      <c r="AU33" s="259">
        <v>3.4947886320000001</v>
      </c>
      <c r="AV33" s="259">
        <v>3.8281903960000001</v>
      </c>
      <c r="AW33" s="259">
        <v>4.4653778160000002</v>
      </c>
      <c r="AX33" s="259">
        <v>4.5114059849999997</v>
      </c>
      <c r="AY33" s="259">
        <v>4.1597063670000001</v>
      </c>
      <c r="AZ33" s="259">
        <v>3.9404076809999999</v>
      </c>
      <c r="BA33" s="259">
        <v>3.7931585330000002</v>
      </c>
      <c r="BB33" s="259">
        <v>3.4313148039999999</v>
      </c>
      <c r="BC33" s="259">
        <v>3.3716317600000001</v>
      </c>
      <c r="BD33" s="259">
        <v>3.1137541899999999</v>
      </c>
      <c r="BE33" s="259">
        <v>2.986667738</v>
      </c>
      <c r="BF33" s="259">
        <v>3.2176960000000001</v>
      </c>
      <c r="BG33" s="259">
        <v>3.361885</v>
      </c>
      <c r="BH33" s="378">
        <v>3.5831789999999999</v>
      </c>
      <c r="BI33" s="378">
        <v>3.9851939999999999</v>
      </c>
      <c r="BJ33" s="378">
        <v>4.7491890000000003</v>
      </c>
      <c r="BK33" s="378">
        <v>5.2024150000000002</v>
      </c>
      <c r="BL33" s="378">
        <v>5.3723809999999999</v>
      </c>
      <c r="BM33" s="378">
        <v>5.2100770000000001</v>
      </c>
      <c r="BN33" s="378">
        <v>4.8255949999999999</v>
      </c>
      <c r="BO33" s="378">
        <v>4.493277</v>
      </c>
      <c r="BP33" s="378">
        <v>4.5332439999999998</v>
      </c>
      <c r="BQ33" s="378">
        <v>4.59497</v>
      </c>
      <c r="BR33" s="378">
        <v>4.5925219999999998</v>
      </c>
      <c r="BS33" s="378">
        <v>4.6473820000000003</v>
      </c>
      <c r="BT33" s="378">
        <v>4.8150079999999997</v>
      </c>
      <c r="BU33" s="378">
        <v>5.0068419999999998</v>
      </c>
      <c r="BV33" s="378">
        <v>5.4269189999999998</v>
      </c>
    </row>
    <row r="34" spans="1:74" ht="11.1" customHeight="1" x14ac:dyDescent="0.2">
      <c r="A34" s="84" t="s">
        <v>685</v>
      </c>
      <c r="B34" s="189" t="s">
        <v>447</v>
      </c>
      <c r="C34" s="259">
        <v>4.7035626109999997</v>
      </c>
      <c r="D34" s="259">
        <v>4.4803406250000002</v>
      </c>
      <c r="E34" s="259">
        <v>4.0133889439999999</v>
      </c>
      <c r="F34" s="259">
        <v>3.6975872810000001</v>
      </c>
      <c r="G34" s="259">
        <v>3.8202695539999998</v>
      </c>
      <c r="H34" s="259">
        <v>3.8429000809999998</v>
      </c>
      <c r="I34" s="259">
        <v>4.4191412579999998</v>
      </c>
      <c r="J34" s="259">
        <v>4.4285752819999997</v>
      </c>
      <c r="K34" s="259">
        <v>4.4867768799999999</v>
      </c>
      <c r="L34" s="259">
        <v>4.5429080730000004</v>
      </c>
      <c r="M34" s="259">
        <v>4.7053761009999997</v>
      </c>
      <c r="N34" s="259">
        <v>5.185781671</v>
      </c>
      <c r="O34" s="259">
        <v>5.769535608</v>
      </c>
      <c r="P34" s="259">
        <v>5.432769875</v>
      </c>
      <c r="Q34" s="259">
        <v>4.7325307260000002</v>
      </c>
      <c r="R34" s="259">
        <v>5.0154438649999999</v>
      </c>
      <c r="S34" s="259">
        <v>4.8719350129999999</v>
      </c>
      <c r="T34" s="259">
        <v>4.9254798160000002</v>
      </c>
      <c r="U34" s="259">
        <v>4.8598014210000002</v>
      </c>
      <c r="V34" s="259">
        <v>4.8068332380000003</v>
      </c>
      <c r="W34" s="259">
        <v>4.8894262169999996</v>
      </c>
      <c r="X34" s="259">
        <v>4.7490033739999999</v>
      </c>
      <c r="Y34" s="259">
        <v>4.7452146620000004</v>
      </c>
      <c r="Z34" s="259">
        <v>5.1807834719999999</v>
      </c>
      <c r="AA34" s="259">
        <v>5.574966571</v>
      </c>
      <c r="AB34" s="259">
        <v>5.5302716119999999</v>
      </c>
      <c r="AC34" s="259">
        <v>4.9026694940000004</v>
      </c>
      <c r="AD34" s="259">
        <v>4.7967350209999999</v>
      </c>
      <c r="AE34" s="259">
        <v>4.6702974150000003</v>
      </c>
      <c r="AF34" s="259">
        <v>4.4885947679999996</v>
      </c>
      <c r="AG34" s="259">
        <v>4.7332337610000002</v>
      </c>
      <c r="AH34" s="259">
        <v>4.5998128149999999</v>
      </c>
      <c r="AI34" s="259">
        <v>4.6889455330000001</v>
      </c>
      <c r="AJ34" s="259">
        <v>4.7521845750000002</v>
      </c>
      <c r="AK34" s="259">
        <v>5.2235710470000001</v>
      </c>
      <c r="AL34" s="259">
        <v>6.204344721</v>
      </c>
      <c r="AM34" s="259">
        <v>5.94590497</v>
      </c>
      <c r="AN34" s="259">
        <v>5.3236293029999997</v>
      </c>
      <c r="AO34" s="259">
        <v>4.9911705089999998</v>
      </c>
      <c r="AP34" s="259">
        <v>4.8291822990000002</v>
      </c>
      <c r="AQ34" s="259">
        <v>4.3684318590000002</v>
      </c>
      <c r="AR34" s="259">
        <v>4.4114824649999997</v>
      </c>
      <c r="AS34" s="259">
        <v>4.219952256</v>
      </c>
      <c r="AT34" s="259">
        <v>4.3423463150000003</v>
      </c>
      <c r="AU34" s="259">
        <v>4.4911294330000002</v>
      </c>
      <c r="AV34" s="259">
        <v>3.7679002399999999</v>
      </c>
      <c r="AW34" s="259">
        <v>4.6321850590000002</v>
      </c>
      <c r="AX34" s="259">
        <v>4.9086892710000001</v>
      </c>
      <c r="AY34" s="259">
        <v>4.3756414870000002</v>
      </c>
      <c r="AZ34" s="259">
        <v>4.1037327760000002</v>
      </c>
      <c r="BA34" s="259">
        <v>3.9366236749999999</v>
      </c>
      <c r="BB34" s="259">
        <v>3.7649379359999999</v>
      </c>
      <c r="BC34" s="259">
        <v>3.7082915029999999</v>
      </c>
      <c r="BD34" s="259">
        <v>3.6201134869999998</v>
      </c>
      <c r="BE34" s="259">
        <v>3.4338700179999999</v>
      </c>
      <c r="BF34" s="259">
        <v>3.7417570000000002</v>
      </c>
      <c r="BG34" s="259">
        <v>4.0732030000000004</v>
      </c>
      <c r="BH34" s="378">
        <v>3.9617239999999998</v>
      </c>
      <c r="BI34" s="378">
        <v>4.3828560000000003</v>
      </c>
      <c r="BJ34" s="378">
        <v>5.128247</v>
      </c>
      <c r="BK34" s="378">
        <v>5.8798209999999997</v>
      </c>
      <c r="BL34" s="378">
        <v>5.6944319999999999</v>
      </c>
      <c r="BM34" s="378">
        <v>5.3748889999999996</v>
      </c>
      <c r="BN34" s="378">
        <v>5.1376049999999998</v>
      </c>
      <c r="BO34" s="378">
        <v>4.9597600000000002</v>
      </c>
      <c r="BP34" s="378">
        <v>4.9698209999999996</v>
      </c>
      <c r="BQ34" s="378">
        <v>4.997852</v>
      </c>
      <c r="BR34" s="378">
        <v>4.9223160000000004</v>
      </c>
      <c r="BS34" s="378">
        <v>4.9660500000000001</v>
      </c>
      <c r="BT34" s="378">
        <v>4.9462409999999997</v>
      </c>
      <c r="BU34" s="378">
        <v>5.1845230000000004</v>
      </c>
      <c r="BV34" s="378">
        <v>5.4630409999999996</v>
      </c>
    </row>
    <row r="35" spans="1:74" ht="11.1" customHeight="1" x14ac:dyDescent="0.2">
      <c r="A35" s="84" t="s">
        <v>686</v>
      </c>
      <c r="B35" s="189" t="s">
        <v>448</v>
      </c>
      <c r="C35" s="259">
        <v>4.1271880259999998</v>
      </c>
      <c r="D35" s="259">
        <v>4.1347143879999999</v>
      </c>
      <c r="E35" s="259">
        <v>3.7080405380000001</v>
      </c>
      <c r="F35" s="259">
        <v>3.4521801760000002</v>
      </c>
      <c r="G35" s="259">
        <v>3.3528390450000001</v>
      </c>
      <c r="H35" s="259">
        <v>3.4474100179999998</v>
      </c>
      <c r="I35" s="259">
        <v>4.1107239980000001</v>
      </c>
      <c r="J35" s="259">
        <v>4.0384545249999997</v>
      </c>
      <c r="K35" s="259">
        <v>4.2538391229999997</v>
      </c>
      <c r="L35" s="259">
        <v>4.4036368809999997</v>
      </c>
      <c r="M35" s="259">
        <v>4.5214702759999996</v>
      </c>
      <c r="N35" s="259">
        <v>4.9457381729999996</v>
      </c>
      <c r="O35" s="259">
        <v>5.2979019510000001</v>
      </c>
      <c r="P35" s="259">
        <v>5.1080018789999997</v>
      </c>
      <c r="Q35" s="259">
        <v>4.4886547480000001</v>
      </c>
      <c r="R35" s="259">
        <v>4.4947945469999997</v>
      </c>
      <c r="S35" s="259">
        <v>4.4733808939999999</v>
      </c>
      <c r="T35" s="259">
        <v>4.5085468540000004</v>
      </c>
      <c r="U35" s="259">
        <v>4.3994705740000004</v>
      </c>
      <c r="V35" s="259">
        <v>4.2721029460000004</v>
      </c>
      <c r="W35" s="259">
        <v>4.2550807260000001</v>
      </c>
      <c r="X35" s="259">
        <v>4.2884529699999998</v>
      </c>
      <c r="Y35" s="259">
        <v>4.4590980309999999</v>
      </c>
      <c r="Z35" s="259">
        <v>4.6830244670000001</v>
      </c>
      <c r="AA35" s="259">
        <v>4.963506765</v>
      </c>
      <c r="AB35" s="259">
        <v>5.2431507880000003</v>
      </c>
      <c r="AC35" s="259">
        <v>4.4809534859999998</v>
      </c>
      <c r="AD35" s="259">
        <v>4.2765136310000003</v>
      </c>
      <c r="AE35" s="259">
        <v>4.1730405169999996</v>
      </c>
      <c r="AF35" s="259">
        <v>4.0775896539999996</v>
      </c>
      <c r="AG35" s="259">
        <v>4.1381297129999997</v>
      </c>
      <c r="AH35" s="259">
        <v>4.057078057</v>
      </c>
      <c r="AI35" s="259">
        <v>4.1101283950000003</v>
      </c>
      <c r="AJ35" s="259">
        <v>4.2564499500000004</v>
      </c>
      <c r="AK35" s="259">
        <v>4.7175469999999997</v>
      </c>
      <c r="AL35" s="259">
        <v>5.5011422059999999</v>
      </c>
      <c r="AM35" s="259">
        <v>5.3608261959999997</v>
      </c>
      <c r="AN35" s="259">
        <v>5.0578186169999997</v>
      </c>
      <c r="AO35" s="259">
        <v>4.5237818799999996</v>
      </c>
      <c r="AP35" s="259">
        <v>4.3846496000000004</v>
      </c>
      <c r="AQ35" s="259">
        <v>3.9393084100000002</v>
      </c>
      <c r="AR35" s="259">
        <v>3.9156686930000002</v>
      </c>
      <c r="AS35" s="259">
        <v>3.6999028859999998</v>
      </c>
      <c r="AT35" s="259">
        <v>3.5410740249999999</v>
      </c>
      <c r="AU35" s="259">
        <v>3.6293345989999999</v>
      </c>
      <c r="AV35" s="259">
        <v>3.7609567890000002</v>
      </c>
      <c r="AW35" s="259">
        <v>4.2094997559999996</v>
      </c>
      <c r="AX35" s="259">
        <v>4.343398198</v>
      </c>
      <c r="AY35" s="259">
        <v>4.075615591</v>
      </c>
      <c r="AZ35" s="259">
        <v>3.9193174850000001</v>
      </c>
      <c r="BA35" s="259">
        <v>3.7481994570000001</v>
      </c>
      <c r="BB35" s="259">
        <v>3.3498270450000001</v>
      </c>
      <c r="BC35" s="259">
        <v>3.2920164120000002</v>
      </c>
      <c r="BD35" s="259">
        <v>3.0772479260000001</v>
      </c>
      <c r="BE35" s="259">
        <v>2.9647542499999999</v>
      </c>
      <c r="BF35" s="259">
        <v>3.3630040000000001</v>
      </c>
      <c r="BG35" s="259">
        <v>3.7510379999999999</v>
      </c>
      <c r="BH35" s="378">
        <v>3.7984239999999998</v>
      </c>
      <c r="BI35" s="378">
        <v>4.1565339999999997</v>
      </c>
      <c r="BJ35" s="378">
        <v>4.8448840000000004</v>
      </c>
      <c r="BK35" s="378">
        <v>5.2470790000000003</v>
      </c>
      <c r="BL35" s="378">
        <v>5.3861080000000001</v>
      </c>
      <c r="BM35" s="378">
        <v>5.1986230000000004</v>
      </c>
      <c r="BN35" s="378">
        <v>4.8576389999999998</v>
      </c>
      <c r="BO35" s="378">
        <v>4.6690880000000003</v>
      </c>
      <c r="BP35" s="378">
        <v>4.623475</v>
      </c>
      <c r="BQ35" s="378">
        <v>4.6151910000000003</v>
      </c>
      <c r="BR35" s="378">
        <v>4.6102650000000001</v>
      </c>
      <c r="BS35" s="378">
        <v>4.7143360000000003</v>
      </c>
      <c r="BT35" s="378">
        <v>4.8165019999999998</v>
      </c>
      <c r="BU35" s="378">
        <v>4.9837220000000002</v>
      </c>
      <c r="BV35" s="378">
        <v>5.2231199999999998</v>
      </c>
    </row>
    <row r="36" spans="1:74" ht="11.1" customHeight="1" x14ac:dyDescent="0.2">
      <c r="A36" s="84" t="s">
        <v>687</v>
      </c>
      <c r="B36" s="189" t="s">
        <v>449</v>
      </c>
      <c r="C36" s="259">
        <v>2.5267723179999999</v>
      </c>
      <c r="D36" s="259">
        <v>2.4114417330000002</v>
      </c>
      <c r="E36" s="259">
        <v>1.9226332420000001</v>
      </c>
      <c r="F36" s="259">
        <v>2.1320701899999999</v>
      </c>
      <c r="G36" s="259">
        <v>2.1806384570000001</v>
      </c>
      <c r="H36" s="259">
        <v>2.2030475260000002</v>
      </c>
      <c r="I36" s="259">
        <v>3.007267245</v>
      </c>
      <c r="J36" s="259">
        <v>3.0445728179999998</v>
      </c>
      <c r="K36" s="259">
        <v>3.1836996019999999</v>
      </c>
      <c r="L36" s="259">
        <v>3.2380297100000002</v>
      </c>
      <c r="M36" s="259">
        <v>2.9995746740000002</v>
      </c>
      <c r="N36" s="259">
        <v>3.3436314</v>
      </c>
      <c r="O36" s="259">
        <v>3.8953298900000002</v>
      </c>
      <c r="P36" s="259">
        <v>3.5074068779999998</v>
      </c>
      <c r="Q36" s="259">
        <v>2.8581154629999999</v>
      </c>
      <c r="R36" s="259">
        <v>3.3313252769999999</v>
      </c>
      <c r="S36" s="259">
        <v>3.3701098890000001</v>
      </c>
      <c r="T36" s="259">
        <v>3.5258477410000002</v>
      </c>
      <c r="U36" s="259">
        <v>3.417451217</v>
      </c>
      <c r="V36" s="259">
        <v>3.21256999</v>
      </c>
      <c r="W36" s="259">
        <v>3.223523938</v>
      </c>
      <c r="X36" s="259">
        <v>3.1375061670000002</v>
      </c>
      <c r="Y36" s="259">
        <v>3.0134493779999998</v>
      </c>
      <c r="Z36" s="259">
        <v>3.2248606799999999</v>
      </c>
      <c r="AA36" s="259">
        <v>3.3811838399999998</v>
      </c>
      <c r="AB36" s="259">
        <v>3.7952961580000002</v>
      </c>
      <c r="AC36" s="259">
        <v>2.9307703250000001</v>
      </c>
      <c r="AD36" s="259">
        <v>2.9942097269999999</v>
      </c>
      <c r="AE36" s="259">
        <v>3.1324591669999999</v>
      </c>
      <c r="AF36" s="259">
        <v>3.2389409329999999</v>
      </c>
      <c r="AG36" s="259">
        <v>3.208735651</v>
      </c>
      <c r="AH36" s="259">
        <v>3.0436317549999998</v>
      </c>
      <c r="AI36" s="259">
        <v>3.1945528529999998</v>
      </c>
      <c r="AJ36" s="259">
        <v>3.4819460000000002</v>
      </c>
      <c r="AK36" s="259">
        <v>3.8401148690000002</v>
      </c>
      <c r="AL36" s="259">
        <v>4.8288814520000001</v>
      </c>
      <c r="AM36" s="259">
        <v>3.9930860369999999</v>
      </c>
      <c r="AN36" s="259">
        <v>3.3412633719999998</v>
      </c>
      <c r="AO36" s="259">
        <v>3.0861114000000001</v>
      </c>
      <c r="AP36" s="259">
        <v>2.9704323769999998</v>
      </c>
      <c r="AQ36" s="259">
        <v>2.8606287789999998</v>
      </c>
      <c r="AR36" s="259">
        <v>2.846445219</v>
      </c>
      <c r="AS36" s="259">
        <v>2.6479821970000001</v>
      </c>
      <c r="AT36" s="259">
        <v>2.422141485</v>
      </c>
      <c r="AU36" s="259">
        <v>2.5498623399999998</v>
      </c>
      <c r="AV36" s="259">
        <v>2.5767270440000001</v>
      </c>
      <c r="AW36" s="259">
        <v>2.7989416989999998</v>
      </c>
      <c r="AX36" s="259">
        <v>2.5842316259999998</v>
      </c>
      <c r="AY36" s="259">
        <v>2.3529257960000001</v>
      </c>
      <c r="AZ36" s="259">
        <v>2.1369425450000001</v>
      </c>
      <c r="BA36" s="259">
        <v>2.0562545339999998</v>
      </c>
      <c r="BB36" s="259">
        <v>1.8737120890000001</v>
      </c>
      <c r="BC36" s="259">
        <v>1.990945848</v>
      </c>
      <c r="BD36" s="259">
        <v>1.9020792289999999</v>
      </c>
      <c r="BE36" s="259">
        <v>1.759749096</v>
      </c>
      <c r="BF36" s="259">
        <v>2.375712</v>
      </c>
      <c r="BG36" s="259">
        <v>2.4229989999999999</v>
      </c>
      <c r="BH36" s="378">
        <v>2.2894359999999998</v>
      </c>
      <c r="BI36" s="378">
        <v>2.5336940000000001</v>
      </c>
      <c r="BJ36" s="378">
        <v>3.4372639999999999</v>
      </c>
      <c r="BK36" s="378">
        <v>3.7825380000000002</v>
      </c>
      <c r="BL36" s="378">
        <v>3.5626890000000002</v>
      </c>
      <c r="BM36" s="378">
        <v>3.5060340000000001</v>
      </c>
      <c r="BN36" s="378">
        <v>3.3783750000000001</v>
      </c>
      <c r="BO36" s="378">
        <v>3.2633770000000002</v>
      </c>
      <c r="BP36" s="378">
        <v>3.3527300000000002</v>
      </c>
      <c r="BQ36" s="378">
        <v>3.45072</v>
      </c>
      <c r="BR36" s="378">
        <v>3.4408910000000001</v>
      </c>
      <c r="BS36" s="378">
        <v>3.378695</v>
      </c>
      <c r="BT36" s="378">
        <v>3.4873379999999998</v>
      </c>
      <c r="BU36" s="378">
        <v>3.3268339999999998</v>
      </c>
      <c r="BV36" s="378">
        <v>3.6358419999999998</v>
      </c>
    </row>
    <row r="37" spans="1:74" s="85" customFormat="1" ht="11.1" customHeight="1" x14ac:dyDescent="0.2">
      <c r="A37" s="84" t="s">
        <v>688</v>
      </c>
      <c r="B37" s="189" t="s">
        <v>450</v>
      </c>
      <c r="C37" s="259">
        <v>5.1722677690000003</v>
      </c>
      <c r="D37" s="259">
        <v>5.3440807269999997</v>
      </c>
      <c r="E37" s="259">
        <v>5.364426463</v>
      </c>
      <c r="F37" s="259">
        <v>5.0094400810000002</v>
      </c>
      <c r="G37" s="259">
        <v>4.8311354189999998</v>
      </c>
      <c r="H37" s="259">
        <v>5.0712494709999998</v>
      </c>
      <c r="I37" s="259">
        <v>5.4299312400000002</v>
      </c>
      <c r="J37" s="259">
        <v>5.4765530140000003</v>
      </c>
      <c r="K37" s="259">
        <v>5.4356943360000001</v>
      </c>
      <c r="L37" s="259">
        <v>5.3669115070000002</v>
      </c>
      <c r="M37" s="259">
        <v>5.0587194139999996</v>
      </c>
      <c r="N37" s="259">
        <v>4.9980827259999998</v>
      </c>
      <c r="O37" s="259">
        <v>5.2972361149999996</v>
      </c>
      <c r="P37" s="259">
        <v>5.3605868350000003</v>
      </c>
      <c r="Q37" s="259">
        <v>5.3579657259999998</v>
      </c>
      <c r="R37" s="259">
        <v>5.2137567369999998</v>
      </c>
      <c r="S37" s="259">
        <v>5.428069915</v>
      </c>
      <c r="T37" s="259">
        <v>5.6379229869999996</v>
      </c>
      <c r="U37" s="259">
        <v>5.7188914820000001</v>
      </c>
      <c r="V37" s="259">
        <v>5.7457657869999998</v>
      </c>
      <c r="W37" s="259">
        <v>5.6204761569999997</v>
      </c>
      <c r="X37" s="259">
        <v>6.058180224</v>
      </c>
      <c r="Y37" s="259">
        <v>5.4162233410000002</v>
      </c>
      <c r="Z37" s="259">
        <v>5.3164554099999997</v>
      </c>
      <c r="AA37" s="259">
        <v>5.4897757179999997</v>
      </c>
      <c r="AB37" s="259">
        <v>5.5561704609999998</v>
      </c>
      <c r="AC37" s="259">
        <v>5.5665854000000001</v>
      </c>
      <c r="AD37" s="259">
        <v>5.3051954329999997</v>
      </c>
      <c r="AE37" s="259">
        <v>5.4148031740000002</v>
      </c>
      <c r="AF37" s="259">
        <v>5.613036213</v>
      </c>
      <c r="AG37" s="259">
        <v>5.5604307469999998</v>
      </c>
      <c r="AH37" s="259">
        <v>5.1959126109999998</v>
      </c>
      <c r="AI37" s="259">
        <v>3.9763868800000002</v>
      </c>
      <c r="AJ37" s="259">
        <v>5.1329537409999997</v>
      </c>
      <c r="AK37" s="259">
        <v>4.793174456</v>
      </c>
      <c r="AL37" s="259">
        <v>4.818905934</v>
      </c>
      <c r="AM37" s="259">
        <v>5.2118406129999997</v>
      </c>
      <c r="AN37" s="259">
        <v>5.2849429749999999</v>
      </c>
      <c r="AO37" s="259">
        <v>5.1906306439999996</v>
      </c>
      <c r="AP37" s="259">
        <v>4.8701073109999999</v>
      </c>
      <c r="AQ37" s="259">
        <v>4.6042151179999999</v>
      </c>
      <c r="AR37" s="259">
        <v>4.6353776959999999</v>
      </c>
      <c r="AS37" s="259">
        <v>5.074800529</v>
      </c>
      <c r="AT37" s="259">
        <v>4.7441066989999996</v>
      </c>
      <c r="AU37" s="259">
        <v>4.8249976119999998</v>
      </c>
      <c r="AV37" s="259">
        <v>4.8373020889999996</v>
      </c>
      <c r="AW37" s="259">
        <v>4.6653179390000004</v>
      </c>
      <c r="AX37" s="259">
        <v>4.4852244499999996</v>
      </c>
      <c r="AY37" s="259">
        <v>4.3711325649999999</v>
      </c>
      <c r="AZ37" s="259">
        <v>4.4390469299999999</v>
      </c>
      <c r="BA37" s="259">
        <v>4.3995301800000002</v>
      </c>
      <c r="BB37" s="259">
        <v>4.2718790579999997</v>
      </c>
      <c r="BC37" s="259">
        <v>4.5416334950000001</v>
      </c>
      <c r="BD37" s="259">
        <v>5.1321444740000004</v>
      </c>
      <c r="BE37" s="259">
        <v>4.6857639860000004</v>
      </c>
      <c r="BF37" s="259">
        <v>4.8171670000000004</v>
      </c>
      <c r="BG37" s="259">
        <v>4.8798219999999999</v>
      </c>
      <c r="BH37" s="378">
        <v>4.9721590000000004</v>
      </c>
      <c r="BI37" s="378">
        <v>4.9249320000000001</v>
      </c>
      <c r="BJ37" s="378">
        <v>4.95932</v>
      </c>
      <c r="BK37" s="378">
        <v>5.3418859999999997</v>
      </c>
      <c r="BL37" s="378">
        <v>5.4521689999999996</v>
      </c>
      <c r="BM37" s="378">
        <v>5.6978160000000004</v>
      </c>
      <c r="BN37" s="378">
        <v>5.6422270000000001</v>
      </c>
      <c r="BO37" s="378">
        <v>5.5487700000000002</v>
      </c>
      <c r="BP37" s="378">
        <v>5.8278610000000004</v>
      </c>
      <c r="BQ37" s="378">
        <v>6.0310040000000003</v>
      </c>
      <c r="BR37" s="378">
        <v>6.098554</v>
      </c>
      <c r="BS37" s="378">
        <v>6.1219869999999998</v>
      </c>
      <c r="BT37" s="378">
        <v>6.1874399999999996</v>
      </c>
      <c r="BU37" s="378">
        <v>6.0492169999999996</v>
      </c>
      <c r="BV37" s="378">
        <v>5.9248880000000002</v>
      </c>
    </row>
    <row r="38" spans="1:74" s="85" customFormat="1" ht="11.1" customHeight="1" x14ac:dyDescent="0.2">
      <c r="A38" s="84" t="s">
        <v>689</v>
      </c>
      <c r="B38" s="189" t="s">
        <v>451</v>
      </c>
      <c r="C38" s="259">
        <v>6.356417134</v>
      </c>
      <c r="D38" s="259">
        <v>6.8026068750000004</v>
      </c>
      <c r="E38" s="259">
        <v>6.6009490609999997</v>
      </c>
      <c r="F38" s="259">
        <v>5.9493335470000002</v>
      </c>
      <c r="G38" s="259">
        <v>5.8138672109999998</v>
      </c>
      <c r="H38" s="259">
        <v>6.006773924</v>
      </c>
      <c r="I38" s="259">
        <v>6.222315268</v>
      </c>
      <c r="J38" s="259">
        <v>6.7161794090000004</v>
      </c>
      <c r="K38" s="259">
        <v>6.7078777690000004</v>
      </c>
      <c r="L38" s="259">
        <v>6.7015964950000004</v>
      </c>
      <c r="M38" s="259">
        <v>6.9158010760000002</v>
      </c>
      <c r="N38" s="259">
        <v>7.4736873389999996</v>
      </c>
      <c r="O38" s="259">
        <v>7.3179371010000001</v>
      </c>
      <c r="P38" s="259">
        <v>7.1805507229999996</v>
      </c>
      <c r="Q38" s="259">
        <v>7.2256126629999997</v>
      </c>
      <c r="R38" s="259">
        <v>6.6695920319999997</v>
      </c>
      <c r="S38" s="259">
        <v>6.5883332719999999</v>
      </c>
      <c r="T38" s="259">
        <v>6.5778267279999998</v>
      </c>
      <c r="U38" s="259">
        <v>6.4981616539999996</v>
      </c>
      <c r="V38" s="259">
        <v>6.167649623</v>
      </c>
      <c r="W38" s="259">
        <v>6.0278947599999997</v>
      </c>
      <c r="X38" s="259">
        <v>5.9341815530000002</v>
      </c>
      <c r="Y38" s="259">
        <v>6.1655559599999998</v>
      </c>
      <c r="Z38" s="259">
        <v>6.6398606779999998</v>
      </c>
      <c r="AA38" s="259">
        <v>7.0905676599999996</v>
      </c>
      <c r="AB38" s="259">
        <v>6.9850194569999999</v>
      </c>
      <c r="AC38" s="259">
        <v>6.922733977</v>
      </c>
      <c r="AD38" s="259">
        <v>6.1807968669999998</v>
      </c>
      <c r="AE38" s="259">
        <v>6.0497829330000004</v>
      </c>
      <c r="AF38" s="259">
        <v>5.9890818069999998</v>
      </c>
      <c r="AG38" s="259">
        <v>6.3316232909999997</v>
      </c>
      <c r="AH38" s="259">
        <v>7.3885039089999998</v>
      </c>
      <c r="AI38" s="259">
        <v>6.7539959549999997</v>
      </c>
      <c r="AJ38" s="259">
        <v>6.0908687620000004</v>
      </c>
      <c r="AK38" s="259">
        <v>6.55490073</v>
      </c>
      <c r="AL38" s="259">
        <v>7.3707126900000004</v>
      </c>
      <c r="AM38" s="259">
        <v>7.5150506760000004</v>
      </c>
      <c r="AN38" s="259">
        <v>7.5858312129999996</v>
      </c>
      <c r="AO38" s="259">
        <v>7.7217646029999996</v>
      </c>
      <c r="AP38" s="259">
        <v>6.9550941890000004</v>
      </c>
      <c r="AQ38" s="259">
        <v>6.4467266560000001</v>
      </c>
      <c r="AR38" s="259">
        <v>6.2629206079999999</v>
      </c>
      <c r="AS38" s="259">
        <v>6.366965403</v>
      </c>
      <c r="AT38" s="259">
        <v>6.3809992189999996</v>
      </c>
      <c r="AU38" s="259">
        <v>6.3736424149999999</v>
      </c>
      <c r="AV38" s="259">
        <v>6.2030760469999997</v>
      </c>
      <c r="AW38" s="259">
        <v>6.752091815</v>
      </c>
      <c r="AX38" s="259">
        <v>7.643066106</v>
      </c>
      <c r="AY38" s="259">
        <v>7.8066891360000001</v>
      </c>
      <c r="AZ38" s="259">
        <v>7.4536640719999996</v>
      </c>
      <c r="BA38" s="259">
        <v>7.1214702069999998</v>
      </c>
      <c r="BB38" s="259">
        <v>6.7199354140000001</v>
      </c>
      <c r="BC38" s="259">
        <v>6.2270708109999999</v>
      </c>
      <c r="BD38" s="259">
        <v>5.8671456199999996</v>
      </c>
      <c r="BE38" s="259">
        <v>6.4012591600000004</v>
      </c>
      <c r="BF38" s="259">
        <v>6.36538</v>
      </c>
      <c r="BG38" s="259">
        <v>6.4086780000000001</v>
      </c>
      <c r="BH38" s="378">
        <v>6.0656330000000001</v>
      </c>
      <c r="BI38" s="378">
        <v>6.2105220000000001</v>
      </c>
      <c r="BJ38" s="378">
        <v>6.7031260000000001</v>
      </c>
      <c r="BK38" s="378">
        <v>7.1749179999999999</v>
      </c>
      <c r="BL38" s="378">
        <v>7.2440959999999999</v>
      </c>
      <c r="BM38" s="378">
        <v>7.2450640000000002</v>
      </c>
      <c r="BN38" s="378">
        <v>6.7686219999999997</v>
      </c>
      <c r="BO38" s="378">
        <v>6.6995069999999997</v>
      </c>
      <c r="BP38" s="378">
        <v>6.8923990000000002</v>
      </c>
      <c r="BQ38" s="378">
        <v>6.9927830000000002</v>
      </c>
      <c r="BR38" s="378">
        <v>7.1188099999999999</v>
      </c>
      <c r="BS38" s="378">
        <v>7.1610360000000002</v>
      </c>
      <c r="BT38" s="378">
        <v>6.9378190000000002</v>
      </c>
      <c r="BU38" s="378">
        <v>7.1206690000000004</v>
      </c>
      <c r="BV38" s="378">
        <v>7.4981819999999999</v>
      </c>
    </row>
    <row r="39" spans="1:74" s="85" customFormat="1" ht="11.1" customHeight="1" x14ac:dyDescent="0.2">
      <c r="A39" s="84" t="s">
        <v>690</v>
      </c>
      <c r="B39" s="190" t="s">
        <v>425</v>
      </c>
      <c r="C39" s="214">
        <v>3.62</v>
      </c>
      <c r="D39" s="214">
        <v>3.58</v>
      </c>
      <c r="E39" s="214">
        <v>3.02</v>
      </c>
      <c r="F39" s="214">
        <v>3</v>
      </c>
      <c r="G39" s="214">
        <v>2.9</v>
      </c>
      <c r="H39" s="214">
        <v>2.89</v>
      </c>
      <c r="I39" s="214">
        <v>3.57</v>
      </c>
      <c r="J39" s="214">
        <v>3.59</v>
      </c>
      <c r="K39" s="214">
        <v>3.74</v>
      </c>
      <c r="L39" s="214">
        <v>3.87</v>
      </c>
      <c r="M39" s="214">
        <v>3.86</v>
      </c>
      <c r="N39" s="214">
        <v>4.2699999999999996</v>
      </c>
      <c r="O39" s="214">
        <v>4.8499999999999996</v>
      </c>
      <c r="P39" s="214">
        <v>4.53</v>
      </c>
      <c r="Q39" s="214">
        <v>3.92</v>
      </c>
      <c r="R39" s="214">
        <v>4.1100000000000003</v>
      </c>
      <c r="S39" s="214">
        <v>4.0199999999999996</v>
      </c>
      <c r="T39" s="214">
        <v>4.05</v>
      </c>
      <c r="U39" s="214">
        <v>3.92</v>
      </c>
      <c r="V39" s="214">
        <v>3.78</v>
      </c>
      <c r="W39" s="214">
        <v>3.83</v>
      </c>
      <c r="X39" s="214">
        <v>3.78</v>
      </c>
      <c r="Y39" s="214">
        <v>3.84</v>
      </c>
      <c r="Z39" s="214">
        <v>4.1900000000000004</v>
      </c>
      <c r="AA39" s="214">
        <v>4.46</v>
      </c>
      <c r="AB39" s="214">
        <v>4.8499999999999996</v>
      </c>
      <c r="AC39" s="214">
        <v>4</v>
      </c>
      <c r="AD39" s="214">
        <v>3.89</v>
      </c>
      <c r="AE39" s="214">
        <v>3.8</v>
      </c>
      <c r="AF39" s="214">
        <v>3.77</v>
      </c>
      <c r="AG39" s="214">
        <v>3.75</v>
      </c>
      <c r="AH39" s="214">
        <v>3.67</v>
      </c>
      <c r="AI39" s="214">
        <v>3.75</v>
      </c>
      <c r="AJ39" s="214">
        <v>4.03</v>
      </c>
      <c r="AK39" s="214">
        <v>4.51</v>
      </c>
      <c r="AL39" s="214">
        <v>5.47</v>
      </c>
      <c r="AM39" s="214">
        <v>5.0199999999999996</v>
      </c>
      <c r="AN39" s="214">
        <v>4.62</v>
      </c>
      <c r="AO39" s="214">
        <v>4.3099999999999996</v>
      </c>
      <c r="AP39" s="214">
        <v>3.99</v>
      </c>
      <c r="AQ39" s="214">
        <v>3.64</v>
      </c>
      <c r="AR39" s="214">
        <v>3.54</v>
      </c>
      <c r="AS39" s="214">
        <v>3.34</v>
      </c>
      <c r="AT39" s="214">
        <v>3.2</v>
      </c>
      <c r="AU39" s="214">
        <v>3.34</v>
      </c>
      <c r="AV39" s="214">
        <v>3.42</v>
      </c>
      <c r="AW39" s="214">
        <v>3.86</v>
      </c>
      <c r="AX39" s="214">
        <v>3.88</v>
      </c>
      <c r="AY39" s="214">
        <v>3.66</v>
      </c>
      <c r="AZ39" s="214">
        <v>3.54</v>
      </c>
      <c r="BA39" s="214">
        <v>3.34</v>
      </c>
      <c r="BB39" s="214">
        <v>2.96</v>
      </c>
      <c r="BC39" s="214">
        <v>2.86</v>
      </c>
      <c r="BD39" s="214">
        <v>2.72</v>
      </c>
      <c r="BE39" s="214">
        <v>2.5499999999999998</v>
      </c>
      <c r="BF39" s="214">
        <v>2.9464589999999999</v>
      </c>
      <c r="BG39" s="214">
        <v>3.0983710000000002</v>
      </c>
      <c r="BH39" s="380">
        <v>3.0793170000000001</v>
      </c>
      <c r="BI39" s="380">
        <v>3.443832</v>
      </c>
      <c r="BJ39" s="380">
        <v>4.2978199999999998</v>
      </c>
      <c r="BK39" s="380">
        <v>4.7646810000000004</v>
      </c>
      <c r="BL39" s="380">
        <v>4.7233720000000003</v>
      </c>
      <c r="BM39" s="380">
        <v>4.5516300000000003</v>
      </c>
      <c r="BN39" s="380">
        <v>4.2690840000000003</v>
      </c>
      <c r="BO39" s="380">
        <v>4.0239770000000004</v>
      </c>
      <c r="BP39" s="380">
        <v>4.0209840000000003</v>
      </c>
      <c r="BQ39" s="380">
        <v>4.0884090000000004</v>
      </c>
      <c r="BR39" s="380">
        <v>4.0469030000000004</v>
      </c>
      <c r="BS39" s="380">
        <v>4.0628089999999997</v>
      </c>
      <c r="BT39" s="380">
        <v>4.2275</v>
      </c>
      <c r="BU39" s="380">
        <v>4.2927860000000004</v>
      </c>
      <c r="BV39" s="380">
        <v>4.6638159999999997</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259"/>
      <c r="BD40" s="652"/>
      <c r="BE40" s="652"/>
      <c r="BF40" s="652"/>
      <c r="BG40" s="652"/>
      <c r="BH40" s="385"/>
      <c r="BI40" s="385"/>
      <c r="BJ40" s="385"/>
      <c r="BK40" s="385"/>
      <c r="BL40" s="385"/>
      <c r="BM40" s="385"/>
      <c r="BN40" s="385"/>
      <c r="BO40" s="385"/>
      <c r="BP40" s="385"/>
      <c r="BQ40" s="385"/>
      <c r="BR40" s="385"/>
      <c r="BS40" s="385"/>
      <c r="BT40" s="385"/>
      <c r="BU40" s="385"/>
      <c r="BV40" s="385"/>
    </row>
    <row r="41" spans="1:74" s="284" customFormat="1" ht="12" customHeight="1" x14ac:dyDescent="0.25">
      <c r="A41" s="198"/>
      <c r="B41" s="808" t="s">
        <v>826</v>
      </c>
      <c r="C41" s="805"/>
      <c r="D41" s="805"/>
      <c r="E41" s="805"/>
      <c r="F41" s="805"/>
      <c r="G41" s="805"/>
      <c r="H41" s="805"/>
      <c r="I41" s="805"/>
      <c r="J41" s="805"/>
      <c r="K41" s="805"/>
      <c r="L41" s="805"/>
      <c r="M41" s="805"/>
      <c r="N41" s="805"/>
      <c r="O41" s="805"/>
      <c r="P41" s="805"/>
      <c r="Q41" s="805"/>
      <c r="AY41" s="516"/>
      <c r="AZ41" s="516"/>
      <c r="BA41" s="516"/>
      <c r="BB41" s="516"/>
      <c r="BC41" s="516"/>
      <c r="BD41" s="653"/>
      <c r="BE41" s="653"/>
      <c r="BF41" s="653"/>
      <c r="BG41" s="653"/>
      <c r="BH41" s="516"/>
      <c r="BI41" s="516"/>
      <c r="BJ41" s="516"/>
    </row>
    <row r="42" spans="1:74" s="284" customFormat="1" ht="12" customHeight="1" x14ac:dyDescent="0.25">
      <c r="A42" s="198"/>
      <c r="B42" s="810" t="s">
        <v>131</v>
      </c>
      <c r="C42" s="805"/>
      <c r="D42" s="805"/>
      <c r="E42" s="805"/>
      <c r="F42" s="805"/>
      <c r="G42" s="805"/>
      <c r="H42" s="805"/>
      <c r="I42" s="805"/>
      <c r="J42" s="805"/>
      <c r="K42" s="805"/>
      <c r="L42" s="805"/>
      <c r="M42" s="805"/>
      <c r="N42" s="805"/>
      <c r="O42" s="805"/>
      <c r="P42" s="805"/>
      <c r="Q42" s="805"/>
      <c r="AY42" s="516"/>
      <c r="AZ42" s="516"/>
      <c r="BA42" s="516"/>
      <c r="BB42" s="516"/>
      <c r="BC42" s="516"/>
      <c r="BD42" s="653"/>
      <c r="BE42" s="653"/>
      <c r="BF42" s="653"/>
      <c r="BG42" s="653"/>
      <c r="BH42" s="516"/>
      <c r="BI42" s="516"/>
      <c r="BJ42" s="516"/>
    </row>
    <row r="43" spans="1:74" s="445" customFormat="1" ht="12" customHeight="1" x14ac:dyDescent="0.25">
      <c r="A43" s="444"/>
      <c r="B43" s="794" t="s">
        <v>851</v>
      </c>
      <c r="C43" s="795"/>
      <c r="D43" s="795"/>
      <c r="E43" s="795"/>
      <c r="F43" s="795"/>
      <c r="G43" s="795"/>
      <c r="H43" s="795"/>
      <c r="I43" s="795"/>
      <c r="J43" s="795"/>
      <c r="K43" s="795"/>
      <c r="L43" s="795"/>
      <c r="M43" s="795"/>
      <c r="N43" s="795"/>
      <c r="O43" s="795"/>
      <c r="P43" s="795"/>
      <c r="Q43" s="791"/>
      <c r="AY43" s="517"/>
      <c r="AZ43" s="517"/>
      <c r="BA43" s="517"/>
      <c r="BB43" s="517"/>
      <c r="BC43" s="517"/>
      <c r="BD43" s="654"/>
      <c r="BE43" s="654"/>
      <c r="BF43" s="654"/>
      <c r="BG43" s="654"/>
      <c r="BH43" s="517"/>
      <c r="BI43" s="517"/>
      <c r="BJ43" s="517"/>
    </row>
    <row r="44" spans="1:74" s="445" customFormat="1" ht="12" customHeight="1" x14ac:dyDescent="0.25">
      <c r="A44" s="444"/>
      <c r="B44" s="789" t="s">
        <v>887</v>
      </c>
      <c r="C44" s="795"/>
      <c r="D44" s="795"/>
      <c r="E44" s="795"/>
      <c r="F44" s="795"/>
      <c r="G44" s="795"/>
      <c r="H44" s="795"/>
      <c r="I44" s="795"/>
      <c r="J44" s="795"/>
      <c r="K44" s="795"/>
      <c r="L44" s="795"/>
      <c r="M44" s="795"/>
      <c r="N44" s="795"/>
      <c r="O44" s="795"/>
      <c r="P44" s="795"/>
      <c r="Q44" s="791"/>
      <c r="AY44" s="517"/>
      <c r="AZ44" s="517"/>
      <c r="BA44" s="517"/>
      <c r="BB44" s="517"/>
      <c r="BC44" s="517"/>
      <c r="BD44" s="654"/>
      <c r="BE44" s="654"/>
      <c r="BF44" s="654"/>
      <c r="BG44" s="654"/>
      <c r="BH44" s="517"/>
      <c r="BI44" s="517"/>
      <c r="BJ44" s="517"/>
    </row>
    <row r="45" spans="1:74" s="445" customFormat="1" ht="12" customHeight="1" x14ac:dyDescent="0.25">
      <c r="A45" s="444"/>
      <c r="B45" s="838" t="s">
        <v>888</v>
      </c>
      <c r="C45" s="791"/>
      <c r="D45" s="791"/>
      <c r="E45" s="791"/>
      <c r="F45" s="791"/>
      <c r="G45" s="791"/>
      <c r="H45" s="791"/>
      <c r="I45" s="791"/>
      <c r="J45" s="791"/>
      <c r="K45" s="791"/>
      <c r="L45" s="791"/>
      <c r="M45" s="791"/>
      <c r="N45" s="791"/>
      <c r="O45" s="791"/>
      <c r="P45" s="791"/>
      <c r="Q45" s="791"/>
      <c r="AY45" s="517"/>
      <c r="AZ45" s="517"/>
      <c r="BA45" s="517"/>
      <c r="BB45" s="517"/>
      <c r="BC45" s="517"/>
      <c r="BD45" s="654"/>
      <c r="BE45" s="654"/>
      <c r="BF45" s="654"/>
      <c r="BG45" s="654"/>
      <c r="BH45" s="517"/>
      <c r="BI45" s="517"/>
      <c r="BJ45" s="517"/>
    </row>
    <row r="46" spans="1:74" s="445" customFormat="1" ht="12" customHeight="1" x14ac:dyDescent="0.25">
      <c r="A46" s="446"/>
      <c r="B46" s="794" t="s">
        <v>889</v>
      </c>
      <c r="C46" s="795"/>
      <c r="D46" s="795"/>
      <c r="E46" s="795"/>
      <c r="F46" s="795"/>
      <c r="G46" s="795"/>
      <c r="H46" s="795"/>
      <c r="I46" s="795"/>
      <c r="J46" s="795"/>
      <c r="K46" s="795"/>
      <c r="L46" s="795"/>
      <c r="M46" s="795"/>
      <c r="N46" s="795"/>
      <c r="O46" s="795"/>
      <c r="P46" s="795"/>
      <c r="Q46" s="791"/>
      <c r="AY46" s="517"/>
      <c r="AZ46" s="517"/>
      <c r="BA46" s="517"/>
      <c r="BB46" s="517"/>
      <c r="BC46" s="517"/>
      <c r="BD46" s="654"/>
      <c r="BE46" s="654"/>
      <c r="BF46" s="654"/>
      <c r="BG46" s="654"/>
      <c r="BH46" s="517"/>
      <c r="BI46" s="517"/>
      <c r="BJ46" s="517"/>
    </row>
    <row r="47" spans="1:74" s="445" customFormat="1" ht="12" customHeight="1" x14ac:dyDescent="0.25">
      <c r="A47" s="446"/>
      <c r="B47" s="814" t="s">
        <v>183</v>
      </c>
      <c r="C47" s="791"/>
      <c r="D47" s="791"/>
      <c r="E47" s="791"/>
      <c r="F47" s="791"/>
      <c r="G47" s="791"/>
      <c r="H47" s="791"/>
      <c r="I47" s="791"/>
      <c r="J47" s="791"/>
      <c r="K47" s="791"/>
      <c r="L47" s="791"/>
      <c r="M47" s="791"/>
      <c r="N47" s="791"/>
      <c r="O47" s="791"/>
      <c r="P47" s="791"/>
      <c r="Q47" s="791"/>
      <c r="AY47" s="517"/>
      <c r="AZ47" s="517"/>
      <c r="BA47" s="517"/>
      <c r="BB47" s="517"/>
      <c r="BC47" s="517"/>
      <c r="BD47" s="654"/>
      <c r="BE47" s="654"/>
      <c r="BF47" s="654"/>
      <c r="BG47" s="654"/>
      <c r="BH47" s="517"/>
      <c r="BI47" s="517"/>
      <c r="BJ47" s="517"/>
    </row>
    <row r="48" spans="1:74" s="445" customFormat="1" ht="12" customHeight="1" x14ac:dyDescent="0.25">
      <c r="A48" s="446"/>
      <c r="B48" s="789" t="s">
        <v>855</v>
      </c>
      <c r="C48" s="790"/>
      <c r="D48" s="790"/>
      <c r="E48" s="790"/>
      <c r="F48" s="790"/>
      <c r="G48" s="790"/>
      <c r="H48" s="790"/>
      <c r="I48" s="790"/>
      <c r="J48" s="790"/>
      <c r="K48" s="790"/>
      <c r="L48" s="790"/>
      <c r="M48" s="790"/>
      <c r="N48" s="790"/>
      <c r="O48" s="790"/>
      <c r="P48" s="790"/>
      <c r="Q48" s="791"/>
      <c r="AY48" s="517"/>
      <c r="AZ48" s="517"/>
      <c r="BA48" s="517"/>
      <c r="BB48" s="517"/>
      <c r="BC48" s="517"/>
      <c r="BD48" s="654"/>
      <c r="BE48" s="654"/>
      <c r="BF48" s="654"/>
      <c r="BG48" s="654"/>
      <c r="BH48" s="517"/>
      <c r="BI48" s="517"/>
      <c r="BJ48" s="517"/>
    </row>
    <row r="49" spans="1:74" s="447" customFormat="1" ht="12" customHeight="1" x14ac:dyDescent="0.25">
      <c r="A49" s="429"/>
      <c r="B49" s="811" t="s">
        <v>949</v>
      </c>
      <c r="C49" s="791"/>
      <c r="D49" s="791"/>
      <c r="E49" s="791"/>
      <c r="F49" s="791"/>
      <c r="G49" s="791"/>
      <c r="H49" s="791"/>
      <c r="I49" s="791"/>
      <c r="J49" s="791"/>
      <c r="K49" s="791"/>
      <c r="L49" s="791"/>
      <c r="M49" s="791"/>
      <c r="N49" s="791"/>
      <c r="O49" s="791"/>
      <c r="P49" s="791"/>
      <c r="Q49" s="791"/>
      <c r="AY49" s="518"/>
      <c r="AZ49" s="518"/>
      <c r="BA49" s="518"/>
      <c r="BB49" s="518"/>
      <c r="BC49" s="518"/>
      <c r="BD49" s="655"/>
      <c r="BE49" s="655"/>
      <c r="BF49" s="655"/>
      <c r="BG49" s="655"/>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G6" sqref="BG6:BG45"/>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55" width="6.5546875" style="382" customWidth="1"/>
    <col min="56" max="58" width="6.5546875" style="656" customWidth="1"/>
    <col min="59" max="62" width="6.5546875" style="382" customWidth="1"/>
    <col min="63" max="74" width="6.5546875" style="89" customWidth="1"/>
    <col min="75" max="16384" width="9.5546875" style="89"/>
  </cols>
  <sheetData>
    <row r="1" spans="1:74" ht="14.85" customHeight="1" x14ac:dyDescent="0.25">
      <c r="A1" s="797" t="s">
        <v>809</v>
      </c>
      <c r="B1" s="847" t="s">
        <v>243</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300"/>
    </row>
    <row r="2" spans="1:74" s="72" customFormat="1"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390"/>
      <c r="BH2" s="390"/>
      <c r="BI2" s="390"/>
      <c r="BJ2" s="390"/>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90"/>
      <c r="B5" s="91" t="s">
        <v>225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3"/>
      <c r="BA5" s="773"/>
      <c r="BB5" s="773"/>
      <c r="BC5" s="773"/>
      <c r="BD5" s="773"/>
      <c r="BE5" s="773"/>
      <c r="BF5" s="773"/>
      <c r="BG5" s="773"/>
      <c r="BH5" s="92"/>
      <c r="BI5" s="92"/>
      <c r="BJ5" s="418"/>
      <c r="BK5" s="418"/>
      <c r="BL5" s="418"/>
      <c r="BM5" s="418"/>
      <c r="BN5" s="418"/>
      <c r="BO5" s="418"/>
      <c r="BP5" s="418"/>
      <c r="BQ5" s="418"/>
      <c r="BR5" s="418"/>
      <c r="BS5" s="418"/>
      <c r="BT5" s="418"/>
      <c r="BU5" s="418"/>
      <c r="BV5" s="418"/>
    </row>
    <row r="6" spans="1:74" ht="11.1" customHeight="1" x14ac:dyDescent="0.2">
      <c r="A6" s="93" t="s">
        <v>205</v>
      </c>
      <c r="B6" s="199" t="s">
        <v>453</v>
      </c>
      <c r="C6" s="256">
        <v>60.568714999999997</v>
      </c>
      <c r="D6" s="256">
        <v>57.328505999999997</v>
      </c>
      <c r="E6" s="256">
        <v>55.327888000000002</v>
      </c>
      <c r="F6" s="256">
        <v>48.216355</v>
      </c>
      <c r="G6" s="256">
        <v>53.123077000000002</v>
      </c>
      <c r="H6" s="256">
        <v>59.513340999999997</v>
      </c>
      <c r="I6" s="256">
        <v>61.783814</v>
      </c>
      <c r="J6" s="256">
        <v>68.246998000000005</v>
      </c>
      <c r="K6" s="256">
        <v>65.069716999999997</v>
      </c>
      <c r="L6" s="256">
        <v>68.725230999999994</v>
      </c>
      <c r="M6" s="256">
        <v>67.149752000000007</v>
      </c>
      <c r="N6" s="256">
        <v>63.311104</v>
      </c>
      <c r="O6" s="256">
        <v>68.414385999999993</v>
      </c>
      <c r="P6" s="256">
        <v>64.389031000000003</v>
      </c>
      <c r="Q6" s="256">
        <v>64.335048</v>
      </c>
      <c r="R6" s="256">
        <v>58.753723000000001</v>
      </c>
      <c r="S6" s="256">
        <v>62.115414000000001</v>
      </c>
      <c r="T6" s="256">
        <v>66.228987000000004</v>
      </c>
      <c r="U6" s="256">
        <v>62.966363999999999</v>
      </c>
      <c r="V6" s="256">
        <v>70.582329999999999</v>
      </c>
      <c r="W6" s="256">
        <v>62.891468000000003</v>
      </c>
      <c r="X6" s="256">
        <v>66.367608000000004</v>
      </c>
      <c r="Y6" s="256">
        <v>64.345232999999993</v>
      </c>
      <c r="Z6" s="256">
        <v>63.219765000000002</v>
      </c>
      <c r="AA6" s="256">
        <v>61.936683000000002</v>
      </c>
      <c r="AB6" s="256">
        <v>60.235142000000003</v>
      </c>
      <c r="AC6" s="256">
        <v>65.467141999999996</v>
      </c>
      <c r="AD6" s="256">
        <v>58.032114</v>
      </c>
      <c r="AE6" s="256">
        <v>61.195974999999997</v>
      </c>
      <c r="AF6" s="256">
        <v>61.557372000000001</v>
      </c>
      <c r="AG6" s="256">
        <v>62.945245999999997</v>
      </c>
      <c r="AH6" s="256">
        <v>69.301237999999998</v>
      </c>
      <c r="AI6" s="256">
        <v>62.416694</v>
      </c>
      <c r="AJ6" s="256">
        <v>66.384384999999995</v>
      </c>
      <c r="AK6" s="256">
        <v>62.717784999999999</v>
      </c>
      <c r="AL6" s="256">
        <v>63.332763999999997</v>
      </c>
      <c r="AM6" s="256">
        <v>65.732791000000006</v>
      </c>
      <c r="AN6" s="256">
        <v>58.223570000000002</v>
      </c>
      <c r="AO6" s="256">
        <v>55.580039999999997</v>
      </c>
      <c r="AP6" s="256">
        <v>61.007258999999998</v>
      </c>
      <c r="AQ6" s="256">
        <v>61.653404000000002</v>
      </c>
      <c r="AR6" s="256">
        <v>56.515031</v>
      </c>
      <c r="AS6" s="256">
        <v>59.034596000000001</v>
      </c>
      <c r="AT6" s="256">
        <v>63.757680000000001</v>
      </c>
      <c r="AU6" s="256">
        <v>58.563501000000002</v>
      </c>
      <c r="AV6" s="256">
        <v>57.142977999999999</v>
      </c>
      <c r="AW6" s="256">
        <v>54.361009000000003</v>
      </c>
      <c r="AX6" s="256">
        <v>53.699269000000001</v>
      </c>
      <c r="AY6" s="256">
        <v>55.612462000000001</v>
      </c>
      <c r="AZ6" s="256">
        <v>47.378791999999997</v>
      </c>
      <c r="BA6" s="256">
        <v>46.060924999999997</v>
      </c>
      <c r="BB6" s="256">
        <v>38.281796</v>
      </c>
      <c r="BC6" s="256">
        <v>36.346901000000003</v>
      </c>
      <c r="BD6" s="256">
        <v>38.506180000000001</v>
      </c>
      <c r="BE6" s="256">
        <v>43.086573999999999</v>
      </c>
      <c r="BF6" s="256">
        <v>47.393655000000003</v>
      </c>
      <c r="BG6" s="256">
        <v>45.433918095000003</v>
      </c>
      <c r="BH6" s="342">
        <v>63.17942</v>
      </c>
      <c r="BI6" s="342">
        <v>38.057940000000002</v>
      </c>
      <c r="BJ6" s="342">
        <v>25.553460000000001</v>
      </c>
      <c r="BK6" s="342">
        <v>74.696749999999994</v>
      </c>
      <c r="BL6" s="342">
        <v>49.199039999999997</v>
      </c>
      <c r="BM6" s="342">
        <v>53.109160000000003</v>
      </c>
      <c r="BN6" s="342">
        <v>41.42859</v>
      </c>
      <c r="BO6" s="342">
        <v>48.214399999999998</v>
      </c>
      <c r="BP6" s="342">
        <v>46.022860000000001</v>
      </c>
      <c r="BQ6" s="342">
        <v>57.276359999999997</v>
      </c>
      <c r="BR6" s="342">
        <v>59.478299999999997</v>
      </c>
      <c r="BS6" s="342">
        <v>46.435409999999997</v>
      </c>
      <c r="BT6" s="342">
        <v>58.103540000000002</v>
      </c>
      <c r="BU6" s="342">
        <v>50.364899999999999</v>
      </c>
      <c r="BV6" s="342">
        <v>40.217570000000002</v>
      </c>
    </row>
    <row r="7" spans="1:74" ht="11.1" customHeight="1" x14ac:dyDescent="0.2">
      <c r="A7" s="93" t="s">
        <v>206</v>
      </c>
      <c r="B7" s="199" t="s">
        <v>454</v>
      </c>
      <c r="C7" s="256">
        <v>15.514084</v>
      </c>
      <c r="D7" s="256">
        <v>14.684125</v>
      </c>
      <c r="E7" s="256">
        <v>14.171692999999999</v>
      </c>
      <c r="F7" s="256">
        <v>12.994496</v>
      </c>
      <c r="G7" s="256">
        <v>14.316874</v>
      </c>
      <c r="H7" s="256">
        <v>16.039048000000001</v>
      </c>
      <c r="I7" s="256">
        <v>14.287929999999999</v>
      </c>
      <c r="J7" s="256">
        <v>15.782622</v>
      </c>
      <c r="K7" s="256">
        <v>15.047812</v>
      </c>
      <c r="L7" s="256">
        <v>16.377801999999999</v>
      </c>
      <c r="M7" s="256">
        <v>16.002369999999999</v>
      </c>
      <c r="N7" s="256">
        <v>15.087555999999999</v>
      </c>
      <c r="O7" s="256">
        <v>17.655503</v>
      </c>
      <c r="P7" s="256">
        <v>16.616696000000001</v>
      </c>
      <c r="Q7" s="256">
        <v>16.602744999999999</v>
      </c>
      <c r="R7" s="256">
        <v>15.923213000000001</v>
      </c>
      <c r="S7" s="256">
        <v>16.834295999999998</v>
      </c>
      <c r="T7" s="256">
        <v>17.949145999999999</v>
      </c>
      <c r="U7" s="256">
        <v>14.912551000000001</v>
      </c>
      <c r="V7" s="256">
        <v>16.716270000000002</v>
      </c>
      <c r="W7" s="256">
        <v>14.894819999999999</v>
      </c>
      <c r="X7" s="256">
        <v>17.227444999999999</v>
      </c>
      <c r="Y7" s="256">
        <v>16.702470000000002</v>
      </c>
      <c r="Z7" s="256">
        <v>16.410352</v>
      </c>
      <c r="AA7" s="256">
        <v>16.550924999999999</v>
      </c>
      <c r="AB7" s="256">
        <v>16.096222000000001</v>
      </c>
      <c r="AC7" s="256">
        <v>17.494301</v>
      </c>
      <c r="AD7" s="256">
        <v>16.625109999999999</v>
      </c>
      <c r="AE7" s="256">
        <v>17.531472999999998</v>
      </c>
      <c r="AF7" s="256">
        <v>17.635003999999999</v>
      </c>
      <c r="AG7" s="256">
        <v>15.842116000000001</v>
      </c>
      <c r="AH7" s="256">
        <v>17.441796</v>
      </c>
      <c r="AI7" s="256">
        <v>15.709068</v>
      </c>
      <c r="AJ7" s="256">
        <v>17.231833999999999</v>
      </c>
      <c r="AK7" s="256">
        <v>16.280069000000001</v>
      </c>
      <c r="AL7" s="256">
        <v>16.439712</v>
      </c>
      <c r="AM7" s="256">
        <v>18.152909999999999</v>
      </c>
      <c r="AN7" s="256">
        <v>16.079155</v>
      </c>
      <c r="AO7" s="256">
        <v>15.349117</v>
      </c>
      <c r="AP7" s="256">
        <v>17.861619000000001</v>
      </c>
      <c r="AQ7" s="256">
        <v>18.050808</v>
      </c>
      <c r="AR7" s="256">
        <v>16.546389999999999</v>
      </c>
      <c r="AS7" s="256">
        <v>15.175352</v>
      </c>
      <c r="AT7" s="256">
        <v>16.389453</v>
      </c>
      <c r="AU7" s="256">
        <v>15.054243</v>
      </c>
      <c r="AV7" s="256">
        <v>15.201108</v>
      </c>
      <c r="AW7" s="256">
        <v>14.578358</v>
      </c>
      <c r="AX7" s="256">
        <v>14.522959999999999</v>
      </c>
      <c r="AY7" s="256">
        <v>14.806521</v>
      </c>
      <c r="AZ7" s="256">
        <v>12.614367</v>
      </c>
      <c r="BA7" s="256">
        <v>12.263529</v>
      </c>
      <c r="BB7" s="256">
        <v>10.890897000000001</v>
      </c>
      <c r="BC7" s="256">
        <v>10.287304000000001</v>
      </c>
      <c r="BD7" s="256">
        <v>10.823537999999999</v>
      </c>
      <c r="BE7" s="256">
        <v>11.609332999999999</v>
      </c>
      <c r="BF7" s="256">
        <v>12.698433</v>
      </c>
      <c r="BG7" s="256">
        <v>11.800539285999999</v>
      </c>
      <c r="BH7" s="342">
        <v>15.386279999999999</v>
      </c>
      <c r="BI7" s="342">
        <v>9.7494099999999992</v>
      </c>
      <c r="BJ7" s="342">
        <v>5.9699460000000002</v>
      </c>
      <c r="BK7" s="342">
        <v>15.73582</v>
      </c>
      <c r="BL7" s="342">
        <v>11.73441</v>
      </c>
      <c r="BM7" s="342">
        <v>13.19849</v>
      </c>
      <c r="BN7" s="342">
        <v>12.88903</v>
      </c>
      <c r="BO7" s="342">
        <v>13.034929999999999</v>
      </c>
      <c r="BP7" s="342">
        <v>11.048080000000001</v>
      </c>
      <c r="BQ7" s="342">
        <v>13.418950000000001</v>
      </c>
      <c r="BR7" s="342">
        <v>13.58732</v>
      </c>
      <c r="BS7" s="342">
        <v>11.084860000000001</v>
      </c>
      <c r="BT7" s="342">
        <v>13.218059999999999</v>
      </c>
      <c r="BU7" s="342">
        <v>11.802899999999999</v>
      </c>
      <c r="BV7" s="342">
        <v>8.2968580000000003</v>
      </c>
    </row>
    <row r="8" spans="1:74" ht="11.1" customHeight="1" x14ac:dyDescent="0.2">
      <c r="A8" s="93" t="s">
        <v>207</v>
      </c>
      <c r="B8" s="199" t="s">
        <v>455</v>
      </c>
      <c r="C8" s="256">
        <v>12.901736</v>
      </c>
      <c r="D8" s="256">
        <v>12.211539</v>
      </c>
      <c r="E8" s="256">
        <v>11.785367000000001</v>
      </c>
      <c r="F8" s="256">
        <v>10.327764999999999</v>
      </c>
      <c r="G8" s="256">
        <v>11.378765</v>
      </c>
      <c r="H8" s="256">
        <v>12.747572</v>
      </c>
      <c r="I8" s="256">
        <v>11.330605</v>
      </c>
      <c r="J8" s="256">
        <v>12.515905999999999</v>
      </c>
      <c r="K8" s="256">
        <v>11.933246</v>
      </c>
      <c r="L8" s="256">
        <v>12.749162</v>
      </c>
      <c r="M8" s="256">
        <v>12.456887</v>
      </c>
      <c r="N8" s="256">
        <v>11.744757999999999</v>
      </c>
      <c r="O8" s="256">
        <v>13.348423</v>
      </c>
      <c r="P8" s="256">
        <v>12.563029999999999</v>
      </c>
      <c r="Q8" s="256">
        <v>12.552457</v>
      </c>
      <c r="R8" s="256">
        <v>11.399927999999999</v>
      </c>
      <c r="S8" s="256">
        <v>12.052180999999999</v>
      </c>
      <c r="T8" s="256">
        <v>12.850327999999999</v>
      </c>
      <c r="U8" s="256">
        <v>11.19679</v>
      </c>
      <c r="V8" s="256">
        <v>12.551097</v>
      </c>
      <c r="W8" s="256">
        <v>11.183469000000001</v>
      </c>
      <c r="X8" s="256">
        <v>12.181654999999999</v>
      </c>
      <c r="Y8" s="256">
        <v>11.810457</v>
      </c>
      <c r="Z8" s="256">
        <v>11.603852</v>
      </c>
      <c r="AA8" s="256">
        <v>11.193096000000001</v>
      </c>
      <c r="AB8" s="256">
        <v>10.885598999999999</v>
      </c>
      <c r="AC8" s="256">
        <v>11.831136000000001</v>
      </c>
      <c r="AD8" s="256">
        <v>11.057188</v>
      </c>
      <c r="AE8" s="256">
        <v>11.660024</v>
      </c>
      <c r="AF8" s="256">
        <v>11.728915000000001</v>
      </c>
      <c r="AG8" s="256">
        <v>11.224977000000001</v>
      </c>
      <c r="AH8" s="256">
        <v>12.358420000000001</v>
      </c>
      <c r="AI8" s="256">
        <v>11.130723</v>
      </c>
      <c r="AJ8" s="256">
        <v>11.691022999999999</v>
      </c>
      <c r="AK8" s="256">
        <v>11.045306999999999</v>
      </c>
      <c r="AL8" s="256">
        <v>11.153570999999999</v>
      </c>
      <c r="AM8" s="256">
        <v>12.967663</v>
      </c>
      <c r="AN8" s="256">
        <v>11.486252</v>
      </c>
      <c r="AO8" s="256">
        <v>10.964722</v>
      </c>
      <c r="AP8" s="256">
        <v>10.986751</v>
      </c>
      <c r="AQ8" s="256">
        <v>11.103123</v>
      </c>
      <c r="AR8" s="256">
        <v>10.177706000000001</v>
      </c>
      <c r="AS8" s="256">
        <v>10.536974000000001</v>
      </c>
      <c r="AT8" s="256">
        <v>11.379996999999999</v>
      </c>
      <c r="AU8" s="256">
        <v>10.452914</v>
      </c>
      <c r="AV8" s="256">
        <v>10.507319000000001</v>
      </c>
      <c r="AW8" s="256">
        <v>10.068588</v>
      </c>
      <c r="AX8" s="256">
        <v>10.018407</v>
      </c>
      <c r="AY8" s="256">
        <v>9.6096970000000006</v>
      </c>
      <c r="AZ8" s="256">
        <v>8.1869239999999994</v>
      </c>
      <c r="BA8" s="256">
        <v>7.9591900000000004</v>
      </c>
      <c r="BB8" s="256">
        <v>6.8705049999999996</v>
      </c>
      <c r="BC8" s="256">
        <v>6.5168270000000001</v>
      </c>
      <c r="BD8" s="256">
        <v>6.8045559999999998</v>
      </c>
      <c r="BE8" s="256">
        <v>7.2504150000000003</v>
      </c>
      <c r="BF8" s="256">
        <v>7.9480269999999997</v>
      </c>
      <c r="BG8" s="256">
        <v>7.4883211904999998</v>
      </c>
      <c r="BH8" s="342">
        <v>11.01784</v>
      </c>
      <c r="BI8" s="342">
        <v>6.9025400000000001</v>
      </c>
      <c r="BJ8" s="342">
        <v>4.5655729999999997</v>
      </c>
      <c r="BK8" s="342">
        <v>15.34801</v>
      </c>
      <c r="BL8" s="342">
        <v>10.6534</v>
      </c>
      <c r="BM8" s="342">
        <v>10.457890000000001</v>
      </c>
      <c r="BN8" s="342">
        <v>7.3033070000000002</v>
      </c>
      <c r="BO8" s="342">
        <v>7.2189040000000002</v>
      </c>
      <c r="BP8" s="342">
        <v>7.5012210000000001</v>
      </c>
      <c r="BQ8" s="342">
        <v>8.7661660000000001</v>
      </c>
      <c r="BR8" s="342">
        <v>10.06509</v>
      </c>
      <c r="BS8" s="342">
        <v>7.8193130000000002</v>
      </c>
      <c r="BT8" s="342">
        <v>9.7631820000000005</v>
      </c>
      <c r="BU8" s="342">
        <v>9.8050800000000002</v>
      </c>
      <c r="BV8" s="342">
        <v>8.319229</v>
      </c>
    </row>
    <row r="9" spans="1:74" ht="11.1" customHeight="1" x14ac:dyDescent="0.2">
      <c r="A9" s="93" t="s">
        <v>208</v>
      </c>
      <c r="B9" s="199" t="s">
        <v>456</v>
      </c>
      <c r="C9" s="256">
        <v>32.152895000000001</v>
      </c>
      <c r="D9" s="256">
        <v>30.432842000000001</v>
      </c>
      <c r="E9" s="256">
        <v>29.370827999999999</v>
      </c>
      <c r="F9" s="256">
        <v>24.894093999999999</v>
      </c>
      <c r="G9" s="256">
        <v>27.427437999999999</v>
      </c>
      <c r="H9" s="256">
        <v>30.726721000000001</v>
      </c>
      <c r="I9" s="256">
        <v>36.165278999999998</v>
      </c>
      <c r="J9" s="256">
        <v>39.94847</v>
      </c>
      <c r="K9" s="256">
        <v>38.088659</v>
      </c>
      <c r="L9" s="256">
        <v>39.598267</v>
      </c>
      <c r="M9" s="256">
        <v>38.690494999999999</v>
      </c>
      <c r="N9" s="256">
        <v>36.478789999999996</v>
      </c>
      <c r="O9" s="256">
        <v>37.41046</v>
      </c>
      <c r="P9" s="256">
        <v>35.209305000000001</v>
      </c>
      <c r="Q9" s="256">
        <v>35.179845999999998</v>
      </c>
      <c r="R9" s="256">
        <v>31.430582000000001</v>
      </c>
      <c r="S9" s="256">
        <v>33.228937000000002</v>
      </c>
      <c r="T9" s="256">
        <v>35.429513</v>
      </c>
      <c r="U9" s="256">
        <v>36.857022999999998</v>
      </c>
      <c r="V9" s="256">
        <v>41.314962999999999</v>
      </c>
      <c r="W9" s="256">
        <v>36.813178999999998</v>
      </c>
      <c r="X9" s="256">
        <v>36.958508000000002</v>
      </c>
      <c r="Y9" s="256">
        <v>35.832306000000003</v>
      </c>
      <c r="Z9" s="256">
        <v>35.205561000000003</v>
      </c>
      <c r="AA9" s="256">
        <v>34.227167000000001</v>
      </c>
      <c r="AB9" s="256">
        <v>33.286895999999999</v>
      </c>
      <c r="AC9" s="256">
        <v>36.178142000000001</v>
      </c>
      <c r="AD9" s="256">
        <v>30.363935999999999</v>
      </c>
      <c r="AE9" s="256">
        <v>32.019362000000001</v>
      </c>
      <c r="AF9" s="256">
        <v>32.208449000000002</v>
      </c>
      <c r="AG9" s="256">
        <v>35.900148999999999</v>
      </c>
      <c r="AH9" s="256">
        <v>39.525241999999999</v>
      </c>
      <c r="AI9" s="256">
        <v>35.598708000000002</v>
      </c>
      <c r="AJ9" s="256">
        <v>37.609195999999997</v>
      </c>
      <c r="AK9" s="256">
        <v>35.531927000000003</v>
      </c>
      <c r="AL9" s="256">
        <v>35.880312000000004</v>
      </c>
      <c r="AM9" s="256">
        <v>34.612217999999999</v>
      </c>
      <c r="AN9" s="256">
        <v>30.658162999999998</v>
      </c>
      <c r="AO9" s="256">
        <v>29.266200999999999</v>
      </c>
      <c r="AP9" s="256">
        <v>32.158889000000002</v>
      </c>
      <c r="AQ9" s="256">
        <v>32.499473000000002</v>
      </c>
      <c r="AR9" s="256">
        <v>29.790935000000001</v>
      </c>
      <c r="AS9" s="256">
        <v>33.322270000000003</v>
      </c>
      <c r="AT9" s="256">
        <v>35.988230000000001</v>
      </c>
      <c r="AU9" s="256">
        <v>33.056344000000003</v>
      </c>
      <c r="AV9" s="256">
        <v>31.434550999999999</v>
      </c>
      <c r="AW9" s="256">
        <v>29.714062999999999</v>
      </c>
      <c r="AX9" s="256">
        <v>29.157902</v>
      </c>
      <c r="AY9" s="256">
        <v>31.196244</v>
      </c>
      <c r="AZ9" s="256">
        <v>26.577501000000002</v>
      </c>
      <c r="BA9" s="256">
        <v>25.838206</v>
      </c>
      <c r="BB9" s="256">
        <v>20.520394</v>
      </c>
      <c r="BC9" s="256">
        <v>19.542770000000001</v>
      </c>
      <c r="BD9" s="256">
        <v>20.878086</v>
      </c>
      <c r="BE9" s="256">
        <v>24.226825999999999</v>
      </c>
      <c r="BF9" s="256">
        <v>26.747195000000001</v>
      </c>
      <c r="BG9" s="256">
        <v>26.145057618999999</v>
      </c>
      <c r="BH9" s="342">
        <v>36.775300000000001</v>
      </c>
      <c r="BI9" s="342">
        <v>21.405989999999999</v>
      </c>
      <c r="BJ9" s="342">
        <v>15.017939999999999</v>
      </c>
      <c r="BK9" s="342">
        <v>43.612920000000003</v>
      </c>
      <c r="BL9" s="342">
        <v>26.811229999999998</v>
      </c>
      <c r="BM9" s="342">
        <v>29.452780000000001</v>
      </c>
      <c r="BN9" s="342">
        <v>21.236249999999998</v>
      </c>
      <c r="BO9" s="342">
        <v>27.960560000000001</v>
      </c>
      <c r="BP9" s="342">
        <v>27.473569999999999</v>
      </c>
      <c r="BQ9" s="342">
        <v>35.091239999999999</v>
      </c>
      <c r="BR9" s="342">
        <v>35.825879999999998</v>
      </c>
      <c r="BS9" s="342">
        <v>27.531230000000001</v>
      </c>
      <c r="BT9" s="342">
        <v>35.122300000000003</v>
      </c>
      <c r="BU9" s="342">
        <v>28.756920000000001</v>
      </c>
      <c r="BV9" s="342">
        <v>23.601479999999999</v>
      </c>
    </row>
    <row r="10" spans="1:74" ht="11.1" customHeight="1" x14ac:dyDescent="0.2">
      <c r="A10" s="95" t="s">
        <v>209</v>
      </c>
      <c r="B10" s="199" t="s">
        <v>457</v>
      </c>
      <c r="C10" s="256">
        <v>0.63500000000000001</v>
      </c>
      <c r="D10" s="256">
        <v>-2.1999999999999999E-2</v>
      </c>
      <c r="E10" s="256">
        <v>5.0999999999999997E-2</v>
      </c>
      <c r="F10" s="256">
        <v>0.19600000000000001</v>
      </c>
      <c r="G10" s="256">
        <v>0.95799999999999996</v>
      </c>
      <c r="H10" s="256">
        <v>1.121</v>
      </c>
      <c r="I10" s="256">
        <v>1.5389999999999999</v>
      </c>
      <c r="J10" s="256">
        <v>2.2669999999999999</v>
      </c>
      <c r="K10" s="256">
        <v>1.8440000000000001</v>
      </c>
      <c r="L10" s="256">
        <v>0.85699999999999998</v>
      </c>
      <c r="M10" s="256">
        <v>0.78</v>
      </c>
      <c r="N10" s="256">
        <v>0.33600000000000002</v>
      </c>
      <c r="O10" s="256">
        <v>0.33500000000000002</v>
      </c>
      <c r="P10" s="256">
        <v>-0.19600000000000001</v>
      </c>
      <c r="Q10" s="256">
        <v>-0.02</v>
      </c>
      <c r="R10" s="256">
        <v>2.1000000000000001E-2</v>
      </c>
      <c r="S10" s="256">
        <v>0.81899999999999995</v>
      </c>
      <c r="T10" s="256">
        <v>0.92</v>
      </c>
      <c r="U10" s="256">
        <v>-2.0350000000000001</v>
      </c>
      <c r="V10" s="256">
        <v>1.2390000000000001</v>
      </c>
      <c r="W10" s="256">
        <v>0.79600000000000004</v>
      </c>
      <c r="X10" s="256">
        <v>-2.9000000000000001E-2</v>
      </c>
      <c r="Y10" s="256">
        <v>-0.246</v>
      </c>
      <c r="Z10" s="256">
        <v>-0.29399999999999998</v>
      </c>
      <c r="AA10" s="256">
        <v>-0.77</v>
      </c>
      <c r="AB10" s="256">
        <v>-0.16857896999999999</v>
      </c>
      <c r="AC10" s="256">
        <v>0.20210849</v>
      </c>
      <c r="AD10" s="256">
        <v>1.3188276999999999</v>
      </c>
      <c r="AE10" s="256">
        <v>0.57559006000000001</v>
      </c>
      <c r="AF10" s="256">
        <v>-0.15553971</v>
      </c>
      <c r="AG10" s="256">
        <v>1.97172193</v>
      </c>
      <c r="AH10" s="256">
        <v>-0.78142403999999999</v>
      </c>
      <c r="AI10" s="256">
        <v>-0.73095279999999996</v>
      </c>
      <c r="AJ10" s="256">
        <v>0.65947904000000002</v>
      </c>
      <c r="AK10" s="256">
        <v>-0.54153896999999995</v>
      </c>
      <c r="AL10" s="256">
        <v>0.72730726999999995</v>
      </c>
      <c r="AM10" s="256">
        <v>0.30099999999999999</v>
      </c>
      <c r="AN10" s="256">
        <v>-1.66</v>
      </c>
      <c r="AO10" s="256">
        <v>-0.107</v>
      </c>
      <c r="AP10" s="256">
        <v>1.8149999999999999</v>
      </c>
      <c r="AQ10" s="256">
        <v>-0.85</v>
      </c>
      <c r="AR10" s="256">
        <v>0.315</v>
      </c>
      <c r="AS10" s="256">
        <v>-9.9000000000000005E-2</v>
      </c>
      <c r="AT10" s="256">
        <v>-0.52300000000000002</v>
      </c>
      <c r="AU10" s="256">
        <v>-0.57299999999999995</v>
      </c>
      <c r="AV10" s="256">
        <v>-1.1399999999999999</v>
      </c>
      <c r="AW10" s="256">
        <v>-0.35399999999999998</v>
      </c>
      <c r="AX10" s="256">
        <v>0.129</v>
      </c>
      <c r="AY10" s="256">
        <v>-6.2E-2</v>
      </c>
      <c r="AZ10" s="256">
        <v>-0.42099999999999999</v>
      </c>
      <c r="BA10" s="256">
        <v>-2.5999999999999999E-2</v>
      </c>
      <c r="BB10" s="256">
        <v>-0.33900000000000002</v>
      </c>
      <c r="BC10" s="256">
        <v>-0.35399999999999998</v>
      </c>
      <c r="BD10" s="256">
        <v>1.512</v>
      </c>
      <c r="BE10" s="256">
        <v>1.794</v>
      </c>
      <c r="BF10" s="256">
        <v>-0.42199999999999999</v>
      </c>
      <c r="BG10" s="256">
        <v>0.1282181</v>
      </c>
      <c r="BH10" s="342">
        <v>-1.488834</v>
      </c>
      <c r="BI10" s="342">
        <v>-0.1767774</v>
      </c>
      <c r="BJ10" s="342">
        <v>0.1671243</v>
      </c>
      <c r="BK10" s="342">
        <v>0.68511540000000004</v>
      </c>
      <c r="BL10" s="342">
        <v>-0.51451210000000003</v>
      </c>
      <c r="BM10" s="342">
        <v>0.166356</v>
      </c>
      <c r="BN10" s="342">
        <v>-0.39315</v>
      </c>
      <c r="BO10" s="342">
        <v>-0.32217469999999998</v>
      </c>
      <c r="BP10" s="342">
        <v>1.796171</v>
      </c>
      <c r="BQ10" s="342">
        <v>1.85809</v>
      </c>
      <c r="BR10" s="342">
        <v>-0.39330039999999999</v>
      </c>
      <c r="BS10" s="342">
        <v>0.14211850000000001</v>
      </c>
      <c r="BT10" s="342">
        <v>-1.13219</v>
      </c>
      <c r="BU10" s="342">
        <v>-0.35736800000000002</v>
      </c>
      <c r="BV10" s="342">
        <v>-0.66600789999999999</v>
      </c>
    </row>
    <row r="11" spans="1:74" ht="11.1" customHeight="1" x14ac:dyDescent="0.2">
      <c r="A11" s="93" t="s">
        <v>210</v>
      </c>
      <c r="B11" s="199" t="s">
        <v>458</v>
      </c>
      <c r="C11" s="256">
        <v>0.69317200000000001</v>
      </c>
      <c r="D11" s="256">
        <v>0.81884800000000002</v>
      </c>
      <c r="E11" s="256">
        <v>1.185524</v>
      </c>
      <c r="F11" s="256">
        <v>0.74032200000000004</v>
      </c>
      <c r="G11" s="256">
        <v>0.91033299999999995</v>
      </c>
      <c r="H11" s="256">
        <v>0.64115299999999997</v>
      </c>
      <c r="I11" s="256">
        <v>0.99005900000000002</v>
      </c>
      <c r="J11" s="256">
        <v>0.94300799999999996</v>
      </c>
      <c r="K11" s="256">
        <v>0.80000899999999997</v>
      </c>
      <c r="L11" s="256">
        <v>0.76838099999999998</v>
      </c>
      <c r="M11" s="256">
        <v>0.70643500000000004</v>
      </c>
      <c r="N11" s="256">
        <v>0.64911399999999997</v>
      </c>
      <c r="O11" s="256">
        <v>0.74309199999999997</v>
      </c>
      <c r="P11" s="256">
        <v>0.61230099999999998</v>
      </c>
      <c r="Q11" s="256">
        <v>0.55966099999999996</v>
      </c>
      <c r="R11" s="256">
        <v>0.492863</v>
      </c>
      <c r="S11" s="256">
        <v>1.0531200000000001</v>
      </c>
      <c r="T11" s="256">
        <v>0.65106699999999995</v>
      </c>
      <c r="U11" s="256">
        <v>0.95627399999999996</v>
      </c>
      <c r="V11" s="256">
        <v>0.83888600000000002</v>
      </c>
      <c r="W11" s="256">
        <v>0.51282300000000003</v>
      </c>
      <c r="X11" s="256">
        <v>0.58159000000000005</v>
      </c>
      <c r="Y11" s="256">
        <v>0.36757600000000001</v>
      </c>
      <c r="Z11" s="256">
        <v>0.40791899999999998</v>
      </c>
      <c r="AA11" s="256">
        <v>0.49962600000000001</v>
      </c>
      <c r="AB11" s="256">
        <v>0.34919800000000001</v>
      </c>
      <c r="AC11" s="256">
        <v>0.51813799999999999</v>
      </c>
      <c r="AD11" s="256">
        <v>0.49401499999999998</v>
      </c>
      <c r="AE11" s="256">
        <v>0.543771</v>
      </c>
      <c r="AF11" s="256">
        <v>0.50861400000000001</v>
      </c>
      <c r="AG11" s="256">
        <v>0.69199100000000002</v>
      </c>
      <c r="AH11" s="256">
        <v>0.48385499999999998</v>
      </c>
      <c r="AI11" s="256">
        <v>0.26286399999999999</v>
      </c>
      <c r="AJ11" s="256">
        <v>0.30414999999999998</v>
      </c>
      <c r="AK11" s="256">
        <v>0.39988600000000002</v>
      </c>
      <c r="AL11" s="256">
        <v>0.89804200000000001</v>
      </c>
      <c r="AM11" s="256">
        <v>0.624726</v>
      </c>
      <c r="AN11" s="256">
        <v>0.35844100000000001</v>
      </c>
      <c r="AO11" s="256">
        <v>0.70563200000000004</v>
      </c>
      <c r="AP11" s="256">
        <v>0.53663499999999997</v>
      </c>
      <c r="AQ11" s="256">
        <v>0.40755599999999997</v>
      </c>
      <c r="AR11" s="256">
        <v>0.65956099999999995</v>
      </c>
      <c r="AS11" s="256">
        <v>0.51126400000000005</v>
      </c>
      <c r="AT11" s="256">
        <v>0.51892700000000003</v>
      </c>
      <c r="AU11" s="256">
        <v>0.65108299999999997</v>
      </c>
      <c r="AV11" s="256">
        <v>0.74237799999999998</v>
      </c>
      <c r="AW11" s="256">
        <v>0.46596399999999999</v>
      </c>
      <c r="AX11" s="256">
        <v>0.51488</v>
      </c>
      <c r="AY11" s="256">
        <v>0.53513900000000003</v>
      </c>
      <c r="AZ11" s="256">
        <v>0.34311999999999998</v>
      </c>
      <c r="BA11" s="256">
        <v>0.46080199999999999</v>
      </c>
      <c r="BB11" s="256">
        <v>0.36460300000000001</v>
      </c>
      <c r="BC11" s="256">
        <v>0.49755700000000003</v>
      </c>
      <c r="BD11" s="256">
        <v>0.28411399999999998</v>
      </c>
      <c r="BE11" s="256">
        <v>0.47333799999999998</v>
      </c>
      <c r="BF11" s="256">
        <v>0.41744170000000003</v>
      </c>
      <c r="BG11" s="256">
        <v>0.41299069999999999</v>
      </c>
      <c r="BH11" s="342">
        <v>0.43545780000000001</v>
      </c>
      <c r="BI11" s="342">
        <v>0.41582649999999999</v>
      </c>
      <c r="BJ11" s="342">
        <v>0.41863869999999997</v>
      </c>
      <c r="BK11" s="342">
        <v>0.44457439999999998</v>
      </c>
      <c r="BL11" s="342">
        <v>0.26387329999999998</v>
      </c>
      <c r="BM11" s="342">
        <v>0.31196380000000001</v>
      </c>
      <c r="BN11" s="342">
        <v>0.28988760000000002</v>
      </c>
      <c r="BO11" s="342">
        <v>0.34780230000000001</v>
      </c>
      <c r="BP11" s="342">
        <v>0.4026573</v>
      </c>
      <c r="BQ11" s="342">
        <v>0.46920529999999999</v>
      </c>
      <c r="BR11" s="342">
        <v>0.41441990000000001</v>
      </c>
      <c r="BS11" s="342">
        <v>0.41085159999999998</v>
      </c>
      <c r="BT11" s="342">
        <v>0.43384060000000002</v>
      </c>
      <c r="BU11" s="342">
        <v>0.4146822</v>
      </c>
      <c r="BV11" s="342">
        <v>0.41777409999999998</v>
      </c>
    </row>
    <row r="12" spans="1:74" ht="11.1" customHeight="1" x14ac:dyDescent="0.2">
      <c r="A12" s="93" t="s">
        <v>211</v>
      </c>
      <c r="B12" s="199" t="s">
        <v>459</v>
      </c>
      <c r="C12" s="256">
        <v>4.4332520000000004</v>
      </c>
      <c r="D12" s="256">
        <v>4.5113630000000002</v>
      </c>
      <c r="E12" s="256">
        <v>5.2084060000000001</v>
      </c>
      <c r="F12" s="256">
        <v>4.5832699999999997</v>
      </c>
      <c r="G12" s="256">
        <v>4.2086100000000002</v>
      </c>
      <c r="H12" s="256">
        <v>5.4315249999999997</v>
      </c>
      <c r="I12" s="256">
        <v>3.2758970000000001</v>
      </c>
      <c r="J12" s="256">
        <v>5.0031559999999997</v>
      </c>
      <c r="K12" s="256">
        <v>4.2728570000000001</v>
      </c>
      <c r="L12" s="256">
        <v>4.8629439999999997</v>
      </c>
      <c r="M12" s="256">
        <v>6.5535009999999998</v>
      </c>
      <c r="N12" s="256">
        <v>7.9262360000000003</v>
      </c>
      <c r="O12" s="256">
        <v>7.3854649999999999</v>
      </c>
      <c r="P12" s="256">
        <v>6.9083259999999997</v>
      </c>
      <c r="Q12" s="256">
        <v>8.0131139999999998</v>
      </c>
      <c r="R12" s="256">
        <v>7.2364160000000002</v>
      </c>
      <c r="S12" s="256">
        <v>7.2428109999999997</v>
      </c>
      <c r="T12" s="256">
        <v>7.3171759999999999</v>
      </c>
      <c r="U12" s="256">
        <v>7.177251</v>
      </c>
      <c r="V12" s="256">
        <v>8.5731289999999998</v>
      </c>
      <c r="W12" s="256">
        <v>8.8937369999999998</v>
      </c>
      <c r="X12" s="256">
        <v>9.1589869999999998</v>
      </c>
      <c r="Y12" s="256">
        <v>9.5521969999999996</v>
      </c>
      <c r="Z12" s="256">
        <v>9.4947759999999999</v>
      </c>
      <c r="AA12" s="256">
        <v>8.7722200000000008</v>
      </c>
      <c r="AB12" s="256">
        <v>9.0223569999999995</v>
      </c>
      <c r="AC12" s="256">
        <v>9.4261990000000004</v>
      </c>
      <c r="AD12" s="256">
        <v>11.092243</v>
      </c>
      <c r="AE12" s="256">
        <v>9.6454360000000001</v>
      </c>
      <c r="AF12" s="256">
        <v>10.137928</v>
      </c>
      <c r="AG12" s="256">
        <v>9.5316050000000008</v>
      </c>
      <c r="AH12" s="256">
        <v>10.052433000000001</v>
      </c>
      <c r="AI12" s="256">
        <v>9.4826630000000005</v>
      </c>
      <c r="AJ12" s="256">
        <v>10.681054</v>
      </c>
      <c r="AK12" s="256">
        <v>8.872007</v>
      </c>
      <c r="AL12" s="256">
        <v>8.9159070000000007</v>
      </c>
      <c r="AM12" s="256">
        <v>9.2852569999999996</v>
      </c>
      <c r="AN12" s="256">
        <v>6.707471</v>
      </c>
      <c r="AO12" s="256">
        <v>9.2172739999999997</v>
      </c>
      <c r="AP12" s="256">
        <v>8.2852060000000005</v>
      </c>
      <c r="AQ12" s="256">
        <v>9.0854660000000003</v>
      </c>
      <c r="AR12" s="256">
        <v>7.9447279999999996</v>
      </c>
      <c r="AS12" s="256">
        <v>6.4892599999999998</v>
      </c>
      <c r="AT12" s="256">
        <v>7.7058210000000003</v>
      </c>
      <c r="AU12" s="256">
        <v>7.7233239999999999</v>
      </c>
      <c r="AV12" s="256">
        <v>6.4261270000000001</v>
      </c>
      <c r="AW12" s="256">
        <v>7.4913429999999996</v>
      </c>
      <c r="AX12" s="256">
        <v>6.4908400000000004</v>
      </c>
      <c r="AY12" s="256">
        <v>6.2343909999999996</v>
      </c>
      <c r="AZ12" s="256">
        <v>6.8286239999999996</v>
      </c>
      <c r="BA12" s="256">
        <v>6.9135150000000003</v>
      </c>
      <c r="BB12" s="256">
        <v>5.479635</v>
      </c>
      <c r="BC12" s="256">
        <v>4.7194960000000004</v>
      </c>
      <c r="BD12" s="256">
        <v>4.5791599999999999</v>
      </c>
      <c r="BE12" s="256">
        <v>5.3589650000000004</v>
      </c>
      <c r="BF12" s="256">
        <v>5.6324139999999998</v>
      </c>
      <c r="BG12" s="256">
        <v>5.4254819999999997</v>
      </c>
      <c r="BH12" s="342">
        <v>4.7650940000000004</v>
      </c>
      <c r="BI12" s="342">
        <v>5.2875040000000002</v>
      </c>
      <c r="BJ12" s="342">
        <v>4.2120610000000003</v>
      </c>
      <c r="BK12" s="342">
        <v>7.6132359999999997</v>
      </c>
      <c r="BL12" s="342">
        <v>7.7089860000000003</v>
      </c>
      <c r="BM12" s="342">
        <v>7.9145989999999999</v>
      </c>
      <c r="BN12" s="342">
        <v>5.8509840000000004</v>
      </c>
      <c r="BO12" s="342">
        <v>6.4978480000000003</v>
      </c>
      <c r="BP12" s="342">
        <v>5.5486209999999998</v>
      </c>
      <c r="BQ12" s="342">
        <v>4.49533</v>
      </c>
      <c r="BR12" s="342">
        <v>5.4265290000000004</v>
      </c>
      <c r="BS12" s="342">
        <v>5.3522460000000001</v>
      </c>
      <c r="BT12" s="342">
        <v>4.5385489999999997</v>
      </c>
      <c r="BU12" s="342">
        <v>5.3575900000000001</v>
      </c>
      <c r="BV12" s="342">
        <v>4.3442509999999999</v>
      </c>
    </row>
    <row r="13" spans="1:74" ht="11.1" customHeight="1" x14ac:dyDescent="0.2">
      <c r="A13" s="93" t="s">
        <v>212</v>
      </c>
      <c r="B13" s="200" t="s">
        <v>696</v>
      </c>
      <c r="C13" s="256">
        <v>3.0618609999999999</v>
      </c>
      <c r="D13" s="256">
        <v>3.4954900000000002</v>
      </c>
      <c r="E13" s="256">
        <v>3.5958420000000002</v>
      </c>
      <c r="F13" s="256">
        <v>3.363178</v>
      </c>
      <c r="G13" s="256">
        <v>3.2752659999999998</v>
      </c>
      <c r="H13" s="256">
        <v>3.4229989999999999</v>
      </c>
      <c r="I13" s="256">
        <v>2.4252280000000002</v>
      </c>
      <c r="J13" s="256">
        <v>3.8229060000000001</v>
      </c>
      <c r="K13" s="256">
        <v>2.8277830000000002</v>
      </c>
      <c r="L13" s="256">
        <v>3.1570900000000002</v>
      </c>
      <c r="M13" s="256">
        <v>3.8439380000000001</v>
      </c>
      <c r="N13" s="256">
        <v>4.6386539999999998</v>
      </c>
      <c r="O13" s="256">
        <v>4.315226</v>
      </c>
      <c r="P13" s="256">
        <v>3.7764669999999998</v>
      </c>
      <c r="Q13" s="256">
        <v>4.0792520000000003</v>
      </c>
      <c r="R13" s="256">
        <v>4.6110239999999996</v>
      </c>
      <c r="S13" s="256">
        <v>4.5630990000000002</v>
      </c>
      <c r="T13" s="256">
        <v>4.2766669999999998</v>
      </c>
      <c r="U13" s="256">
        <v>4.2208490000000003</v>
      </c>
      <c r="V13" s="256">
        <v>5.1889710000000004</v>
      </c>
      <c r="W13" s="256">
        <v>5.4347409999999998</v>
      </c>
      <c r="X13" s="256">
        <v>4.6611219999999998</v>
      </c>
      <c r="Y13" s="256">
        <v>5.1046760000000004</v>
      </c>
      <c r="Z13" s="256">
        <v>5.0224719999999996</v>
      </c>
      <c r="AA13" s="256">
        <v>4.5720619999999998</v>
      </c>
      <c r="AB13" s="256">
        <v>5.3322390000000004</v>
      </c>
      <c r="AC13" s="256">
        <v>4.9704449999999998</v>
      </c>
      <c r="AD13" s="256">
        <v>5.8902669999999997</v>
      </c>
      <c r="AE13" s="256">
        <v>5.5745570000000004</v>
      </c>
      <c r="AF13" s="256">
        <v>5.4803030000000001</v>
      </c>
      <c r="AG13" s="256">
        <v>4.762721</v>
      </c>
      <c r="AH13" s="256">
        <v>5.6725070000000004</v>
      </c>
      <c r="AI13" s="256">
        <v>4.0854860000000004</v>
      </c>
      <c r="AJ13" s="256">
        <v>5.8357070000000002</v>
      </c>
      <c r="AK13" s="256">
        <v>4.4231559999999996</v>
      </c>
      <c r="AL13" s="256">
        <v>4.9137240000000002</v>
      </c>
      <c r="AM13" s="256">
        <v>4.7910399999999997</v>
      </c>
      <c r="AN13" s="256">
        <v>3.5839210000000001</v>
      </c>
      <c r="AO13" s="256">
        <v>5.4886010000000001</v>
      </c>
      <c r="AP13" s="256">
        <v>4.6545509999999997</v>
      </c>
      <c r="AQ13" s="256">
        <v>5.2975070000000004</v>
      </c>
      <c r="AR13" s="256">
        <v>5.1891959999999999</v>
      </c>
      <c r="AS13" s="256">
        <v>3.655939</v>
      </c>
      <c r="AT13" s="256">
        <v>5.0218749999999996</v>
      </c>
      <c r="AU13" s="256">
        <v>4.7937649999999996</v>
      </c>
      <c r="AV13" s="256">
        <v>3.8349760000000002</v>
      </c>
      <c r="AW13" s="256">
        <v>4.4904440000000001</v>
      </c>
      <c r="AX13" s="256">
        <v>4.3110889999999999</v>
      </c>
      <c r="AY13" s="256">
        <v>3.8252269999999999</v>
      </c>
      <c r="AZ13" s="256">
        <v>3.560686</v>
      </c>
      <c r="BA13" s="256">
        <v>4.2819269999999996</v>
      </c>
      <c r="BB13" s="256">
        <v>3.445999</v>
      </c>
      <c r="BC13" s="256">
        <v>2.983263</v>
      </c>
      <c r="BD13" s="256">
        <v>2.5754549999999998</v>
      </c>
      <c r="BE13" s="256">
        <v>3.724224</v>
      </c>
      <c r="BF13" s="256">
        <v>3.8122959999999999</v>
      </c>
      <c r="BG13" s="256">
        <v>3.5875330000000001</v>
      </c>
      <c r="BH13" s="342">
        <v>3.1666560000000001</v>
      </c>
      <c r="BI13" s="342">
        <v>3.527161</v>
      </c>
      <c r="BJ13" s="342">
        <v>3.1975799999999999</v>
      </c>
      <c r="BK13" s="342">
        <v>4.8335059999999999</v>
      </c>
      <c r="BL13" s="342">
        <v>4.7703350000000002</v>
      </c>
      <c r="BM13" s="342">
        <v>4.9915929999999999</v>
      </c>
      <c r="BN13" s="342">
        <v>3.7882389999999999</v>
      </c>
      <c r="BO13" s="342">
        <v>4.1553360000000001</v>
      </c>
      <c r="BP13" s="342">
        <v>3.6623350000000001</v>
      </c>
      <c r="BQ13" s="342">
        <v>2.9941119999999999</v>
      </c>
      <c r="BR13" s="342">
        <v>3.5455640000000002</v>
      </c>
      <c r="BS13" s="342">
        <v>3.4778190000000002</v>
      </c>
      <c r="BT13" s="342">
        <v>3.0348790000000001</v>
      </c>
      <c r="BU13" s="342">
        <v>3.4768400000000002</v>
      </c>
      <c r="BV13" s="342">
        <v>3.092241</v>
      </c>
    </row>
    <row r="14" spans="1:74" ht="11.1" customHeight="1" x14ac:dyDescent="0.2">
      <c r="A14" s="93" t="s">
        <v>213</v>
      </c>
      <c r="B14" s="200" t="s">
        <v>697</v>
      </c>
      <c r="C14" s="256">
        <v>1.371391</v>
      </c>
      <c r="D14" s="256">
        <v>1.015873</v>
      </c>
      <c r="E14" s="256">
        <v>1.6125640000000001</v>
      </c>
      <c r="F14" s="256">
        <v>1.220092</v>
      </c>
      <c r="G14" s="256">
        <v>0.93334399999999995</v>
      </c>
      <c r="H14" s="256">
        <v>2.0085259999999998</v>
      </c>
      <c r="I14" s="256">
        <v>0.85066900000000001</v>
      </c>
      <c r="J14" s="256">
        <v>1.18025</v>
      </c>
      <c r="K14" s="256">
        <v>1.445074</v>
      </c>
      <c r="L14" s="256">
        <v>1.705854</v>
      </c>
      <c r="M14" s="256">
        <v>2.7095630000000002</v>
      </c>
      <c r="N14" s="256">
        <v>3.287582</v>
      </c>
      <c r="O14" s="256">
        <v>3.0702389999999999</v>
      </c>
      <c r="P14" s="256">
        <v>3.1318589999999999</v>
      </c>
      <c r="Q14" s="256">
        <v>3.933862</v>
      </c>
      <c r="R14" s="256">
        <v>2.6253920000000002</v>
      </c>
      <c r="S14" s="256">
        <v>2.6797119999999999</v>
      </c>
      <c r="T14" s="256">
        <v>3.0405090000000001</v>
      </c>
      <c r="U14" s="256">
        <v>2.9564020000000002</v>
      </c>
      <c r="V14" s="256">
        <v>3.3841580000000002</v>
      </c>
      <c r="W14" s="256">
        <v>3.458996</v>
      </c>
      <c r="X14" s="256">
        <v>4.497865</v>
      </c>
      <c r="Y14" s="256">
        <v>4.4475210000000001</v>
      </c>
      <c r="Z14" s="256">
        <v>4.4723040000000003</v>
      </c>
      <c r="AA14" s="256">
        <v>4.2001580000000001</v>
      </c>
      <c r="AB14" s="256">
        <v>3.690118</v>
      </c>
      <c r="AC14" s="256">
        <v>4.4557539999999998</v>
      </c>
      <c r="AD14" s="256">
        <v>5.2019760000000002</v>
      </c>
      <c r="AE14" s="256">
        <v>4.0708789999999997</v>
      </c>
      <c r="AF14" s="256">
        <v>4.6576250000000003</v>
      </c>
      <c r="AG14" s="256">
        <v>4.7688839999999999</v>
      </c>
      <c r="AH14" s="256">
        <v>4.3799260000000002</v>
      </c>
      <c r="AI14" s="256">
        <v>5.3971770000000001</v>
      </c>
      <c r="AJ14" s="256">
        <v>4.8453470000000003</v>
      </c>
      <c r="AK14" s="256">
        <v>4.4488510000000003</v>
      </c>
      <c r="AL14" s="256">
        <v>4.0021829999999996</v>
      </c>
      <c r="AM14" s="256">
        <v>4.4942169999999999</v>
      </c>
      <c r="AN14" s="256">
        <v>3.1235499999999998</v>
      </c>
      <c r="AO14" s="256">
        <v>3.7286730000000001</v>
      </c>
      <c r="AP14" s="256">
        <v>3.630655</v>
      </c>
      <c r="AQ14" s="256">
        <v>3.7879589999999999</v>
      </c>
      <c r="AR14" s="256">
        <v>2.7555320000000001</v>
      </c>
      <c r="AS14" s="256">
        <v>2.8333210000000002</v>
      </c>
      <c r="AT14" s="256">
        <v>2.6839460000000002</v>
      </c>
      <c r="AU14" s="256">
        <v>2.9295589999999998</v>
      </c>
      <c r="AV14" s="256">
        <v>2.591151</v>
      </c>
      <c r="AW14" s="256">
        <v>3.000899</v>
      </c>
      <c r="AX14" s="256">
        <v>2.179751</v>
      </c>
      <c r="AY14" s="256">
        <v>2.4091640000000001</v>
      </c>
      <c r="AZ14" s="256">
        <v>3.267938</v>
      </c>
      <c r="BA14" s="256">
        <v>2.6315879999999998</v>
      </c>
      <c r="BB14" s="256">
        <v>2.033636</v>
      </c>
      <c r="BC14" s="256">
        <v>1.7362329999999999</v>
      </c>
      <c r="BD14" s="256">
        <v>2.0037050000000001</v>
      </c>
      <c r="BE14" s="256">
        <v>1.634741</v>
      </c>
      <c r="BF14" s="256">
        <v>1.8201179999999999</v>
      </c>
      <c r="BG14" s="256">
        <v>1.8379479999999999</v>
      </c>
      <c r="BH14" s="342">
        <v>1.5984389999999999</v>
      </c>
      <c r="BI14" s="342">
        <v>1.760343</v>
      </c>
      <c r="BJ14" s="342">
        <v>1.014481</v>
      </c>
      <c r="BK14" s="342">
        <v>2.7797299999999998</v>
      </c>
      <c r="BL14" s="342">
        <v>2.9386519999999998</v>
      </c>
      <c r="BM14" s="342">
        <v>2.923006</v>
      </c>
      <c r="BN14" s="342">
        <v>2.0627450000000001</v>
      </c>
      <c r="BO14" s="342">
        <v>2.3425129999999998</v>
      </c>
      <c r="BP14" s="342">
        <v>1.8862859999999999</v>
      </c>
      <c r="BQ14" s="342">
        <v>1.5012179999999999</v>
      </c>
      <c r="BR14" s="342">
        <v>1.880965</v>
      </c>
      <c r="BS14" s="342">
        <v>1.874428</v>
      </c>
      <c r="BT14" s="342">
        <v>1.5036700000000001</v>
      </c>
      <c r="BU14" s="342">
        <v>1.8807499999999999</v>
      </c>
      <c r="BV14" s="342">
        <v>1.2520100000000001</v>
      </c>
    </row>
    <row r="15" spans="1:74" ht="11.1" customHeight="1" x14ac:dyDescent="0.2">
      <c r="A15" s="93" t="s">
        <v>214</v>
      </c>
      <c r="B15" s="199" t="s">
        <v>436</v>
      </c>
      <c r="C15" s="256">
        <v>57.463634999999996</v>
      </c>
      <c r="D15" s="256">
        <v>53.613990999999999</v>
      </c>
      <c r="E15" s="256">
        <v>51.356006000000001</v>
      </c>
      <c r="F15" s="256">
        <v>44.569406999999998</v>
      </c>
      <c r="G15" s="256">
        <v>50.782800000000002</v>
      </c>
      <c r="H15" s="256">
        <v>55.843969000000001</v>
      </c>
      <c r="I15" s="256">
        <v>61.036976000000003</v>
      </c>
      <c r="J15" s="256">
        <v>66.453850000000003</v>
      </c>
      <c r="K15" s="256">
        <v>63.440868999999999</v>
      </c>
      <c r="L15" s="256">
        <v>65.487667999999999</v>
      </c>
      <c r="M15" s="256">
        <v>62.082686000000002</v>
      </c>
      <c r="N15" s="256">
        <v>56.369982</v>
      </c>
      <c r="O15" s="256">
        <v>62.107013000000002</v>
      </c>
      <c r="P15" s="256">
        <v>57.897005999999998</v>
      </c>
      <c r="Q15" s="256">
        <v>56.861595000000001</v>
      </c>
      <c r="R15" s="256">
        <v>52.031170000000003</v>
      </c>
      <c r="S15" s="256">
        <v>56.744723</v>
      </c>
      <c r="T15" s="256">
        <v>60.482877999999999</v>
      </c>
      <c r="U15" s="256">
        <v>54.710386999999997</v>
      </c>
      <c r="V15" s="256">
        <v>64.087086999999997</v>
      </c>
      <c r="W15" s="256">
        <v>55.306553999999998</v>
      </c>
      <c r="X15" s="256">
        <v>57.761211000000003</v>
      </c>
      <c r="Y15" s="256">
        <v>54.914611999999998</v>
      </c>
      <c r="Z15" s="256">
        <v>53.838908000000004</v>
      </c>
      <c r="AA15" s="256">
        <v>52.894089000000001</v>
      </c>
      <c r="AB15" s="256">
        <v>51.393404029999999</v>
      </c>
      <c r="AC15" s="256">
        <v>56.76118949</v>
      </c>
      <c r="AD15" s="256">
        <v>48.752713700000001</v>
      </c>
      <c r="AE15" s="256">
        <v>52.669900060000003</v>
      </c>
      <c r="AF15" s="256">
        <v>51.772518290000001</v>
      </c>
      <c r="AG15" s="256">
        <v>56.077353930000001</v>
      </c>
      <c r="AH15" s="256">
        <v>58.951235959999998</v>
      </c>
      <c r="AI15" s="256">
        <v>52.465942200000001</v>
      </c>
      <c r="AJ15" s="256">
        <v>56.666960039999999</v>
      </c>
      <c r="AK15" s="256">
        <v>53.70412503</v>
      </c>
      <c r="AL15" s="256">
        <v>56.042206270000001</v>
      </c>
      <c r="AM15" s="256">
        <v>57.373260000000002</v>
      </c>
      <c r="AN15" s="256">
        <v>50.21454</v>
      </c>
      <c r="AO15" s="256">
        <v>46.961398000000003</v>
      </c>
      <c r="AP15" s="256">
        <v>55.073687999999997</v>
      </c>
      <c r="AQ15" s="256">
        <v>52.125494000000003</v>
      </c>
      <c r="AR15" s="256">
        <v>49.544863999999997</v>
      </c>
      <c r="AS15" s="256">
        <v>52.957599999999999</v>
      </c>
      <c r="AT15" s="256">
        <v>56.047786000000002</v>
      </c>
      <c r="AU15" s="256">
        <v>50.918259999999997</v>
      </c>
      <c r="AV15" s="256">
        <v>50.319229</v>
      </c>
      <c r="AW15" s="256">
        <v>46.981630000000003</v>
      </c>
      <c r="AX15" s="256">
        <v>47.852308999999998</v>
      </c>
      <c r="AY15" s="256">
        <v>49.851210000000002</v>
      </c>
      <c r="AZ15" s="256">
        <v>40.472287999999999</v>
      </c>
      <c r="BA15" s="256">
        <v>39.582211999999998</v>
      </c>
      <c r="BB15" s="256">
        <v>32.827764000000002</v>
      </c>
      <c r="BC15" s="256">
        <v>31.770962000000001</v>
      </c>
      <c r="BD15" s="256">
        <v>35.723134000000002</v>
      </c>
      <c r="BE15" s="256">
        <v>39.994947000000003</v>
      </c>
      <c r="BF15" s="256">
        <v>41.756683099999997</v>
      </c>
      <c r="BG15" s="256">
        <v>40.549646295000002</v>
      </c>
      <c r="BH15" s="342">
        <v>57.360950000000003</v>
      </c>
      <c r="BI15" s="342">
        <v>33.009480000000003</v>
      </c>
      <c r="BJ15" s="342">
        <v>21.927160000000001</v>
      </c>
      <c r="BK15" s="342">
        <v>68.213210000000004</v>
      </c>
      <c r="BL15" s="342">
        <v>41.239420000000003</v>
      </c>
      <c r="BM15" s="342">
        <v>45.672879999999999</v>
      </c>
      <c r="BN15" s="342">
        <v>35.474339999999998</v>
      </c>
      <c r="BO15" s="342">
        <v>41.742179999999998</v>
      </c>
      <c r="BP15" s="342">
        <v>42.673070000000003</v>
      </c>
      <c r="BQ15" s="342">
        <v>55.108319999999999</v>
      </c>
      <c r="BR15" s="342">
        <v>54.072890000000001</v>
      </c>
      <c r="BS15" s="342">
        <v>41.636130000000001</v>
      </c>
      <c r="BT15" s="342">
        <v>52.866639999999997</v>
      </c>
      <c r="BU15" s="342">
        <v>45.064619999999998</v>
      </c>
      <c r="BV15" s="342">
        <v>35.625079999999997</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375"/>
      <c r="BI16" s="375"/>
      <c r="BJ16" s="375"/>
      <c r="BK16" s="375"/>
      <c r="BL16" s="375"/>
      <c r="BM16" s="375"/>
      <c r="BN16" s="375"/>
      <c r="BO16" s="375"/>
      <c r="BP16" s="375"/>
      <c r="BQ16" s="375"/>
      <c r="BR16" s="375"/>
      <c r="BS16" s="375"/>
      <c r="BT16" s="375"/>
      <c r="BU16" s="375"/>
      <c r="BV16" s="375"/>
    </row>
    <row r="17" spans="1:74" ht="11.1" customHeight="1" x14ac:dyDescent="0.2">
      <c r="A17" s="95" t="s">
        <v>215</v>
      </c>
      <c r="B17" s="199" t="s">
        <v>460</v>
      </c>
      <c r="C17" s="256">
        <v>8.6150369999999992</v>
      </c>
      <c r="D17" s="256">
        <v>0.40947299999999998</v>
      </c>
      <c r="E17" s="256">
        <v>-4.2190700000000003</v>
      </c>
      <c r="F17" s="256">
        <v>-1.556351</v>
      </c>
      <c r="G17" s="256">
        <v>0.84440899999999997</v>
      </c>
      <c r="H17" s="256">
        <v>10.40658</v>
      </c>
      <c r="I17" s="256">
        <v>14.042128</v>
      </c>
      <c r="J17" s="256">
        <v>9.2846960000000003</v>
      </c>
      <c r="K17" s="256">
        <v>2.4155259999999998</v>
      </c>
      <c r="L17" s="256">
        <v>-4.339054</v>
      </c>
      <c r="M17" s="256">
        <v>-9.3180019999999999</v>
      </c>
      <c r="N17" s="256">
        <v>8.2938410000000005</v>
      </c>
      <c r="O17" s="256">
        <v>6.0325249999999997</v>
      </c>
      <c r="P17" s="256">
        <v>-4.0495729999999996</v>
      </c>
      <c r="Q17" s="256">
        <v>-1.0762670000000001</v>
      </c>
      <c r="R17" s="256">
        <v>-2.218642</v>
      </c>
      <c r="S17" s="256">
        <v>1.2974509999999999</v>
      </c>
      <c r="T17" s="256">
        <v>4.431063</v>
      </c>
      <c r="U17" s="256">
        <v>12.122949999999999</v>
      </c>
      <c r="V17" s="256">
        <v>4.5278970000000003</v>
      </c>
      <c r="W17" s="256">
        <v>1.5533349999999999</v>
      </c>
      <c r="X17" s="256">
        <v>-1.8184549999999999</v>
      </c>
      <c r="Y17" s="256">
        <v>-1.8886540000000001</v>
      </c>
      <c r="Z17" s="256">
        <v>5.8097529999999997</v>
      </c>
      <c r="AA17" s="256">
        <v>14.651358999999999</v>
      </c>
      <c r="AB17" s="256">
        <v>2.9073799999999999</v>
      </c>
      <c r="AC17" s="256">
        <v>-5.2833290000000002</v>
      </c>
      <c r="AD17" s="256">
        <v>-2.5940560000000001</v>
      </c>
      <c r="AE17" s="256">
        <v>0.55760699999999996</v>
      </c>
      <c r="AF17" s="256">
        <v>6.9094559999999996</v>
      </c>
      <c r="AG17" s="256">
        <v>10.584197</v>
      </c>
      <c r="AH17" s="256">
        <v>6.4954850000000004</v>
      </c>
      <c r="AI17" s="256">
        <v>3.2514400000000001</v>
      </c>
      <c r="AJ17" s="256">
        <v>-4.5436709999999998</v>
      </c>
      <c r="AK17" s="256">
        <v>0.70729799999999998</v>
      </c>
      <c r="AL17" s="256">
        <v>1.209754</v>
      </c>
      <c r="AM17" s="256">
        <v>3.4990649999999999</v>
      </c>
      <c r="AN17" s="256">
        <v>0.62766200000000005</v>
      </c>
      <c r="AO17" s="256">
        <v>1.8177319999999999</v>
      </c>
      <c r="AP17" s="256">
        <v>-11.890959000000001</v>
      </c>
      <c r="AQ17" s="256">
        <v>-7.177835</v>
      </c>
      <c r="AR17" s="256">
        <v>-1.9641409999999999</v>
      </c>
      <c r="AS17" s="256">
        <v>6.650703</v>
      </c>
      <c r="AT17" s="256">
        <v>0.24624399999999999</v>
      </c>
      <c r="AU17" s="256">
        <v>-0.51911499999999999</v>
      </c>
      <c r="AV17" s="256">
        <v>-8.0842849999999995</v>
      </c>
      <c r="AW17" s="256">
        <v>-3.9803259999999998</v>
      </c>
      <c r="AX17" s="256">
        <v>-5.4546960000000002</v>
      </c>
      <c r="AY17" s="256">
        <v>-5.7555069999999997</v>
      </c>
      <c r="AZ17" s="256">
        <v>-5.00549</v>
      </c>
      <c r="BA17" s="256">
        <v>-5.743417</v>
      </c>
      <c r="BB17" s="256">
        <v>-6.8340003999999999</v>
      </c>
      <c r="BC17" s="256">
        <v>-2.4550557</v>
      </c>
      <c r="BD17" s="256">
        <v>3.5099664000000002</v>
      </c>
      <c r="BE17" s="256">
        <v>12.345894400000001</v>
      </c>
      <c r="BF17" s="256">
        <v>3.4925092000000002</v>
      </c>
      <c r="BG17" s="256">
        <v>14.334265500000001</v>
      </c>
      <c r="BH17" s="342">
        <v>-17.38645</v>
      </c>
      <c r="BI17" s="342">
        <v>-4.5988720000000001</v>
      </c>
      <c r="BJ17" s="342">
        <v>19.59937</v>
      </c>
      <c r="BK17" s="342">
        <v>-13.129519999999999</v>
      </c>
      <c r="BL17" s="342">
        <v>2.5110779999999999</v>
      </c>
      <c r="BM17" s="342">
        <v>-7.8907829999999999</v>
      </c>
      <c r="BN17" s="342">
        <v>-0.2118216</v>
      </c>
      <c r="BO17" s="342">
        <v>-1.2261420000000001</v>
      </c>
      <c r="BP17" s="342">
        <v>5.1881050000000002</v>
      </c>
      <c r="BQ17" s="342">
        <v>3.0489480000000002</v>
      </c>
      <c r="BR17" s="342">
        <v>3.2040609999999998</v>
      </c>
      <c r="BS17" s="342">
        <v>4.8017560000000001</v>
      </c>
      <c r="BT17" s="342">
        <v>-7.558586</v>
      </c>
      <c r="BU17" s="342">
        <v>-4.8558320000000004</v>
      </c>
      <c r="BV17" s="342">
        <v>15.32929</v>
      </c>
    </row>
    <row r="18" spans="1:74" ht="11.1" customHeight="1" x14ac:dyDescent="0.2">
      <c r="A18" s="95" t="s">
        <v>216</v>
      </c>
      <c r="B18" s="199" t="s">
        <v>138</v>
      </c>
      <c r="C18" s="256">
        <v>1.0772720099999999</v>
      </c>
      <c r="D18" s="256">
        <v>0.93405801300000002</v>
      </c>
      <c r="E18" s="256">
        <v>0.817734988</v>
      </c>
      <c r="F18" s="256">
        <v>0.64196001000000003</v>
      </c>
      <c r="G18" s="256">
        <v>0.70618099199999995</v>
      </c>
      <c r="H18" s="256">
        <v>0.82567299000000005</v>
      </c>
      <c r="I18" s="256">
        <v>1.049962002</v>
      </c>
      <c r="J18" s="256">
        <v>1.06392899</v>
      </c>
      <c r="K18" s="256">
        <v>0.76589001000000001</v>
      </c>
      <c r="L18" s="256">
        <v>0.540818994</v>
      </c>
      <c r="M18" s="256">
        <v>0.70544099999999998</v>
      </c>
      <c r="N18" s="256">
        <v>1.009484</v>
      </c>
      <c r="O18" s="256">
        <v>1.026588002</v>
      </c>
      <c r="P18" s="256">
        <v>0.91623699999999997</v>
      </c>
      <c r="Q18" s="256">
        <v>0.97541500000000003</v>
      </c>
      <c r="R18" s="256">
        <v>0.65110299000000005</v>
      </c>
      <c r="S18" s="256">
        <v>0.69570401500000001</v>
      </c>
      <c r="T18" s="256">
        <v>0.77656499999999995</v>
      </c>
      <c r="U18" s="256">
        <v>0.90704198899999999</v>
      </c>
      <c r="V18" s="256">
        <v>0.90087900300000001</v>
      </c>
      <c r="W18" s="256">
        <v>0.80119598999999997</v>
      </c>
      <c r="X18" s="256">
        <v>0.62979398499999995</v>
      </c>
      <c r="Y18" s="256">
        <v>0.66831600000000002</v>
      </c>
      <c r="Z18" s="256">
        <v>1.0026099980000001</v>
      </c>
      <c r="AA18" s="256">
        <v>1.090351995</v>
      </c>
      <c r="AB18" s="256">
        <v>0.90882901199999999</v>
      </c>
      <c r="AC18" s="256">
        <v>0.99683100899999999</v>
      </c>
      <c r="AD18" s="256">
        <v>0.70439901000000005</v>
      </c>
      <c r="AE18" s="256">
        <v>0.60029599700000003</v>
      </c>
      <c r="AF18" s="256">
        <v>0.81769400999999997</v>
      </c>
      <c r="AG18" s="256">
        <v>0.92842200699999999</v>
      </c>
      <c r="AH18" s="256">
        <v>0.94902101100000003</v>
      </c>
      <c r="AI18" s="256">
        <v>0.81770900999999996</v>
      </c>
      <c r="AJ18" s="256">
        <v>0.72327798799999998</v>
      </c>
      <c r="AK18" s="256">
        <v>0.92314499999999999</v>
      </c>
      <c r="AL18" s="256">
        <v>0.97118201199999998</v>
      </c>
      <c r="AM18" s="256">
        <v>0.77769999999999995</v>
      </c>
      <c r="AN18" s="256">
        <v>0.77769999999999995</v>
      </c>
      <c r="AO18" s="256">
        <v>0.77769999999999995</v>
      </c>
      <c r="AP18" s="256">
        <v>0.77769999999999995</v>
      </c>
      <c r="AQ18" s="256">
        <v>0.77769999999999995</v>
      </c>
      <c r="AR18" s="256">
        <v>0.77769999999999995</v>
      </c>
      <c r="AS18" s="256">
        <v>0.77769999999999995</v>
      </c>
      <c r="AT18" s="256">
        <v>0.77769999999999995</v>
      </c>
      <c r="AU18" s="256">
        <v>0.77769999999999995</v>
      </c>
      <c r="AV18" s="256">
        <v>0.77769999999999995</v>
      </c>
      <c r="AW18" s="256">
        <v>0.77769999999999995</v>
      </c>
      <c r="AX18" s="256">
        <v>0.77769999999999995</v>
      </c>
      <c r="AY18" s="256">
        <v>0.76254999999999995</v>
      </c>
      <c r="AZ18" s="256">
        <v>0.76254999999999995</v>
      </c>
      <c r="BA18" s="256">
        <v>0.76254999999999995</v>
      </c>
      <c r="BB18" s="256">
        <v>0.76254999999999995</v>
      </c>
      <c r="BC18" s="256">
        <v>0.76254999999999995</v>
      </c>
      <c r="BD18" s="256">
        <v>0.76254999999999995</v>
      </c>
      <c r="BE18" s="256">
        <v>0.76254999999999995</v>
      </c>
      <c r="BF18" s="256">
        <v>0.76254999999999995</v>
      </c>
      <c r="BG18" s="256">
        <v>0.76254999999999995</v>
      </c>
      <c r="BH18" s="342">
        <v>0.76254999999999995</v>
      </c>
      <c r="BI18" s="342">
        <v>0.76254999999999995</v>
      </c>
      <c r="BJ18" s="342">
        <v>0.76254999999999995</v>
      </c>
      <c r="BK18" s="342">
        <v>0.66698919999999995</v>
      </c>
      <c r="BL18" s="342">
        <v>0.66698919999999995</v>
      </c>
      <c r="BM18" s="342">
        <v>0.66698919999999995</v>
      </c>
      <c r="BN18" s="342">
        <v>0.66698930000000001</v>
      </c>
      <c r="BO18" s="342">
        <v>0.66698919999999995</v>
      </c>
      <c r="BP18" s="342">
        <v>0.66698930000000001</v>
      </c>
      <c r="BQ18" s="342">
        <v>0.66698919999999995</v>
      </c>
      <c r="BR18" s="342">
        <v>0.66698919999999995</v>
      </c>
      <c r="BS18" s="342">
        <v>0.66698930000000001</v>
      </c>
      <c r="BT18" s="342">
        <v>0.66698919999999995</v>
      </c>
      <c r="BU18" s="342">
        <v>0.66698930000000001</v>
      </c>
      <c r="BV18" s="342">
        <v>0.66698919999999995</v>
      </c>
    </row>
    <row r="19" spans="1:74" ht="11.1" customHeight="1" x14ac:dyDescent="0.2">
      <c r="A19" s="93" t="s">
        <v>217</v>
      </c>
      <c r="B19" s="199" t="s">
        <v>437</v>
      </c>
      <c r="C19" s="256">
        <v>67.155944009999999</v>
      </c>
      <c r="D19" s="256">
        <v>54.957522013000002</v>
      </c>
      <c r="E19" s="256">
        <v>47.954670987999997</v>
      </c>
      <c r="F19" s="256">
        <v>43.655016009999997</v>
      </c>
      <c r="G19" s="256">
        <v>52.333389992000001</v>
      </c>
      <c r="H19" s="256">
        <v>67.076221989999993</v>
      </c>
      <c r="I19" s="256">
        <v>76.129066002000002</v>
      </c>
      <c r="J19" s="256">
        <v>76.802474989999993</v>
      </c>
      <c r="K19" s="256">
        <v>66.622285009999999</v>
      </c>
      <c r="L19" s="256">
        <v>61.689432994000001</v>
      </c>
      <c r="M19" s="256">
        <v>53.470125000000003</v>
      </c>
      <c r="N19" s="256">
        <v>65.673306999999994</v>
      </c>
      <c r="O19" s="256">
        <v>69.166126001999999</v>
      </c>
      <c r="P19" s="256">
        <v>54.763669999999998</v>
      </c>
      <c r="Q19" s="256">
        <v>56.760742999999998</v>
      </c>
      <c r="R19" s="256">
        <v>50.463630989999999</v>
      </c>
      <c r="S19" s="256">
        <v>58.737878015</v>
      </c>
      <c r="T19" s="256">
        <v>65.690505999999999</v>
      </c>
      <c r="U19" s="256">
        <v>67.740378989000007</v>
      </c>
      <c r="V19" s="256">
        <v>69.515863003000007</v>
      </c>
      <c r="W19" s="256">
        <v>57.661084989999999</v>
      </c>
      <c r="X19" s="256">
        <v>56.572549985000002</v>
      </c>
      <c r="Y19" s="256">
        <v>53.694274</v>
      </c>
      <c r="Z19" s="256">
        <v>60.651270998000001</v>
      </c>
      <c r="AA19" s="256">
        <v>68.635799994999999</v>
      </c>
      <c r="AB19" s="256">
        <v>55.209613042000001</v>
      </c>
      <c r="AC19" s="256">
        <v>52.474691499000002</v>
      </c>
      <c r="AD19" s="256">
        <v>46.863056710000002</v>
      </c>
      <c r="AE19" s="256">
        <v>53.827803056999997</v>
      </c>
      <c r="AF19" s="256">
        <v>59.499668300000003</v>
      </c>
      <c r="AG19" s="256">
        <v>67.589972936999999</v>
      </c>
      <c r="AH19" s="256">
        <v>66.395741971000007</v>
      </c>
      <c r="AI19" s="256">
        <v>56.535091209999997</v>
      </c>
      <c r="AJ19" s="256">
        <v>52.846567028000003</v>
      </c>
      <c r="AK19" s="256">
        <v>55.33456803</v>
      </c>
      <c r="AL19" s="256">
        <v>58.223142281999998</v>
      </c>
      <c r="AM19" s="256">
        <v>61.650024999999999</v>
      </c>
      <c r="AN19" s="256">
        <v>51.619902000000003</v>
      </c>
      <c r="AO19" s="256">
        <v>49.556829999999998</v>
      </c>
      <c r="AP19" s="256">
        <v>43.960428999999998</v>
      </c>
      <c r="AQ19" s="256">
        <v>45.725358999999997</v>
      </c>
      <c r="AR19" s="256">
        <v>48.358423000000002</v>
      </c>
      <c r="AS19" s="256">
        <v>60.386003000000002</v>
      </c>
      <c r="AT19" s="256">
        <v>57.071730000000002</v>
      </c>
      <c r="AU19" s="256">
        <v>51.176845</v>
      </c>
      <c r="AV19" s="256">
        <v>43.012644000000002</v>
      </c>
      <c r="AW19" s="256">
        <v>43.779004</v>
      </c>
      <c r="AX19" s="256">
        <v>43.175313000000003</v>
      </c>
      <c r="AY19" s="256">
        <v>44.858252999999998</v>
      </c>
      <c r="AZ19" s="256">
        <v>36.229348000000002</v>
      </c>
      <c r="BA19" s="256">
        <v>34.601345000000002</v>
      </c>
      <c r="BB19" s="256">
        <v>26.756313599999999</v>
      </c>
      <c r="BC19" s="256">
        <v>30.078456299999999</v>
      </c>
      <c r="BD19" s="256">
        <v>39.995650400000002</v>
      </c>
      <c r="BE19" s="256">
        <v>53.1033914</v>
      </c>
      <c r="BF19" s="256">
        <v>46.011742300000002</v>
      </c>
      <c r="BG19" s="256">
        <v>55.646461795</v>
      </c>
      <c r="BH19" s="342">
        <v>40.73704</v>
      </c>
      <c r="BI19" s="342">
        <v>29.173159999999999</v>
      </c>
      <c r="BJ19" s="342">
        <v>42.289090000000002</v>
      </c>
      <c r="BK19" s="342">
        <v>55.75067</v>
      </c>
      <c r="BL19" s="342">
        <v>44.417479999999998</v>
      </c>
      <c r="BM19" s="342">
        <v>38.449089999999998</v>
      </c>
      <c r="BN19" s="342">
        <v>35.929510000000001</v>
      </c>
      <c r="BO19" s="342">
        <v>41.183030000000002</v>
      </c>
      <c r="BP19" s="342">
        <v>48.52816</v>
      </c>
      <c r="BQ19" s="342">
        <v>58.824260000000002</v>
      </c>
      <c r="BR19" s="342">
        <v>57.943939999999998</v>
      </c>
      <c r="BS19" s="342">
        <v>47.104880000000001</v>
      </c>
      <c r="BT19" s="342">
        <v>45.975050000000003</v>
      </c>
      <c r="BU19" s="342">
        <v>40.875779999999999</v>
      </c>
      <c r="BV19" s="342">
        <v>51.621360000000003</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375"/>
      <c r="BI20" s="375"/>
      <c r="BJ20" s="375"/>
      <c r="BK20" s="375"/>
      <c r="BL20" s="375"/>
      <c r="BM20" s="375"/>
      <c r="BN20" s="375"/>
      <c r="BO20" s="375"/>
      <c r="BP20" s="375"/>
      <c r="BQ20" s="375"/>
      <c r="BR20" s="375"/>
      <c r="BS20" s="375"/>
      <c r="BT20" s="375"/>
      <c r="BU20" s="375"/>
      <c r="BV20" s="375"/>
    </row>
    <row r="21" spans="1:74" ht="11.1" customHeight="1" x14ac:dyDescent="0.2">
      <c r="A21" s="90"/>
      <c r="B21" s="96" t="s">
        <v>226</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375"/>
      <c r="BI21" s="375"/>
      <c r="BJ21" s="375"/>
      <c r="BK21" s="375"/>
      <c r="BL21" s="375"/>
      <c r="BM21" s="375"/>
      <c r="BN21" s="375"/>
      <c r="BO21" s="375"/>
      <c r="BP21" s="375"/>
      <c r="BQ21" s="375"/>
      <c r="BR21" s="375"/>
      <c r="BS21" s="375"/>
      <c r="BT21" s="375"/>
      <c r="BU21" s="375"/>
      <c r="BV21" s="375"/>
    </row>
    <row r="22" spans="1:74" ht="11.1" customHeight="1" x14ac:dyDescent="0.2">
      <c r="A22" s="93" t="s">
        <v>218</v>
      </c>
      <c r="B22" s="199" t="s">
        <v>461</v>
      </c>
      <c r="C22" s="256">
        <v>1.3284829899999999</v>
      </c>
      <c r="D22" s="256">
        <v>1.3614449909999999</v>
      </c>
      <c r="E22" s="256">
        <v>1.433657</v>
      </c>
      <c r="F22" s="256">
        <v>1.3240310099999999</v>
      </c>
      <c r="G22" s="256">
        <v>1.3668700110000001</v>
      </c>
      <c r="H22" s="256">
        <v>1.4048180100000001</v>
      </c>
      <c r="I22" s="256">
        <v>1.4325400079999999</v>
      </c>
      <c r="J22" s="256">
        <v>1.3946780030000001</v>
      </c>
      <c r="K22" s="256">
        <v>1.33579899</v>
      </c>
      <c r="L22" s="256">
        <v>1.3346700010000001</v>
      </c>
      <c r="M22" s="256">
        <v>1.3259679900000001</v>
      </c>
      <c r="N22" s="256">
        <v>1.441748992</v>
      </c>
      <c r="O22" s="256">
        <v>1.430645009</v>
      </c>
      <c r="P22" s="256">
        <v>1.367727004</v>
      </c>
      <c r="Q22" s="256">
        <v>1.4376689890000001</v>
      </c>
      <c r="R22" s="256">
        <v>1.4408099999999999</v>
      </c>
      <c r="S22" s="256">
        <v>1.4824859990000001</v>
      </c>
      <c r="T22" s="256">
        <v>1.4016639900000001</v>
      </c>
      <c r="U22" s="256">
        <v>1.4944599970000001</v>
      </c>
      <c r="V22" s="256">
        <v>1.528055999</v>
      </c>
      <c r="W22" s="256">
        <v>1.4687669999999999</v>
      </c>
      <c r="X22" s="256">
        <v>1.4695700039999999</v>
      </c>
      <c r="Y22" s="256">
        <v>1.456863</v>
      </c>
      <c r="Z22" s="256">
        <v>1.558946011</v>
      </c>
      <c r="AA22" s="256">
        <v>1.458216006</v>
      </c>
      <c r="AB22" s="256">
        <v>1.2883629919999999</v>
      </c>
      <c r="AC22" s="256">
        <v>1.481761994</v>
      </c>
      <c r="AD22" s="256">
        <v>1.5492090000000001</v>
      </c>
      <c r="AE22" s="256">
        <v>1.5955469980000001</v>
      </c>
      <c r="AF22" s="256">
        <v>1.46502201</v>
      </c>
      <c r="AG22" s="256">
        <v>1.6003989940000001</v>
      </c>
      <c r="AH22" s="256">
        <v>1.576811001</v>
      </c>
      <c r="AI22" s="256">
        <v>1.5847169999999999</v>
      </c>
      <c r="AJ22" s="256">
        <v>1.5485639870000001</v>
      </c>
      <c r="AK22" s="256">
        <v>1.5582680099999999</v>
      </c>
      <c r="AL22" s="256">
        <v>1.6297240019999999</v>
      </c>
      <c r="AM22" s="256">
        <v>1.5147090110000001</v>
      </c>
      <c r="AN22" s="256">
        <v>1.3926020079999999</v>
      </c>
      <c r="AO22" s="256">
        <v>1.555607993</v>
      </c>
      <c r="AP22" s="256">
        <v>1.44957</v>
      </c>
      <c r="AQ22" s="256">
        <v>1.6238929950000001</v>
      </c>
      <c r="AR22" s="256">
        <v>1.586433</v>
      </c>
      <c r="AS22" s="256">
        <v>1.498201015</v>
      </c>
      <c r="AT22" s="256">
        <v>1.4872909990000001</v>
      </c>
      <c r="AU22" s="256">
        <v>1.4693970000000001</v>
      </c>
      <c r="AV22" s="256">
        <v>1.479599992</v>
      </c>
      <c r="AW22" s="256">
        <v>1.37352999</v>
      </c>
      <c r="AX22" s="256">
        <v>1.4930370040000001</v>
      </c>
      <c r="AY22" s="256">
        <v>1.4242539869999999</v>
      </c>
      <c r="AZ22" s="256">
        <v>1.4238500039999999</v>
      </c>
      <c r="BA22" s="256">
        <v>1.397506009</v>
      </c>
      <c r="BB22" s="256">
        <v>1.367847</v>
      </c>
      <c r="BC22" s="256">
        <v>1.52069601</v>
      </c>
      <c r="BD22" s="256">
        <v>1.5326610000000001</v>
      </c>
      <c r="BE22" s="256">
        <v>1.4336819999999999</v>
      </c>
      <c r="BF22" s="256">
        <v>1.2758910000000001</v>
      </c>
      <c r="BG22" s="256">
        <v>1.2160740000000001</v>
      </c>
      <c r="BH22" s="342">
        <v>1.3716820000000001</v>
      </c>
      <c r="BI22" s="342">
        <v>1.1418550000000001</v>
      </c>
      <c r="BJ22" s="342">
        <v>1.4046860000000001</v>
      </c>
      <c r="BK22" s="342">
        <v>1.6844239999999999</v>
      </c>
      <c r="BL22" s="342">
        <v>1.166231</v>
      </c>
      <c r="BM22" s="342">
        <v>1.2860370000000001</v>
      </c>
      <c r="BN22" s="342">
        <v>1.5267980000000001</v>
      </c>
      <c r="BO22" s="342">
        <v>1.3614269999999999</v>
      </c>
      <c r="BP22" s="342">
        <v>1.240939</v>
      </c>
      <c r="BQ22" s="342">
        <v>1.532532</v>
      </c>
      <c r="BR22" s="342">
        <v>1.49579</v>
      </c>
      <c r="BS22" s="342">
        <v>1.334964</v>
      </c>
      <c r="BT22" s="342">
        <v>1.763253</v>
      </c>
      <c r="BU22" s="342">
        <v>1.0998349999999999</v>
      </c>
      <c r="BV22" s="342">
        <v>1.5352840000000001</v>
      </c>
    </row>
    <row r="23" spans="1:74" ht="11.1" customHeight="1" x14ac:dyDescent="0.2">
      <c r="A23" s="90" t="s">
        <v>219</v>
      </c>
      <c r="B23" s="199" t="s">
        <v>169</v>
      </c>
      <c r="C23" s="256">
        <v>62.134631450000001</v>
      </c>
      <c r="D23" s="256">
        <v>50.661450471999999</v>
      </c>
      <c r="E23" s="256">
        <v>39.948145443000001</v>
      </c>
      <c r="F23" s="256">
        <v>39.158963249999999</v>
      </c>
      <c r="G23" s="256">
        <v>45.081934760000003</v>
      </c>
      <c r="H23" s="256">
        <v>63.250413960000003</v>
      </c>
      <c r="I23" s="256">
        <v>74.236728084000006</v>
      </c>
      <c r="J23" s="256">
        <v>73.889930495000002</v>
      </c>
      <c r="K23" s="256">
        <v>62.385215789999997</v>
      </c>
      <c r="L23" s="256">
        <v>54.621444820999997</v>
      </c>
      <c r="M23" s="256">
        <v>48.179202689999997</v>
      </c>
      <c r="N23" s="256">
        <v>65.006425105000005</v>
      </c>
      <c r="O23" s="256">
        <v>63.595449379000001</v>
      </c>
      <c r="P23" s="256">
        <v>48.048399840000002</v>
      </c>
      <c r="Q23" s="256">
        <v>48.925143392000003</v>
      </c>
      <c r="R23" s="256">
        <v>44.358069540000002</v>
      </c>
      <c r="S23" s="256">
        <v>50.951903459</v>
      </c>
      <c r="T23" s="256">
        <v>58.919965410000003</v>
      </c>
      <c r="U23" s="256">
        <v>69.881800964000007</v>
      </c>
      <c r="V23" s="256">
        <v>65.882626434000002</v>
      </c>
      <c r="W23" s="256">
        <v>54.780291149999996</v>
      </c>
      <c r="X23" s="256">
        <v>50.098851875999998</v>
      </c>
      <c r="Y23" s="256">
        <v>51.01253526</v>
      </c>
      <c r="Z23" s="256">
        <v>58.538016130999999</v>
      </c>
      <c r="AA23" s="256">
        <v>64.960304049000001</v>
      </c>
      <c r="AB23" s="256">
        <v>45.897340131999997</v>
      </c>
      <c r="AC23" s="256">
        <v>44.562375690000003</v>
      </c>
      <c r="AD23" s="256">
        <v>40.603160699999997</v>
      </c>
      <c r="AE23" s="256">
        <v>47.355588312999998</v>
      </c>
      <c r="AF23" s="256">
        <v>56.153628900000001</v>
      </c>
      <c r="AG23" s="256">
        <v>63.893594049000001</v>
      </c>
      <c r="AH23" s="256">
        <v>63.810033332000003</v>
      </c>
      <c r="AI23" s="256">
        <v>53.98738728</v>
      </c>
      <c r="AJ23" s="256">
        <v>48.473661034999999</v>
      </c>
      <c r="AK23" s="256">
        <v>51.806013120000003</v>
      </c>
      <c r="AL23" s="256">
        <v>55.713783389</v>
      </c>
      <c r="AM23" s="256">
        <v>55.982537082999997</v>
      </c>
      <c r="AN23" s="256">
        <v>45.142031760000002</v>
      </c>
      <c r="AO23" s="256">
        <v>44.166946944000003</v>
      </c>
      <c r="AP23" s="256">
        <v>33.520006109999997</v>
      </c>
      <c r="AQ23" s="256">
        <v>40.110433946000001</v>
      </c>
      <c r="AR23" s="256">
        <v>44.376350309999999</v>
      </c>
      <c r="AS23" s="256">
        <v>56.123227018000001</v>
      </c>
      <c r="AT23" s="256">
        <v>52.584641281000003</v>
      </c>
      <c r="AU23" s="256">
        <v>47.461141320000003</v>
      </c>
      <c r="AV23" s="256">
        <v>37.497057159000001</v>
      </c>
      <c r="AW23" s="256">
        <v>41.961719279999997</v>
      </c>
      <c r="AX23" s="256">
        <v>40.488660760999998</v>
      </c>
      <c r="AY23" s="256">
        <v>36.717413172999997</v>
      </c>
      <c r="AZ23" s="256">
        <v>31.984675157000002</v>
      </c>
      <c r="BA23" s="256">
        <v>28.915715496000001</v>
      </c>
      <c r="BB23" s="256">
        <v>23.608496939999998</v>
      </c>
      <c r="BC23" s="256">
        <v>26.838214815000001</v>
      </c>
      <c r="BD23" s="256">
        <v>36.741266000000003</v>
      </c>
      <c r="BE23" s="256">
        <v>49.753917999999999</v>
      </c>
      <c r="BF23" s="256">
        <v>51.537109999999998</v>
      </c>
      <c r="BG23" s="256">
        <v>40.61103</v>
      </c>
      <c r="BH23" s="342">
        <v>32.912100000000002</v>
      </c>
      <c r="BI23" s="342">
        <v>32.137889999999999</v>
      </c>
      <c r="BJ23" s="342">
        <v>41.065809999999999</v>
      </c>
      <c r="BK23" s="342">
        <v>47.880479999999999</v>
      </c>
      <c r="BL23" s="342">
        <v>39.207030000000003</v>
      </c>
      <c r="BM23" s="342">
        <v>38.745379999999997</v>
      </c>
      <c r="BN23" s="342">
        <v>34.855789999999999</v>
      </c>
      <c r="BO23" s="342">
        <v>42.111739999999998</v>
      </c>
      <c r="BP23" s="342">
        <v>47.419730000000001</v>
      </c>
      <c r="BQ23" s="342">
        <v>59.161850000000001</v>
      </c>
      <c r="BR23" s="342">
        <v>55.025469999999999</v>
      </c>
      <c r="BS23" s="342">
        <v>42.56203</v>
      </c>
      <c r="BT23" s="342">
        <v>38.423679999999997</v>
      </c>
      <c r="BU23" s="342">
        <v>34.437449999999998</v>
      </c>
      <c r="BV23" s="342">
        <v>42.521729999999998</v>
      </c>
    </row>
    <row r="24" spans="1:74" ht="11.1" customHeight="1" x14ac:dyDescent="0.2">
      <c r="A24" s="93" t="s">
        <v>220</v>
      </c>
      <c r="B24" s="199" t="s">
        <v>192</v>
      </c>
      <c r="C24" s="256">
        <v>3.1991100069999998</v>
      </c>
      <c r="D24" s="256">
        <v>3.1878220129999999</v>
      </c>
      <c r="E24" s="256">
        <v>3.192803987</v>
      </c>
      <c r="F24" s="256">
        <v>2.90071002</v>
      </c>
      <c r="G24" s="256">
        <v>2.894128008</v>
      </c>
      <c r="H24" s="256">
        <v>2.8959970199999998</v>
      </c>
      <c r="I24" s="256">
        <v>2.8992710009999998</v>
      </c>
      <c r="J24" s="256">
        <v>2.8899280040000002</v>
      </c>
      <c r="K24" s="256">
        <v>2.8938830100000001</v>
      </c>
      <c r="L24" s="256">
        <v>2.9965879989999999</v>
      </c>
      <c r="M24" s="256">
        <v>3.0280710000000002</v>
      </c>
      <c r="N24" s="256">
        <v>3.053184017</v>
      </c>
      <c r="O24" s="256">
        <v>2.9794999930000001</v>
      </c>
      <c r="P24" s="256">
        <v>2.964796996</v>
      </c>
      <c r="Q24" s="256">
        <v>2.9624249759999999</v>
      </c>
      <c r="R24" s="256">
        <v>2.7665670000000002</v>
      </c>
      <c r="S24" s="256">
        <v>2.7672950109999999</v>
      </c>
      <c r="T24" s="256">
        <v>2.7769179899999998</v>
      </c>
      <c r="U24" s="256">
        <v>2.837523</v>
      </c>
      <c r="V24" s="256">
        <v>2.8184480180000002</v>
      </c>
      <c r="W24" s="256">
        <v>2.7903789899999998</v>
      </c>
      <c r="X24" s="256">
        <v>2.8674199890000001</v>
      </c>
      <c r="Y24" s="256">
        <v>2.88787701</v>
      </c>
      <c r="Z24" s="256">
        <v>2.9058190069999998</v>
      </c>
      <c r="AA24" s="256">
        <v>2.8352539860000001</v>
      </c>
      <c r="AB24" s="256">
        <v>2.839250008</v>
      </c>
      <c r="AC24" s="256">
        <v>2.8257709929999999</v>
      </c>
      <c r="AD24" s="256">
        <v>2.6410720200000002</v>
      </c>
      <c r="AE24" s="256">
        <v>2.6224550130000002</v>
      </c>
      <c r="AF24" s="256">
        <v>2.6213250000000001</v>
      </c>
      <c r="AG24" s="256">
        <v>2.5891580059999999</v>
      </c>
      <c r="AH24" s="256">
        <v>2.5895260069999999</v>
      </c>
      <c r="AI24" s="256">
        <v>2.5873100099999999</v>
      </c>
      <c r="AJ24" s="256">
        <v>2.788981991</v>
      </c>
      <c r="AK24" s="256">
        <v>2.8061680199999999</v>
      </c>
      <c r="AL24" s="256">
        <v>2.80558401</v>
      </c>
      <c r="AM24" s="256">
        <v>2.7217729990000001</v>
      </c>
      <c r="AN24" s="256">
        <v>2.685789008</v>
      </c>
      <c r="AO24" s="256">
        <v>2.6948840019999998</v>
      </c>
      <c r="AP24" s="256">
        <v>2.4020349900000002</v>
      </c>
      <c r="AQ24" s="256">
        <v>2.394683009</v>
      </c>
      <c r="AR24" s="256">
        <v>2.3906949900000001</v>
      </c>
      <c r="AS24" s="256">
        <v>2.376466014</v>
      </c>
      <c r="AT24" s="256">
        <v>2.3956320120000001</v>
      </c>
      <c r="AU24" s="256">
        <v>2.3956400100000002</v>
      </c>
      <c r="AV24" s="256">
        <v>2.4280400009999998</v>
      </c>
      <c r="AW24" s="256">
        <v>2.5482639900000001</v>
      </c>
      <c r="AX24" s="256">
        <v>2.570988007</v>
      </c>
      <c r="AY24" s="256">
        <v>2.4826130210000001</v>
      </c>
      <c r="AZ24" s="256">
        <v>2.4834060099999999</v>
      </c>
      <c r="BA24" s="256">
        <v>2.416006018</v>
      </c>
      <c r="BB24" s="256">
        <v>2.4529248899999998</v>
      </c>
      <c r="BC24" s="256">
        <v>2.0510828220000001</v>
      </c>
      <c r="BD24" s="256">
        <v>2.0471657099999998</v>
      </c>
      <c r="BE24" s="256">
        <v>2.0758596499999999</v>
      </c>
      <c r="BF24" s="256">
        <v>2.1618494799999999</v>
      </c>
      <c r="BG24" s="256">
        <v>2.1761412</v>
      </c>
      <c r="BH24" s="342">
        <v>2.171843</v>
      </c>
      <c r="BI24" s="342">
        <v>2.3049430000000002</v>
      </c>
      <c r="BJ24" s="342">
        <v>2.2264309999999998</v>
      </c>
      <c r="BK24" s="342">
        <v>2.3659240000000001</v>
      </c>
      <c r="BL24" s="342">
        <v>2.238753</v>
      </c>
      <c r="BM24" s="342">
        <v>2.2057899999999999</v>
      </c>
      <c r="BN24" s="342">
        <v>2.358946</v>
      </c>
      <c r="BO24" s="342">
        <v>2.0808589999999998</v>
      </c>
      <c r="BP24" s="342">
        <v>2.1147369999999999</v>
      </c>
      <c r="BQ24" s="342">
        <v>2.1198009999999998</v>
      </c>
      <c r="BR24" s="342">
        <v>2.1503890000000001</v>
      </c>
      <c r="BS24" s="342">
        <v>2.1830850000000002</v>
      </c>
      <c r="BT24" s="342">
        <v>2.1846589999999999</v>
      </c>
      <c r="BU24" s="342">
        <v>2.2985540000000002</v>
      </c>
      <c r="BV24" s="342">
        <v>2.2045170000000001</v>
      </c>
    </row>
    <row r="25" spans="1:74" ht="11.1" customHeight="1" x14ac:dyDescent="0.2">
      <c r="A25" s="93" t="s">
        <v>221</v>
      </c>
      <c r="B25" s="200" t="s">
        <v>698</v>
      </c>
      <c r="C25" s="256">
        <v>0.150174013</v>
      </c>
      <c r="D25" s="256">
        <v>0.150423</v>
      </c>
      <c r="E25" s="256">
        <v>0.14766099799999999</v>
      </c>
      <c r="F25" s="256">
        <v>7.4210010000000007E-2</v>
      </c>
      <c r="G25" s="256">
        <v>5.9531004999999998E-2</v>
      </c>
      <c r="H25" s="256">
        <v>7.5209010000000007E-2</v>
      </c>
      <c r="I25" s="256">
        <v>6.3526005999999996E-2</v>
      </c>
      <c r="J25" s="256">
        <v>6.8028011999999999E-2</v>
      </c>
      <c r="K25" s="256">
        <v>6.8294999999999995E-2</v>
      </c>
      <c r="L25" s="256">
        <v>8.7846993999999998E-2</v>
      </c>
      <c r="M25" s="256">
        <v>0.10490600999999999</v>
      </c>
      <c r="N25" s="256">
        <v>0.13289901500000001</v>
      </c>
      <c r="O25" s="256">
        <v>0.13580700100000001</v>
      </c>
      <c r="P25" s="256">
        <v>0.11063698800000001</v>
      </c>
      <c r="Q25" s="256">
        <v>0.126217988</v>
      </c>
      <c r="R25" s="256">
        <v>7.0559010000000005E-2</v>
      </c>
      <c r="S25" s="256">
        <v>6.5743001999999995E-2</v>
      </c>
      <c r="T25" s="256">
        <v>6.7122989999999993E-2</v>
      </c>
      <c r="U25" s="256">
        <v>6.8140014999999998E-2</v>
      </c>
      <c r="V25" s="256">
        <v>6.1712009999999998E-2</v>
      </c>
      <c r="W25" s="256">
        <v>6.5298990000000001E-2</v>
      </c>
      <c r="X25" s="256">
        <v>7.5989989999999993E-2</v>
      </c>
      <c r="Y25" s="256">
        <v>9.4794000000000003E-2</v>
      </c>
      <c r="Z25" s="256">
        <v>0.119121003</v>
      </c>
      <c r="AA25" s="256">
        <v>0.14028399</v>
      </c>
      <c r="AB25" s="256">
        <v>0.10956399999999999</v>
      </c>
      <c r="AC25" s="256">
        <v>0.104556986</v>
      </c>
      <c r="AD25" s="256">
        <v>7.456401E-2</v>
      </c>
      <c r="AE25" s="256">
        <v>6.1864003000000001E-2</v>
      </c>
      <c r="AF25" s="256">
        <v>5.7251009999999998E-2</v>
      </c>
      <c r="AG25" s="256">
        <v>5.5048993999999997E-2</v>
      </c>
      <c r="AH25" s="256">
        <v>5.7900001999999999E-2</v>
      </c>
      <c r="AI25" s="256">
        <v>6.2132010000000001E-2</v>
      </c>
      <c r="AJ25" s="256">
        <v>7.6027003999999995E-2</v>
      </c>
      <c r="AK25" s="256">
        <v>8.6642010000000005E-2</v>
      </c>
      <c r="AL25" s="256">
        <v>8.5741009000000007E-2</v>
      </c>
      <c r="AM25" s="256">
        <v>0.11280298599999999</v>
      </c>
      <c r="AN25" s="256">
        <v>0.101466008</v>
      </c>
      <c r="AO25" s="256">
        <v>0.105466991</v>
      </c>
      <c r="AP25" s="256">
        <v>6.2382E-2</v>
      </c>
      <c r="AQ25" s="256">
        <v>6.4056012999999995E-2</v>
      </c>
      <c r="AR25" s="256">
        <v>4.9529999999999998E-2</v>
      </c>
      <c r="AS25" s="256">
        <v>4.9789999000000001E-2</v>
      </c>
      <c r="AT25" s="256">
        <v>5.1400015E-2</v>
      </c>
      <c r="AU25" s="256">
        <v>5.2340999999999999E-2</v>
      </c>
      <c r="AV25" s="256">
        <v>6.7559013000000001E-2</v>
      </c>
      <c r="AW25" s="256">
        <v>7.8117989999999998E-2</v>
      </c>
      <c r="AX25" s="256">
        <v>8.1026002E-2</v>
      </c>
      <c r="AY25" s="256">
        <v>9.6064009000000006E-2</v>
      </c>
      <c r="AZ25" s="256">
        <v>0.114156006</v>
      </c>
      <c r="BA25" s="256">
        <v>9.5692008999999995E-2</v>
      </c>
      <c r="BB25" s="256">
        <v>4.8615899999999997E-2</v>
      </c>
      <c r="BC25" s="256">
        <v>4.7002820000000001E-2</v>
      </c>
      <c r="BD25" s="256">
        <v>4.7501700000000001E-2</v>
      </c>
      <c r="BE25" s="256">
        <v>5.4264E-2</v>
      </c>
      <c r="BF25" s="256">
        <v>6.5930199999999994E-2</v>
      </c>
      <c r="BG25" s="256">
        <v>6.93883E-2</v>
      </c>
      <c r="BH25" s="342">
        <v>7.2272799999999998E-2</v>
      </c>
      <c r="BI25" s="342">
        <v>8.6185899999999996E-2</v>
      </c>
      <c r="BJ25" s="342">
        <v>0.10559200000000001</v>
      </c>
      <c r="BK25" s="342">
        <v>8.7082499999999993E-2</v>
      </c>
      <c r="BL25" s="342">
        <v>7.1615700000000004E-2</v>
      </c>
      <c r="BM25" s="342">
        <v>6.3871700000000003E-2</v>
      </c>
      <c r="BN25" s="342">
        <v>6.1359700000000003E-2</v>
      </c>
      <c r="BO25" s="342">
        <v>5.7023600000000001E-2</v>
      </c>
      <c r="BP25" s="342">
        <v>5.3035100000000002E-2</v>
      </c>
      <c r="BQ25" s="342">
        <v>6.3474000000000003E-2</v>
      </c>
      <c r="BR25" s="342">
        <v>6.33634E-2</v>
      </c>
      <c r="BS25" s="342">
        <v>6.29686E-2</v>
      </c>
      <c r="BT25" s="342">
        <v>6.5740000000000007E-2</v>
      </c>
      <c r="BU25" s="342">
        <v>7.6277200000000003E-2</v>
      </c>
      <c r="BV25" s="342">
        <v>9.3511899999999995E-2</v>
      </c>
    </row>
    <row r="26" spans="1:74" ht="11.1" customHeight="1" x14ac:dyDescent="0.2">
      <c r="A26" s="93" t="s">
        <v>222</v>
      </c>
      <c r="B26" s="200" t="s">
        <v>699</v>
      </c>
      <c r="C26" s="256">
        <v>3.0489359939999998</v>
      </c>
      <c r="D26" s="256">
        <v>3.0373990129999999</v>
      </c>
      <c r="E26" s="256">
        <v>3.0451429889999999</v>
      </c>
      <c r="F26" s="256">
        <v>2.8265000100000002</v>
      </c>
      <c r="G26" s="256">
        <v>2.8345970029999998</v>
      </c>
      <c r="H26" s="256">
        <v>2.8207880099999998</v>
      </c>
      <c r="I26" s="256">
        <v>2.8357449950000002</v>
      </c>
      <c r="J26" s="256">
        <v>2.8218999920000001</v>
      </c>
      <c r="K26" s="256">
        <v>2.8255880100000001</v>
      </c>
      <c r="L26" s="256">
        <v>2.908741005</v>
      </c>
      <c r="M26" s="256">
        <v>2.9231649900000001</v>
      </c>
      <c r="N26" s="256">
        <v>2.920285002</v>
      </c>
      <c r="O26" s="256">
        <v>2.8436929919999998</v>
      </c>
      <c r="P26" s="256">
        <v>2.854160008</v>
      </c>
      <c r="Q26" s="256">
        <v>2.8362069879999998</v>
      </c>
      <c r="R26" s="256">
        <v>2.69600799</v>
      </c>
      <c r="S26" s="256">
        <v>2.7015520089999998</v>
      </c>
      <c r="T26" s="256">
        <v>2.7097950000000002</v>
      </c>
      <c r="U26" s="256">
        <v>2.769382985</v>
      </c>
      <c r="V26" s="256">
        <v>2.7567360079999998</v>
      </c>
      <c r="W26" s="256">
        <v>2.7250800000000002</v>
      </c>
      <c r="X26" s="256">
        <v>2.791429999</v>
      </c>
      <c r="Y26" s="256">
        <v>2.7930830100000001</v>
      </c>
      <c r="Z26" s="256">
        <v>2.7866980039999998</v>
      </c>
      <c r="AA26" s="256">
        <v>2.6949699960000002</v>
      </c>
      <c r="AB26" s="256">
        <v>2.7296860079999998</v>
      </c>
      <c r="AC26" s="256">
        <v>2.7212140069999999</v>
      </c>
      <c r="AD26" s="256">
        <v>2.5665080100000002</v>
      </c>
      <c r="AE26" s="256">
        <v>2.56059101</v>
      </c>
      <c r="AF26" s="256">
        <v>2.5640739899999998</v>
      </c>
      <c r="AG26" s="256">
        <v>2.534109012</v>
      </c>
      <c r="AH26" s="256">
        <v>2.5316260050000001</v>
      </c>
      <c r="AI26" s="256">
        <v>2.5251779999999999</v>
      </c>
      <c r="AJ26" s="256">
        <v>2.7129549869999998</v>
      </c>
      <c r="AK26" s="256">
        <v>2.71952601</v>
      </c>
      <c r="AL26" s="256">
        <v>2.7198430010000001</v>
      </c>
      <c r="AM26" s="256">
        <v>2.608970013</v>
      </c>
      <c r="AN26" s="256">
        <v>2.5843229999999999</v>
      </c>
      <c r="AO26" s="256">
        <v>2.5894170110000001</v>
      </c>
      <c r="AP26" s="256">
        <v>2.3396529899999998</v>
      </c>
      <c r="AQ26" s="256">
        <v>2.3306269959999999</v>
      </c>
      <c r="AR26" s="256">
        <v>2.3411649899999998</v>
      </c>
      <c r="AS26" s="256">
        <v>2.3266760149999999</v>
      </c>
      <c r="AT26" s="256">
        <v>2.3442319970000001</v>
      </c>
      <c r="AU26" s="256">
        <v>2.34329901</v>
      </c>
      <c r="AV26" s="256">
        <v>2.3604809879999999</v>
      </c>
      <c r="AW26" s="256">
        <v>2.4701460000000002</v>
      </c>
      <c r="AX26" s="256">
        <v>2.4899620050000002</v>
      </c>
      <c r="AY26" s="256">
        <v>2.3865490120000001</v>
      </c>
      <c r="AZ26" s="256">
        <v>2.369250004</v>
      </c>
      <c r="BA26" s="256">
        <v>2.3203140090000001</v>
      </c>
      <c r="BB26" s="256">
        <v>2.4043089900000001</v>
      </c>
      <c r="BC26" s="256">
        <v>2.0040800019999998</v>
      </c>
      <c r="BD26" s="256">
        <v>1.99966401</v>
      </c>
      <c r="BE26" s="256">
        <v>2.0215957000000002</v>
      </c>
      <c r="BF26" s="256">
        <v>2.0959192999999998</v>
      </c>
      <c r="BG26" s="256">
        <v>2.1067529999999999</v>
      </c>
      <c r="BH26" s="342">
        <v>2.0995699999999999</v>
      </c>
      <c r="BI26" s="342">
        <v>2.2187570000000001</v>
      </c>
      <c r="BJ26" s="342">
        <v>2.1208390000000001</v>
      </c>
      <c r="BK26" s="342">
        <v>2.278842</v>
      </c>
      <c r="BL26" s="342">
        <v>2.167138</v>
      </c>
      <c r="BM26" s="342">
        <v>2.1419190000000001</v>
      </c>
      <c r="BN26" s="342">
        <v>2.297587</v>
      </c>
      <c r="BO26" s="342">
        <v>2.0238350000000001</v>
      </c>
      <c r="BP26" s="342">
        <v>2.0617019999999999</v>
      </c>
      <c r="BQ26" s="342">
        <v>2.056327</v>
      </c>
      <c r="BR26" s="342">
        <v>2.0870250000000001</v>
      </c>
      <c r="BS26" s="342">
        <v>2.1201159999999999</v>
      </c>
      <c r="BT26" s="342">
        <v>2.118919</v>
      </c>
      <c r="BU26" s="342">
        <v>2.2222759999999999</v>
      </c>
      <c r="BV26" s="342">
        <v>2.111005</v>
      </c>
    </row>
    <row r="27" spans="1:74" ht="11.1" customHeight="1" x14ac:dyDescent="0.2">
      <c r="A27" s="93" t="s">
        <v>223</v>
      </c>
      <c r="B27" s="199" t="s">
        <v>462</v>
      </c>
      <c r="C27" s="256">
        <v>66.662224447</v>
      </c>
      <c r="D27" s="256">
        <v>55.210717475999999</v>
      </c>
      <c r="E27" s="256">
        <v>44.574606430000003</v>
      </c>
      <c r="F27" s="256">
        <v>43.383704280000003</v>
      </c>
      <c r="G27" s="256">
        <v>49.342932779000002</v>
      </c>
      <c r="H27" s="256">
        <v>67.551228989999998</v>
      </c>
      <c r="I27" s="256">
        <v>78.568539092999998</v>
      </c>
      <c r="J27" s="256">
        <v>78.174536501999995</v>
      </c>
      <c r="K27" s="256">
        <v>66.614897790000001</v>
      </c>
      <c r="L27" s="256">
        <v>58.952702821000003</v>
      </c>
      <c r="M27" s="256">
        <v>52.533241680000003</v>
      </c>
      <c r="N27" s="256">
        <v>69.501358113999999</v>
      </c>
      <c r="O27" s="256">
        <v>68.005594380999995</v>
      </c>
      <c r="P27" s="256">
        <v>52.380923840000001</v>
      </c>
      <c r="Q27" s="256">
        <v>53.325237356999999</v>
      </c>
      <c r="R27" s="256">
        <v>48.565446540000003</v>
      </c>
      <c r="S27" s="256">
        <v>55.201684469</v>
      </c>
      <c r="T27" s="256">
        <v>63.09854739</v>
      </c>
      <c r="U27" s="256">
        <v>74.213783961000004</v>
      </c>
      <c r="V27" s="256">
        <v>70.229130451000003</v>
      </c>
      <c r="W27" s="256">
        <v>59.039437139999997</v>
      </c>
      <c r="X27" s="256">
        <v>54.435841869000001</v>
      </c>
      <c r="Y27" s="256">
        <v>55.357275270000002</v>
      </c>
      <c r="Z27" s="256">
        <v>63.002781149</v>
      </c>
      <c r="AA27" s="256">
        <v>69.253774041</v>
      </c>
      <c r="AB27" s="256">
        <v>50.024953132</v>
      </c>
      <c r="AC27" s="256">
        <v>48.869908676999998</v>
      </c>
      <c r="AD27" s="256">
        <v>44.793441719999997</v>
      </c>
      <c r="AE27" s="256">
        <v>51.573590324000001</v>
      </c>
      <c r="AF27" s="256">
        <v>60.239975909999998</v>
      </c>
      <c r="AG27" s="256">
        <v>68.083151048999994</v>
      </c>
      <c r="AH27" s="256">
        <v>67.976370340000003</v>
      </c>
      <c r="AI27" s="256">
        <v>58.159414290000001</v>
      </c>
      <c r="AJ27" s="256">
        <v>52.811207013000001</v>
      </c>
      <c r="AK27" s="256">
        <v>56.170449150000003</v>
      </c>
      <c r="AL27" s="256">
        <v>60.149091401</v>
      </c>
      <c r="AM27" s="256">
        <v>60.219019093</v>
      </c>
      <c r="AN27" s="256">
        <v>49.220422775999999</v>
      </c>
      <c r="AO27" s="256">
        <v>48.417438939</v>
      </c>
      <c r="AP27" s="256">
        <v>37.371611100000003</v>
      </c>
      <c r="AQ27" s="256">
        <v>44.129009949999997</v>
      </c>
      <c r="AR27" s="256">
        <v>48.353478299999999</v>
      </c>
      <c r="AS27" s="256">
        <v>59.997894047000003</v>
      </c>
      <c r="AT27" s="256">
        <v>56.467564291999999</v>
      </c>
      <c r="AU27" s="256">
        <v>51.326178329999998</v>
      </c>
      <c r="AV27" s="256">
        <v>41.404697151999997</v>
      </c>
      <c r="AW27" s="256">
        <v>45.883513260000001</v>
      </c>
      <c r="AX27" s="256">
        <v>44.552685771999997</v>
      </c>
      <c r="AY27" s="256">
        <v>40.624280181000003</v>
      </c>
      <c r="AZ27" s="256">
        <v>35.891931171000003</v>
      </c>
      <c r="BA27" s="256">
        <v>32.729227522999999</v>
      </c>
      <c r="BB27" s="256">
        <v>27.429268830000002</v>
      </c>
      <c r="BC27" s="256">
        <v>30.409993647</v>
      </c>
      <c r="BD27" s="256">
        <v>40.321092710000002</v>
      </c>
      <c r="BE27" s="256">
        <v>53.263459449999999</v>
      </c>
      <c r="BF27" s="256">
        <v>54.97483828</v>
      </c>
      <c r="BG27" s="256">
        <v>44.003245200000002</v>
      </c>
      <c r="BH27" s="342">
        <v>36.455620000000003</v>
      </c>
      <c r="BI27" s="342">
        <v>35.584690000000002</v>
      </c>
      <c r="BJ27" s="342">
        <v>44.696930000000002</v>
      </c>
      <c r="BK27" s="342">
        <v>51.93083</v>
      </c>
      <c r="BL27" s="342">
        <v>42.612020000000001</v>
      </c>
      <c r="BM27" s="342">
        <v>42.237209999999997</v>
      </c>
      <c r="BN27" s="342">
        <v>38.741529999999997</v>
      </c>
      <c r="BO27" s="342">
        <v>45.554020000000001</v>
      </c>
      <c r="BP27" s="342">
        <v>50.775399999999998</v>
      </c>
      <c r="BQ27" s="342">
        <v>62.81418</v>
      </c>
      <c r="BR27" s="342">
        <v>58.67165</v>
      </c>
      <c r="BS27" s="342">
        <v>46.080080000000002</v>
      </c>
      <c r="BT27" s="342">
        <v>42.371600000000001</v>
      </c>
      <c r="BU27" s="342">
        <v>37.835839999999997</v>
      </c>
      <c r="BV27" s="342">
        <v>46.26153</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375"/>
      <c r="BI28" s="375"/>
      <c r="BJ28" s="375"/>
      <c r="BK28" s="375"/>
      <c r="BL28" s="375"/>
      <c r="BM28" s="375"/>
      <c r="BN28" s="375"/>
      <c r="BO28" s="375"/>
      <c r="BP28" s="375"/>
      <c r="BQ28" s="375"/>
      <c r="BR28" s="375"/>
      <c r="BS28" s="375"/>
      <c r="BT28" s="375"/>
      <c r="BU28" s="375"/>
      <c r="BV28" s="375"/>
    </row>
    <row r="29" spans="1:74" ht="11.1" customHeight="1" x14ac:dyDescent="0.2">
      <c r="A29" s="93" t="s">
        <v>224</v>
      </c>
      <c r="B29" s="97" t="s">
        <v>170</v>
      </c>
      <c r="C29" s="256">
        <v>0.49371956299999997</v>
      </c>
      <c r="D29" s="256">
        <v>-0.25319546300000001</v>
      </c>
      <c r="E29" s="256">
        <v>3.3800645579999999</v>
      </c>
      <c r="F29" s="256">
        <v>0.27131172999999997</v>
      </c>
      <c r="G29" s="256">
        <v>2.990457213</v>
      </c>
      <c r="H29" s="256">
        <v>-0.47500700000000001</v>
      </c>
      <c r="I29" s="256">
        <v>-2.439473091</v>
      </c>
      <c r="J29" s="256">
        <v>-1.3720615119999999</v>
      </c>
      <c r="K29" s="256">
        <v>7.3872199999999999E-3</v>
      </c>
      <c r="L29" s="256">
        <v>2.7367301730000002</v>
      </c>
      <c r="M29" s="256">
        <v>0.93688331999999996</v>
      </c>
      <c r="N29" s="256">
        <v>-3.828051114</v>
      </c>
      <c r="O29" s="256">
        <v>1.1605316210000001</v>
      </c>
      <c r="P29" s="256">
        <v>2.3827461599999999</v>
      </c>
      <c r="Q29" s="256">
        <v>3.4355056429999999</v>
      </c>
      <c r="R29" s="256">
        <v>1.89818445</v>
      </c>
      <c r="S29" s="256">
        <v>3.5361935459999998</v>
      </c>
      <c r="T29" s="256">
        <v>2.5919586099999998</v>
      </c>
      <c r="U29" s="256">
        <v>-6.473404972</v>
      </c>
      <c r="V29" s="256">
        <v>-0.71326744799999997</v>
      </c>
      <c r="W29" s="256">
        <v>-1.37835215</v>
      </c>
      <c r="X29" s="256">
        <v>2.1367081159999999</v>
      </c>
      <c r="Y29" s="256">
        <v>-1.6630012700000001</v>
      </c>
      <c r="Z29" s="256">
        <v>-2.3515101509999998</v>
      </c>
      <c r="AA29" s="256">
        <v>-0.61797404600000005</v>
      </c>
      <c r="AB29" s="256">
        <v>5.1846599099999997</v>
      </c>
      <c r="AC29" s="256">
        <v>3.6047828220000002</v>
      </c>
      <c r="AD29" s="256">
        <v>2.0696149899999998</v>
      </c>
      <c r="AE29" s="256">
        <v>2.2542127330000001</v>
      </c>
      <c r="AF29" s="256">
        <v>-0.74030761</v>
      </c>
      <c r="AG29" s="256">
        <v>-0.493178112</v>
      </c>
      <c r="AH29" s="256">
        <v>-1.580628369</v>
      </c>
      <c r="AI29" s="256">
        <v>-1.6243230799999999</v>
      </c>
      <c r="AJ29" s="256">
        <v>3.5360015000000002E-2</v>
      </c>
      <c r="AK29" s="256">
        <v>-0.83588112000000003</v>
      </c>
      <c r="AL29" s="256">
        <v>-1.925949119</v>
      </c>
      <c r="AM29" s="256">
        <v>1.4310059070000001</v>
      </c>
      <c r="AN29" s="256">
        <v>2.3994792239999998</v>
      </c>
      <c r="AO29" s="256">
        <v>1.139391061</v>
      </c>
      <c r="AP29" s="256">
        <v>6.5888178999999996</v>
      </c>
      <c r="AQ29" s="256">
        <v>1.5963490499999999</v>
      </c>
      <c r="AR29" s="256">
        <v>4.9446999999999998E-3</v>
      </c>
      <c r="AS29" s="256">
        <v>0.38810895299999998</v>
      </c>
      <c r="AT29" s="256">
        <v>0.60416570800000002</v>
      </c>
      <c r="AU29" s="256">
        <v>-0.14933332999999999</v>
      </c>
      <c r="AV29" s="256">
        <v>1.6079468480000001</v>
      </c>
      <c r="AW29" s="256">
        <v>-2.1045092599999999</v>
      </c>
      <c r="AX29" s="256">
        <v>-1.377372772</v>
      </c>
      <c r="AY29" s="256">
        <v>4.2339728189999999</v>
      </c>
      <c r="AZ29" s="256">
        <v>0.33741682899999997</v>
      </c>
      <c r="BA29" s="256">
        <v>1.872117477</v>
      </c>
      <c r="BB29" s="256">
        <v>-0.67295523000000002</v>
      </c>
      <c r="BC29" s="256">
        <v>-0.33153734699999998</v>
      </c>
      <c r="BD29" s="256">
        <v>-0.32544231000000001</v>
      </c>
      <c r="BE29" s="256">
        <v>-0.16006804999999999</v>
      </c>
      <c r="BF29" s="256">
        <v>-8.9630959800000003</v>
      </c>
      <c r="BG29" s="256">
        <v>11.643216595</v>
      </c>
      <c r="BH29" s="342">
        <v>4.2814199999999998</v>
      </c>
      <c r="BI29" s="342">
        <v>-6.41153</v>
      </c>
      <c r="BJ29" s="342">
        <v>-2.4078379999999999</v>
      </c>
      <c r="BK29" s="342">
        <v>3.8198460000000001</v>
      </c>
      <c r="BL29" s="342">
        <v>1.8054650000000001</v>
      </c>
      <c r="BM29" s="342">
        <v>-3.788125</v>
      </c>
      <c r="BN29" s="342">
        <v>-2.8120219999999998</v>
      </c>
      <c r="BO29" s="342">
        <v>-4.3709949999999997</v>
      </c>
      <c r="BP29" s="342">
        <v>-2.2472370000000002</v>
      </c>
      <c r="BQ29" s="342">
        <v>-3.9899239999999998</v>
      </c>
      <c r="BR29" s="342">
        <v>-0.72771260000000004</v>
      </c>
      <c r="BS29" s="342">
        <v>1.0247999999999999</v>
      </c>
      <c r="BT29" s="342">
        <v>3.60345</v>
      </c>
      <c r="BU29" s="342">
        <v>3.0399449999999999</v>
      </c>
      <c r="BV29" s="342">
        <v>5.3598280000000003</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375"/>
      <c r="BI30" s="375"/>
      <c r="BJ30" s="375"/>
      <c r="BK30" s="375"/>
      <c r="BL30" s="375"/>
      <c r="BM30" s="375"/>
      <c r="BN30" s="375"/>
      <c r="BO30" s="375"/>
      <c r="BP30" s="375"/>
      <c r="BQ30" s="375"/>
      <c r="BR30" s="375"/>
      <c r="BS30" s="375"/>
      <c r="BT30" s="375"/>
      <c r="BU30" s="375"/>
      <c r="BV30" s="375"/>
    </row>
    <row r="31" spans="1:74" ht="11.1" customHeight="1" x14ac:dyDescent="0.2">
      <c r="A31" s="93"/>
      <c r="B31" s="91" t="s">
        <v>694</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376"/>
      <c r="BI31" s="376"/>
      <c r="BJ31" s="376"/>
      <c r="BK31" s="376"/>
      <c r="BL31" s="376"/>
      <c r="BM31" s="376"/>
      <c r="BN31" s="376"/>
      <c r="BO31" s="376"/>
      <c r="BP31" s="376"/>
      <c r="BQ31" s="376"/>
      <c r="BR31" s="376"/>
      <c r="BS31" s="376"/>
      <c r="BT31" s="376"/>
      <c r="BU31" s="376"/>
      <c r="BV31" s="376"/>
    </row>
    <row r="32" spans="1:74" ht="11.1" customHeight="1" x14ac:dyDescent="0.2">
      <c r="A32" s="93" t="s">
        <v>629</v>
      </c>
      <c r="B32" s="199" t="s">
        <v>191</v>
      </c>
      <c r="C32" s="256">
        <v>35.235999999999997</v>
      </c>
      <c r="D32" s="256">
        <v>35.258000000000003</v>
      </c>
      <c r="E32" s="256">
        <v>35.207000000000001</v>
      </c>
      <c r="F32" s="256">
        <v>35.011000000000003</v>
      </c>
      <c r="G32" s="256">
        <v>34.052999999999997</v>
      </c>
      <c r="H32" s="256">
        <v>32.932000000000002</v>
      </c>
      <c r="I32" s="256">
        <v>31.393000000000001</v>
      </c>
      <c r="J32" s="256">
        <v>29.126000000000001</v>
      </c>
      <c r="K32" s="256">
        <v>27.282</v>
      </c>
      <c r="L32" s="256">
        <v>26.425000000000001</v>
      </c>
      <c r="M32" s="256">
        <v>25.645</v>
      </c>
      <c r="N32" s="256">
        <v>25.309000000000001</v>
      </c>
      <c r="O32" s="256">
        <v>24.974</v>
      </c>
      <c r="P32" s="256">
        <v>25.17</v>
      </c>
      <c r="Q32" s="256">
        <v>25.19</v>
      </c>
      <c r="R32" s="256">
        <v>25.169</v>
      </c>
      <c r="S32" s="256">
        <v>24.35</v>
      </c>
      <c r="T32" s="256">
        <v>23.43</v>
      </c>
      <c r="U32" s="256">
        <v>25.465</v>
      </c>
      <c r="V32" s="256">
        <v>24.225999999999999</v>
      </c>
      <c r="W32" s="256">
        <v>23.43</v>
      </c>
      <c r="X32" s="256">
        <v>23.459</v>
      </c>
      <c r="Y32" s="256">
        <v>23.704999999999998</v>
      </c>
      <c r="Z32" s="256">
        <v>23.998999999999999</v>
      </c>
      <c r="AA32" s="256">
        <v>24.768999999999998</v>
      </c>
      <c r="AB32" s="256">
        <v>24.937578970000001</v>
      </c>
      <c r="AC32" s="256">
        <v>24.73547048</v>
      </c>
      <c r="AD32" s="256">
        <v>23.41664278</v>
      </c>
      <c r="AE32" s="256">
        <v>22.84105272</v>
      </c>
      <c r="AF32" s="256">
        <v>22.99659243</v>
      </c>
      <c r="AG32" s="256">
        <v>21.024870499999999</v>
      </c>
      <c r="AH32" s="256">
        <v>21.80629454</v>
      </c>
      <c r="AI32" s="256">
        <v>22.53724734</v>
      </c>
      <c r="AJ32" s="256">
        <v>21.8777683</v>
      </c>
      <c r="AK32" s="256">
        <v>22.419307270000001</v>
      </c>
      <c r="AL32" s="256">
        <v>21.692</v>
      </c>
      <c r="AM32" s="256">
        <v>21.390999999999998</v>
      </c>
      <c r="AN32" s="256">
        <v>23.050999999999998</v>
      </c>
      <c r="AO32" s="256">
        <v>23.158000000000001</v>
      </c>
      <c r="AP32" s="256">
        <v>21.343</v>
      </c>
      <c r="AQ32" s="256">
        <v>22.193000000000001</v>
      </c>
      <c r="AR32" s="256">
        <v>21.878</v>
      </c>
      <c r="AS32" s="256">
        <v>21.977</v>
      </c>
      <c r="AT32" s="256">
        <v>22.5</v>
      </c>
      <c r="AU32" s="256">
        <v>23.073</v>
      </c>
      <c r="AV32" s="256">
        <v>24.213000000000001</v>
      </c>
      <c r="AW32" s="256">
        <v>24.567</v>
      </c>
      <c r="AX32" s="256">
        <v>24.437999999999999</v>
      </c>
      <c r="AY32" s="256">
        <v>24.5</v>
      </c>
      <c r="AZ32" s="256">
        <v>24.920999999999999</v>
      </c>
      <c r="BA32" s="256">
        <v>24.946999999999999</v>
      </c>
      <c r="BB32" s="256">
        <v>25.286000000000001</v>
      </c>
      <c r="BC32" s="256">
        <v>25.64</v>
      </c>
      <c r="BD32" s="256">
        <v>24.128</v>
      </c>
      <c r="BE32" s="256">
        <v>22.334</v>
      </c>
      <c r="BF32" s="256">
        <v>22.756</v>
      </c>
      <c r="BG32" s="256">
        <v>22.627780000000001</v>
      </c>
      <c r="BH32" s="342">
        <v>24.116610000000001</v>
      </c>
      <c r="BI32" s="342">
        <v>24.293389999999999</v>
      </c>
      <c r="BJ32" s="342">
        <v>24.126270000000002</v>
      </c>
      <c r="BK32" s="342">
        <v>23.44115</v>
      </c>
      <c r="BL32" s="342">
        <v>23.955660000000002</v>
      </c>
      <c r="BM32" s="342">
        <v>23.78931</v>
      </c>
      <c r="BN32" s="342">
        <v>24.182459999999999</v>
      </c>
      <c r="BO32" s="342">
        <v>24.504629999999999</v>
      </c>
      <c r="BP32" s="342">
        <v>22.708459999999999</v>
      </c>
      <c r="BQ32" s="342">
        <v>20.850370000000002</v>
      </c>
      <c r="BR32" s="342">
        <v>21.243670000000002</v>
      </c>
      <c r="BS32" s="342">
        <v>21.10155</v>
      </c>
      <c r="BT32" s="342">
        <v>22.233740000000001</v>
      </c>
      <c r="BU32" s="342">
        <v>22.59111</v>
      </c>
      <c r="BV32" s="342">
        <v>23.25712</v>
      </c>
    </row>
    <row r="33" spans="1:74" ht="11.1" customHeight="1" x14ac:dyDescent="0.2">
      <c r="A33" s="98" t="s">
        <v>630</v>
      </c>
      <c r="B33" s="200" t="s">
        <v>95</v>
      </c>
      <c r="C33" s="256">
        <v>193.944963</v>
      </c>
      <c r="D33" s="256">
        <v>193.53549000000001</v>
      </c>
      <c r="E33" s="256">
        <v>197.75456</v>
      </c>
      <c r="F33" s="256">
        <v>199.310911</v>
      </c>
      <c r="G33" s="256">
        <v>198.46650199999999</v>
      </c>
      <c r="H33" s="256">
        <v>188.059922</v>
      </c>
      <c r="I33" s="256">
        <v>174.01779400000001</v>
      </c>
      <c r="J33" s="256">
        <v>164.73309800000001</v>
      </c>
      <c r="K33" s="256">
        <v>162.31757200000001</v>
      </c>
      <c r="L33" s="256">
        <v>166.65662599999999</v>
      </c>
      <c r="M33" s="256">
        <v>175.974628</v>
      </c>
      <c r="N33" s="256">
        <v>167.68078700000001</v>
      </c>
      <c r="O33" s="256">
        <v>161.64826199999999</v>
      </c>
      <c r="P33" s="256">
        <v>165.697835</v>
      </c>
      <c r="Q33" s="256">
        <v>166.774102</v>
      </c>
      <c r="R33" s="256">
        <v>168.99274399999999</v>
      </c>
      <c r="S33" s="256">
        <v>167.69529299999999</v>
      </c>
      <c r="T33" s="256">
        <v>163.26423</v>
      </c>
      <c r="U33" s="256">
        <v>151.14127999999999</v>
      </c>
      <c r="V33" s="256">
        <v>146.613383</v>
      </c>
      <c r="W33" s="256">
        <v>145.06004799999999</v>
      </c>
      <c r="X33" s="256">
        <v>146.87850299999999</v>
      </c>
      <c r="Y33" s="256">
        <v>148.767157</v>
      </c>
      <c r="Z33" s="256">
        <v>142.957404</v>
      </c>
      <c r="AA33" s="256">
        <v>128.30604500000001</v>
      </c>
      <c r="AB33" s="256">
        <v>125.39866499999999</v>
      </c>
      <c r="AC33" s="256">
        <v>130.681994</v>
      </c>
      <c r="AD33" s="256">
        <v>133.27605</v>
      </c>
      <c r="AE33" s="256">
        <v>132.71844300000001</v>
      </c>
      <c r="AF33" s="256">
        <v>125.808987</v>
      </c>
      <c r="AG33" s="256">
        <v>115.22479</v>
      </c>
      <c r="AH33" s="256">
        <v>108.729305</v>
      </c>
      <c r="AI33" s="256">
        <v>105.47786499999999</v>
      </c>
      <c r="AJ33" s="256">
        <v>110.021536</v>
      </c>
      <c r="AK33" s="256">
        <v>109.314238</v>
      </c>
      <c r="AL33" s="256">
        <v>108.104484</v>
      </c>
      <c r="AM33" s="256">
        <v>104.605419</v>
      </c>
      <c r="AN33" s="256">
        <v>103.977757</v>
      </c>
      <c r="AO33" s="256">
        <v>102.160025</v>
      </c>
      <c r="AP33" s="256">
        <v>114.050984</v>
      </c>
      <c r="AQ33" s="256">
        <v>121.228819</v>
      </c>
      <c r="AR33" s="256">
        <v>123.19296</v>
      </c>
      <c r="AS33" s="256">
        <v>116.54225700000001</v>
      </c>
      <c r="AT33" s="256">
        <v>116.296013</v>
      </c>
      <c r="AU33" s="256">
        <v>116.815128</v>
      </c>
      <c r="AV33" s="256">
        <v>124.899413</v>
      </c>
      <c r="AW33" s="256">
        <v>128.879739</v>
      </c>
      <c r="AX33" s="256">
        <v>134.33443500000001</v>
      </c>
      <c r="AY33" s="256">
        <v>140.08994200000001</v>
      </c>
      <c r="AZ33" s="256">
        <v>145.09543199999999</v>
      </c>
      <c r="BA33" s="256">
        <v>150.83884900000001</v>
      </c>
      <c r="BB33" s="256">
        <v>157.67284939999999</v>
      </c>
      <c r="BC33" s="256">
        <v>160.12790509999999</v>
      </c>
      <c r="BD33" s="256">
        <v>156.6179387</v>
      </c>
      <c r="BE33" s="256">
        <v>144.2720443</v>
      </c>
      <c r="BF33" s="256">
        <v>140.7795351</v>
      </c>
      <c r="BG33" s="256">
        <v>126.4452696</v>
      </c>
      <c r="BH33" s="342">
        <v>143.83170000000001</v>
      </c>
      <c r="BI33" s="342">
        <v>148.4306</v>
      </c>
      <c r="BJ33" s="342">
        <v>128.8312</v>
      </c>
      <c r="BK33" s="342">
        <v>141.9607</v>
      </c>
      <c r="BL33" s="342">
        <v>139.44970000000001</v>
      </c>
      <c r="BM33" s="342">
        <v>147.34039999999999</v>
      </c>
      <c r="BN33" s="342">
        <v>147.5523</v>
      </c>
      <c r="BO33" s="342">
        <v>148.7784</v>
      </c>
      <c r="BP33" s="342">
        <v>143.59030000000001</v>
      </c>
      <c r="BQ33" s="342">
        <v>140.54140000000001</v>
      </c>
      <c r="BR33" s="342">
        <v>137.3373</v>
      </c>
      <c r="BS33" s="342">
        <v>132.53550000000001</v>
      </c>
      <c r="BT33" s="342">
        <v>140.0941</v>
      </c>
      <c r="BU33" s="342">
        <v>144.94999999999999</v>
      </c>
      <c r="BV33" s="342">
        <v>129.6207</v>
      </c>
    </row>
    <row r="34" spans="1:74" ht="11.1" customHeight="1" x14ac:dyDescent="0.2">
      <c r="A34" s="98" t="s">
        <v>63</v>
      </c>
      <c r="B34" s="200" t="s">
        <v>64</v>
      </c>
      <c r="C34" s="256">
        <v>187.203047</v>
      </c>
      <c r="D34" s="256">
        <v>187.06361799999999</v>
      </c>
      <c r="E34" s="256">
        <v>191.55273500000001</v>
      </c>
      <c r="F34" s="256">
        <v>193.18521200000001</v>
      </c>
      <c r="G34" s="256">
        <v>192.41693000000001</v>
      </c>
      <c r="H34" s="256">
        <v>182.086476</v>
      </c>
      <c r="I34" s="256">
        <v>168.11860899999999</v>
      </c>
      <c r="J34" s="256">
        <v>158.908174</v>
      </c>
      <c r="K34" s="256">
        <v>156.56690900000001</v>
      </c>
      <c r="L34" s="256">
        <v>160.93226000000001</v>
      </c>
      <c r="M34" s="256">
        <v>170.27655799999999</v>
      </c>
      <c r="N34" s="256">
        <v>162.00901400000001</v>
      </c>
      <c r="O34" s="256">
        <v>156.21421000000001</v>
      </c>
      <c r="P34" s="256">
        <v>160.50150199999999</v>
      </c>
      <c r="Q34" s="256">
        <v>161.81549000000001</v>
      </c>
      <c r="R34" s="256">
        <v>163.93691200000001</v>
      </c>
      <c r="S34" s="256">
        <v>162.54224199999999</v>
      </c>
      <c r="T34" s="256">
        <v>158.013959</v>
      </c>
      <c r="U34" s="256">
        <v>145.81148300000001</v>
      </c>
      <c r="V34" s="256">
        <v>141.204061</v>
      </c>
      <c r="W34" s="256">
        <v>139.5712</v>
      </c>
      <c r="X34" s="256">
        <v>141.46251899999999</v>
      </c>
      <c r="Y34" s="256">
        <v>143.424037</v>
      </c>
      <c r="Z34" s="256">
        <v>137.68714800000001</v>
      </c>
      <c r="AA34" s="256">
        <v>123.234514</v>
      </c>
      <c r="AB34" s="256">
        <v>120.52585999999999</v>
      </c>
      <c r="AC34" s="256">
        <v>126.007914</v>
      </c>
      <c r="AD34" s="256">
        <v>128.57078799999999</v>
      </c>
      <c r="AE34" s="256">
        <v>127.982</v>
      </c>
      <c r="AF34" s="256">
        <v>121.04136200000001</v>
      </c>
      <c r="AG34" s="256">
        <v>110.348409</v>
      </c>
      <c r="AH34" s="256">
        <v>103.744169</v>
      </c>
      <c r="AI34" s="256">
        <v>100.383973</v>
      </c>
      <c r="AJ34" s="256">
        <v>104.855065</v>
      </c>
      <c r="AK34" s="256">
        <v>104.075187</v>
      </c>
      <c r="AL34" s="256">
        <v>102.79285400000001</v>
      </c>
      <c r="AM34" s="256">
        <v>99.378401999999994</v>
      </c>
      <c r="AN34" s="256">
        <v>98.835352999999998</v>
      </c>
      <c r="AO34" s="256">
        <v>97.102233999999996</v>
      </c>
      <c r="AP34" s="256">
        <v>108.85160399999999</v>
      </c>
      <c r="AQ34" s="256">
        <v>115.88784800000001</v>
      </c>
      <c r="AR34" s="256">
        <v>117.71040000000001</v>
      </c>
      <c r="AS34" s="256">
        <v>110.932793</v>
      </c>
      <c r="AT34" s="256">
        <v>110.55964400000001</v>
      </c>
      <c r="AU34" s="256">
        <v>110.95185499999999</v>
      </c>
      <c r="AV34" s="256">
        <v>119.044652</v>
      </c>
      <c r="AW34" s="256">
        <v>123.033491</v>
      </c>
      <c r="AX34" s="256">
        <v>128.49669900000001</v>
      </c>
      <c r="AY34" s="256">
        <v>134.40232599999999</v>
      </c>
      <c r="AZ34" s="256">
        <v>139.55793700000001</v>
      </c>
      <c r="BA34" s="256">
        <v>145.45147399999999</v>
      </c>
      <c r="BB34" s="256">
        <v>151.99820800000001</v>
      </c>
      <c r="BC34" s="256">
        <v>154.339629</v>
      </c>
      <c r="BD34" s="256">
        <v>150.72757300000001</v>
      </c>
      <c r="BE34" s="256">
        <v>138.354107</v>
      </c>
      <c r="BF34" s="256">
        <v>134.80080000000001</v>
      </c>
      <c r="BG34" s="256">
        <v>120.40649999999999</v>
      </c>
      <c r="BH34" s="342">
        <v>137.88759999999999</v>
      </c>
      <c r="BI34" s="342">
        <v>142.58789999999999</v>
      </c>
      <c r="BJ34" s="342">
        <v>123.0715</v>
      </c>
      <c r="BK34" s="342">
        <v>136.13120000000001</v>
      </c>
      <c r="BL34" s="342">
        <v>134.10239999999999</v>
      </c>
      <c r="BM34" s="342">
        <v>141.74639999999999</v>
      </c>
      <c r="BN34" s="342">
        <v>141.857</v>
      </c>
      <c r="BO34" s="342">
        <v>142.97970000000001</v>
      </c>
      <c r="BP34" s="342">
        <v>137.70570000000001</v>
      </c>
      <c r="BQ34" s="342">
        <v>134.62629999999999</v>
      </c>
      <c r="BR34" s="342">
        <v>131.3528</v>
      </c>
      <c r="BS34" s="342">
        <v>126.4868</v>
      </c>
      <c r="BT34" s="342">
        <v>134.12280000000001</v>
      </c>
      <c r="BU34" s="342">
        <v>139.08420000000001</v>
      </c>
      <c r="BV34" s="342">
        <v>123.8335</v>
      </c>
    </row>
    <row r="35" spans="1:74" ht="11.1" customHeight="1" x14ac:dyDescent="0.2">
      <c r="A35" s="98" t="s">
        <v>61</v>
      </c>
      <c r="B35" s="200" t="s">
        <v>65</v>
      </c>
      <c r="C35" s="256">
        <v>4.2395490000000002</v>
      </c>
      <c r="D35" s="256">
        <v>4.0975729999999997</v>
      </c>
      <c r="E35" s="256">
        <v>3.9555959999999999</v>
      </c>
      <c r="F35" s="256">
        <v>3.9152149999999999</v>
      </c>
      <c r="G35" s="256">
        <v>3.8748339999999999</v>
      </c>
      <c r="H35" s="256">
        <v>3.8344529999999999</v>
      </c>
      <c r="I35" s="256">
        <v>3.796265</v>
      </c>
      <c r="J35" s="256">
        <v>3.7580770000000001</v>
      </c>
      <c r="K35" s="256">
        <v>3.7198889999999998</v>
      </c>
      <c r="L35" s="256">
        <v>3.692218</v>
      </c>
      <c r="M35" s="256">
        <v>3.6645460000000001</v>
      </c>
      <c r="N35" s="256">
        <v>3.6368749999999999</v>
      </c>
      <c r="O35" s="256">
        <v>3.503212</v>
      </c>
      <c r="P35" s="256">
        <v>3.3695499999999998</v>
      </c>
      <c r="Q35" s="256">
        <v>3.235887</v>
      </c>
      <c r="R35" s="256">
        <v>3.25556</v>
      </c>
      <c r="S35" s="256">
        <v>3.2752319999999999</v>
      </c>
      <c r="T35" s="256">
        <v>3.294905</v>
      </c>
      <c r="U35" s="256">
        <v>3.357164</v>
      </c>
      <c r="V35" s="256">
        <v>3.4194230000000001</v>
      </c>
      <c r="W35" s="256">
        <v>3.4816820000000002</v>
      </c>
      <c r="X35" s="256">
        <v>3.4018329999999999</v>
      </c>
      <c r="Y35" s="256">
        <v>3.3219829999999999</v>
      </c>
      <c r="Z35" s="256">
        <v>3.2421340000000001</v>
      </c>
      <c r="AA35" s="256">
        <v>3.1251929999999999</v>
      </c>
      <c r="AB35" s="256">
        <v>3.0082529999999998</v>
      </c>
      <c r="AC35" s="256">
        <v>2.8913120000000001</v>
      </c>
      <c r="AD35" s="256">
        <v>2.8929550000000002</v>
      </c>
      <c r="AE35" s="256">
        <v>2.8945970000000001</v>
      </c>
      <c r="AF35" s="256">
        <v>2.8962400000000001</v>
      </c>
      <c r="AG35" s="256">
        <v>2.9386009999999998</v>
      </c>
      <c r="AH35" s="256">
        <v>2.9809610000000002</v>
      </c>
      <c r="AI35" s="256">
        <v>3.0233219999999998</v>
      </c>
      <c r="AJ35" s="256">
        <v>3.1015000000000001</v>
      </c>
      <c r="AK35" s="256">
        <v>3.1796790000000001</v>
      </c>
      <c r="AL35" s="256">
        <v>3.257857</v>
      </c>
      <c r="AM35" s="256">
        <v>3.1158079999999999</v>
      </c>
      <c r="AN35" s="256">
        <v>2.9737580000000001</v>
      </c>
      <c r="AO35" s="256">
        <v>2.831709</v>
      </c>
      <c r="AP35" s="256">
        <v>2.8828290000000001</v>
      </c>
      <c r="AQ35" s="256">
        <v>2.9339490000000001</v>
      </c>
      <c r="AR35" s="256">
        <v>2.9850690000000002</v>
      </c>
      <c r="AS35" s="256">
        <v>3.0461659999999999</v>
      </c>
      <c r="AT35" s="256">
        <v>3.107262</v>
      </c>
      <c r="AU35" s="256">
        <v>3.1683590000000001</v>
      </c>
      <c r="AV35" s="256">
        <v>3.1983519999999999</v>
      </c>
      <c r="AW35" s="256">
        <v>3.2283439999999999</v>
      </c>
      <c r="AX35" s="256">
        <v>3.258337</v>
      </c>
      <c r="AY35" s="256">
        <v>3.178547</v>
      </c>
      <c r="AZ35" s="256">
        <v>3.0987559999999998</v>
      </c>
      <c r="BA35" s="256">
        <v>3.0189659999999998</v>
      </c>
      <c r="BB35" s="256">
        <v>3.654998</v>
      </c>
      <c r="BC35" s="256">
        <v>3.6307420000000001</v>
      </c>
      <c r="BD35" s="256">
        <v>3.6075370000000002</v>
      </c>
      <c r="BE35" s="256">
        <v>3.6208230000000001</v>
      </c>
      <c r="BF35" s="256">
        <v>3.6362619999999999</v>
      </c>
      <c r="BG35" s="256">
        <v>3.6528019999999999</v>
      </c>
      <c r="BH35" s="342">
        <v>3.6049730000000002</v>
      </c>
      <c r="BI35" s="342">
        <v>3.5591010000000001</v>
      </c>
      <c r="BJ35" s="342">
        <v>3.513636</v>
      </c>
      <c r="BK35" s="342">
        <v>3.64052</v>
      </c>
      <c r="BL35" s="342">
        <v>3.394012</v>
      </c>
      <c r="BM35" s="342">
        <v>3.8099690000000002</v>
      </c>
      <c r="BN35" s="342">
        <v>3.7838039999999999</v>
      </c>
      <c r="BO35" s="342">
        <v>3.756675</v>
      </c>
      <c r="BP35" s="342">
        <v>3.7311260000000002</v>
      </c>
      <c r="BQ35" s="342">
        <v>3.741819</v>
      </c>
      <c r="BR35" s="342">
        <v>3.7542749999999998</v>
      </c>
      <c r="BS35" s="342">
        <v>3.768138</v>
      </c>
      <c r="BT35" s="342">
        <v>3.7177539999999998</v>
      </c>
      <c r="BU35" s="342">
        <v>3.669225</v>
      </c>
      <c r="BV35" s="342">
        <v>3.6210270000000002</v>
      </c>
    </row>
    <row r="36" spans="1:74" ht="11.1" customHeight="1" x14ac:dyDescent="0.2">
      <c r="A36" s="98" t="s">
        <v>62</v>
      </c>
      <c r="B36" s="200" t="s">
        <v>246</v>
      </c>
      <c r="C36" s="256">
        <v>2.1289310000000001</v>
      </c>
      <c r="D36" s="256">
        <v>2.0215879999999999</v>
      </c>
      <c r="E36" s="256">
        <v>1.9142440000000001</v>
      </c>
      <c r="F36" s="256">
        <v>1.8767229999999999</v>
      </c>
      <c r="G36" s="256">
        <v>1.839202</v>
      </c>
      <c r="H36" s="256">
        <v>1.8016810000000001</v>
      </c>
      <c r="I36" s="256">
        <v>1.7545459999999999</v>
      </c>
      <c r="J36" s="256">
        <v>1.707411</v>
      </c>
      <c r="K36" s="256">
        <v>1.6602760000000001</v>
      </c>
      <c r="L36" s="256">
        <v>1.6650879999999999</v>
      </c>
      <c r="M36" s="256">
        <v>1.6699010000000001</v>
      </c>
      <c r="N36" s="256">
        <v>1.6747129999999999</v>
      </c>
      <c r="O36" s="256">
        <v>1.579061</v>
      </c>
      <c r="P36" s="256">
        <v>1.483409</v>
      </c>
      <c r="Q36" s="256">
        <v>1.3877569999999999</v>
      </c>
      <c r="R36" s="256">
        <v>1.4671380000000001</v>
      </c>
      <c r="S36" s="256">
        <v>1.546519</v>
      </c>
      <c r="T36" s="256">
        <v>1.6258999999999999</v>
      </c>
      <c r="U36" s="256">
        <v>1.640547</v>
      </c>
      <c r="V36" s="256">
        <v>1.6551940000000001</v>
      </c>
      <c r="W36" s="256">
        <v>1.6698409999999999</v>
      </c>
      <c r="X36" s="256">
        <v>1.685878</v>
      </c>
      <c r="Y36" s="256">
        <v>1.701916</v>
      </c>
      <c r="Z36" s="256">
        <v>1.7179530000000001</v>
      </c>
      <c r="AA36" s="256">
        <v>1.6479470000000001</v>
      </c>
      <c r="AB36" s="256">
        <v>1.5779399999999999</v>
      </c>
      <c r="AC36" s="256">
        <v>1.5079340000000001</v>
      </c>
      <c r="AD36" s="256">
        <v>1.5438620000000001</v>
      </c>
      <c r="AE36" s="256">
        <v>1.5797909999999999</v>
      </c>
      <c r="AF36" s="256">
        <v>1.6157189999999999</v>
      </c>
      <c r="AG36" s="256">
        <v>1.680688</v>
      </c>
      <c r="AH36" s="256">
        <v>1.745657</v>
      </c>
      <c r="AI36" s="256">
        <v>1.8106260000000001</v>
      </c>
      <c r="AJ36" s="256">
        <v>1.80938</v>
      </c>
      <c r="AK36" s="256">
        <v>1.808135</v>
      </c>
      <c r="AL36" s="256">
        <v>1.806889</v>
      </c>
      <c r="AM36" s="256">
        <v>1.8730880000000001</v>
      </c>
      <c r="AN36" s="256">
        <v>1.939287</v>
      </c>
      <c r="AO36" s="256">
        <v>2.0054859999999999</v>
      </c>
      <c r="AP36" s="256">
        <v>2.1023290000000001</v>
      </c>
      <c r="AQ36" s="256">
        <v>2.199173</v>
      </c>
      <c r="AR36" s="256">
        <v>2.2960159999999998</v>
      </c>
      <c r="AS36" s="256">
        <v>2.35162</v>
      </c>
      <c r="AT36" s="256">
        <v>2.4072249999999999</v>
      </c>
      <c r="AU36" s="256">
        <v>2.4628290000000002</v>
      </c>
      <c r="AV36" s="256">
        <v>2.4195359999999999</v>
      </c>
      <c r="AW36" s="256">
        <v>2.3762439999999998</v>
      </c>
      <c r="AX36" s="256">
        <v>2.332951</v>
      </c>
      <c r="AY36" s="256">
        <v>2.2741609999999999</v>
      </c>
      <c r="AZ36" s="256">
        <v>2.2153710000000002</v>
      </c>
      <c r="BA36" s="256">
        <v>2.1565810000000001</v>
      </c>
      <c r="BB36" s="256">
        <v>1.825013</v>
      </c>
      <c r="BC36" s="256">
        <v>1.9559740000000001</v>
      </c>
      <c r="BD36" s="256">
        <v>2.083742</v>
      </c>
      <c r="BE36" s="256">
        <v>2.0988869999999999</v>
      </c>
      <c r="BF36" s="256">
        <v>2.1457989999999998</v>
      </c>
      <c r="BG36" s="256">
        <v>2.1914880000000001</v>
      </c>
      <c r="BH36" s="342">
        <v>2.1445340000000002</v>
      </c>
      <c r="BI36" s="342">
        <v>2.0984280000000002</v>
      </c>
      <c r="BJ36" s="342">
        <v>2.0700400000000001</v>
      </c>
      <c r="BK36" s="342">
        <v>2.0052349999999999</v>
      </c>
      <c r="BL36" s="342">
        <v>1.7839499999999999</v>
      </c>
      <c r="BM36" s="342">
        <v>1.614425</v>
      </c>
      <c r="BN36" s="342">
        <v>1.7455449999999999</v>
      </c>
      <c r="BO36" s="342">
        <v>1.8701840000000001</v>
      </c>
      <c r="BP36" s="342">
        <v>1.9848939999999999</v>
      </c>
      <c r="BQ36" s="342">
        <v>2.006472</v>
      </c>
      <c r="BR36" s="342">
        <v>2.0655350000000001</v>
      </c>
      <c r="BS36" s="342">
        <v>2.1184970000000001</v>
      </c>
      <c r="BT36" s="342">
        <v>2.091631</v>
      </c>
      <c r="BU36" s="342">
        <v>2.04433</v>
      </c>
      <c r="BV36" s="342">
        <v>2.0231460000000001</v>
      </c>
    </row>
    <row r="37" spans="1:74" ht="11.1" customHeight="1" x14ac:dyDescent="0.2">
      <c r="A37" s="98" t="s">
        <v>203</v>
      </c>
      <c r="B37" s="488" t="s">
        <v>204</v>
      </c>
      <c r="C37" s="256">
        <v>0.37343599999999999</v>
      </c>
      <c r="D37" s="256">
        <v>0.352711</v>
      </c>
      <c r="E37" s="256">
        <v>0.33198499999999997</v>
      </c>
      <c r="F37" s="256">
        <v>0.33376099999999997</v>
      </c>
      <c r="G37" s="256">
        <v>0.335536</v>
      </c>
      <c r="H37" s="256">
        <v>0.337312</v>
      </c>
      <c r="I37" s="256">
        <v>0.34837400000000002</v>
      </c>
      <c r="J37" s="256">
        <v>0.35943599999999998</v>
      </c>
      <c r="K37" s="256">
        <v>0.37049799999999999</v>
      </c>
      <c r="L37" s="256">
        <v>0.36706</v>
      </c>
      <c r="M37" s="256">
        <v>0.36362299999999997</v>
      </c>
      <c r="N37" s="256">
        <v>0.36018499999999998</v>
      </c>
      <c r="O37" s="256">
        <v>0.35177900000000001</v>
      </c>
      <c r="P37" s="256">
        <v>0.34337400000000001</v>
      </c>
      <c r="Q37" s="256">
        <v>0.33496799999999999</v>
      </c>
      <c r="R37" s="256">
        <v>0.33313399999999999</v>
      </c>
      <c r="S37" s="256">
        <v>0.33129999999999998</v>
      </c>
      <c r="T37" s="256">
        <v>0.32946599999999998</v>
      </c>
      <c r="U37" s="256">
        <v>0.33208599999999999</v>
      </c>
      <c r="V37" s="256">
        <v>0.33470499999999997</v>
      </c>
      <c r="W37" s="256">
        <v>0.33732499999999999</v>
      </c>
      <c r="X37" s="256">
        <v>0.32827299999999998</v>
      </c>
      <c r="Y37" s="256">
        <v>0.31922099999999998</v>
      </c>
      <c r="Z37" s="256">
        <v>0.31016899999999997</v>
      </c>
      <c r="AA37" s="256">
        <v>0.29839100000000002</v>
      </c>
      <c r="AB37" s="256">
        <v>0.28661199999999998</v>
      </c>
      <c r="AC37" s="256">
        <v>0.27483400000000002</v>
      </c>
      <c r="AD37" s="256">
        <v>0.26844499999999999</v>
      </c>
      <c r="AE37" s="256">
        <v>0.26205499999999998</v>
      </c>
      <c r="AF37" s="256">
        <v>0.255666</v>
      </c>
      <c r="AG37" s="256">
        <v>0.25709199999999999</v>
      </c>
      <c r="AH37" s="256">
        <v>0.25851800000000003</v>
      </c>
      <c r="AI37" s="256">
        <v>0.25994400000000001</v>
      </c>
      <c r="AJ37" s="256">
        <v>0.25559100000000001</v>
      </c>
      <c r="AK37" s="256">
        <v>0.25123699999999999</v>
      </c>
      <c r="AL37" s="256">
        <v>0.24688399999999999</v>
      </c>
      <c r="AM37" s="256">
        <v>0.238121</v>
      </c>
      <c r="AN37" s="256">
        <v>0.22935900000000001</v>
      </c>
      <c r="AO37" s="256">
        <v>0.22059599999999999</v>
      </c>
      <c r="AP37" s="256">
        <v>0.214222</v>
      </c>
      <c r="AQ37" s="256">
        <v>0.20784900000000001</v>
      </c>
      <c r="AR37" s="256">
        <v>0.20147499999999999</v>
      </c>
      <c r="AS37" s="256">
        <v>0.21167800000000001</v>
      </c>
      <c r="AT37" s="256">
        <v>0.221882</v>
      </c>
      <c r="AU37" s="256">
        <v>0.23208500000000001</v>
      </c>
      <c r="AV37" s="256">
        <v>0.236873</v>
      </c>
      <c r="AW37" s="256">
        <v>0.24166000000000001</v>
      </c>
      <c r="AX37" s="256">
        <v>0.246448</v>
      </c>
      <c r="AY37" s="256">
        <v>0.23490800000000001</v>
      </c>
      <c r="AZ37" s="256">
        <v>0.22336800000000001</v>
      </c>
      <c r="BA37" s="256">
        <v>0.21182799999999999</v>
      </c>
      <c r="BB37" s="256">
        <v>0.19463040000000001</v>
      </c>
      <c r="BC37" s="256">
        <v>0.20156009999999999</v>
      </c>
      <c r="BD37" s="256">
        <v>0.19908670000000001</v>
      </c>
      <c r="BE37" s="256">
        <v>0.1982273</v>
      </c>
      <c r="BF37" s="256">
        <v>0.19667409999999999</v>
      </c>
      <c r="BG37" s="256">
        <v>0.1944796</v>
      </c>
      <c r="BH37" s="342">
        <v>0.19462570000000001</v>
      </c>
      <c r="BI37" s="342">
        <v>0.18520049999999999</v>
      </c>
      <c r="BJ37" s="342">
        <v>0.1760697</v>
      </c>
      <c r="BK37" s="342">
        <v>0.1837541</v>
      </c>
      <c r="BL37" s="342">
        <v>0.16925399999999999</v>
      </c>
      <c r="BM37" s="342">
        <v>0.1696936</v>
      </c>
      <c r="BN37" s="342">
        <v>0.16587830000000001</v>
      </c>
      <c r="BO37" s="342">
        <v>0.1718491</v>
      </c>
      <c r="BP37" s="342">
        <v>0.16856930000000001</v>
      </c>
      <c r="BQ37" s="342">
        <v>0.1667488</v>
      </c>
      <c r="BR37" s="342">
        <v>0.16468430000000001</v>
      </c>
      <c r="BS37" s="342">
        <v>0.16213040000000001</v>
      </c>
      <c r="BT37" s="342">
        <v>0.1619061</v>
      </c>
      <c r="BU37" s="342">
        <v>0.15225069999999999</v>
      </c>
      <c r="BV37" s="342">
        <v>0.14295830000000001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77"/>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77"/>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376"/>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6.61</v>
      </c>
      <c r="D41" s="259">
        <v>6.61</v>
      </c>
      <c r="E41" s="259">
        <v>6.61</v>
      </c>
      <c r="F41" s="259">
        <v>6.61</v>
      </c>
      <c r="G41" s="259">
        <v>6.61</v>
      </c>
      <c r="H41" s="259">
        <v>6.61</v>
      </c>
      <c r="I41" s="259">
        <v>6.61</v>
      </c>
      <c r="J41" s="259">
        <v>6.61</v>
      </c>
      <c r="K41" s="259">
        <v>6.61</v>
      </c>
      <c r="L41" s="259">
        <v>6.61</v>
      </c>
      <c r="M41" s="259">
        <v>6.61</v>
      </c>
      <c r="N41" s="259">
        <v>6.61</v>
      </c>
      <c r="O41" s="259">
        <v>6.55</v>
      </c>
      <c r="P41" s="259">
        <v>6.55</v>
      </c>
      <c r="Q41" s="259">
        <v>6.55</v>
      </c>
      <c r="R41" s="259">
        <v>6.55</v>
      </c>
      <c r="S41" s="259">
        <v>6.55</v>
      </c>
      <c r="T41" s="259">
        <v>6.55</v>
      </c>
      <c r="U41" s="259">
        <v>6.55</v>
      </c>
      <c r="V41" s="259">
        <v>6.55</v>
      </c>
      <c r="W41" s="259">
        <v>6.55</v>
      </c>
      <c r="X41" s="259">
        <v>6.55</v>
      </c>
      <c r="Y41" s="259">
        <v>6.55</v>
      </c>
      <c r="Z41" s="259">
        <v>6.55</v>
      </c>
      <c r="AA41" s="259">
        <v>6.4547315496</v>
      </c>
      <c r="AB41" s="259">
        <v>6.4547315496</v>
      </c>
      <c r="AC41" s="259">
        <v>6.4547315496</v>
      </c>
      <c r="AD41" s="259">
        <v>6.4547315496</v>
      </c>
      <c r="AE41" s="259">
        <v>6.4547315496</v>
      </c>
      <c r="AF41" s="259">
        <v>6.4547315496</v>
      </c>
      <c r="AG41" s="259">
        <v>6.4547315496</v>
      </c>
      <c r="AH41" s="259">
        <v>6.4547315496</v>
      </c>
      <c r="AI41" s="259">
        <v>6.4547315496</v>
      </c>
      <c r="AJ41" s="259">
        <v>6.4547315496</v>
      </c>
      <c r="AK41" s="259">
        <v>6.4547315496</v>
      </c>
      <c r="AL41" s="259">
        <v>6.4547315496</v>
      </c>
      <c r="AM41" s="259">
        <v>6.3676961752999999</v>
      </c>
      <c r="AN41" s="259">
        <v>6.3676961752999999</v>
      </c>
      <c r="AO41" s="259">
        <v>6.3676961752999999</v>
      </c>
      <c r="AP41" s="259">
        <v>6.3676961752999999</v>
      </c>
      <c r="AQ41" s="259">
        <v>6.3676961752999999</v>
      </c>
      <c r="AR41" s="259">
        <v>6.3676961752999999</v>
      </c>
      <c r="AS41" s="259">
        <v>6.3676961752999999</v>
      </c>
      <c r="AT41" s="259">
        <v>6.3676961752999999</v>
      </c>
      <c r="AU41" s="259">
        <v>6.3676961752999999</v>
      </c>
      <c r="AV41" s="259">
        <v>6.3676961752999999</v>
      </c>
      <c r="AW41" s="259">
        <v>6.3676961752999999</v>
      </c>
      <c r="AX41" s="259">
        <v>6.3676961752999999</v>
      </c>
      <c r="AY41" s="259">
        <v>6.3653438678000001</v>
      </c>
      <c r="AZ41" s="259">
        <v>6.3653438678000001</v>
      </c>
      <c r="BA41" s="259">
        <v>6.3653438678000001</v>
      </c>
      <c r="BB41" s="259">
        <v>6.3653438678000001</v>
      </c>
      <c r="BC41" s="259">
        <v>6.3653438678000001</v>
      </c>
      <c r="BD41" s="259">
        <v>6.3653438678000001</v>
      </c>
      <c r="BE41" s="259">
        <v>6.3653438678000001</v>
      </c>
      <c r="BF41" s="259">
        <v>6.3653438678000001</v>
      </c>
      <c r="BG41" s="259">
        <v>6.3653438678000001</v>
      </c>
      <c r="BH41" s="378">
        <v>6.3653440000000003</v>
      </c>
      <c r="BI41" s="378">
        <v>6.3653440000000003</v>
      </c>
      <c r="BJ41" s="378">
        <v>6.3653440000000003</v>
      </c>
      <c r="BK41" s="378">
        <v>6.3206499999999997</v>
      </c>
      <c r="BL41" s="378">
        <v>6.3206499999999997</v>
      </c>
      <c r="BM41" s="378">
        <v>6.3206499999999997</v>
      </c>
      <c r="BN41" s="378">
        <v>6.3206499999999997</v>
      </c>
      <c r="BO41" s="378">
        <v>6.3206499999999997</v>
      </c>
      <c r="BP41" s="378">
        <v>6.3206499999999997</v>
      </c>
      <c r="BQ41" s="378">
        <v>6.3206499999999997</v>
      </c>
      <c r="BR41" s="378">
        <v>6.3206499999999997</v>
      </c>
      <c r="BS41" s="378">
        <v>6.3206499999999997</v>
      </c>
      <c r="BT41" s="378">
        <v>6.3206499999999997</v>
      </c>
      <c r="BU41" s="378">
        <v>6.3206499999999997</v>
      </c>
      <c r="BV41" s="378">
        <v>6.3206499999999997</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379"/>
      <c r="BI42" s="379"/>
      <c r="BJ42" s="379"/>
      <c r="BK42" s="379"/>
      <c r="BL42" s="379"/>
      <c r="BM42" s="379"/>
      <c r="BN42" s="379"/>
      <c r="BO42" s="379"/>
      <c r="BP42" s="379"/>
      <c r="BQ42" s="379"/>
      <c r="BR42" s="379"/>
      <c r="BS42" s="379"/>
      <c r="BT42" s="379"/>
      <c r="BU42" s="379"/>
      <c r="BV42" s="379"/>
    </row>
    <row r="43" spans="1:74" ht="11.1" customHeight="1" x14ac:dyDescent="0.2">
      <c r="A43" s="98" t="s">
        <v>605</v>
      </c>
      <c r="B43" s="200" t="s">
        <v>60</v>
      </c>
      <c r="C43" s="269">
        <v>0.23306912442</v>
      </c>
      <c r="D43" s="269">
        <v>0.2419408867</v>
      </c>
      <c r="E43" s="269">
        <v>0.23995391704999999</v>
      </c>
      <c r="F43" s="269">
        <v>0.24051428571</v>
      </c>
      <c r="G43" s="269">
        <v>0.25033179723999999</v>
      </c>
      <c r="H43" s="269">
        <v>0.25108095238</v>
      </c>
      <c r="I43" s="269">
        <v>0.24453917050999999</v>
      </c>
      <c r="J43" s="269">
        <v>0.23815668203000001</v>
      </c>
      <c r="K43" s="269">
        <v>0.23178571429</v>
      </c>
      <c r="L43" s="269">
        <v>0.22693087558</v>
      </c>
      <c r="M43" s="269">
        <v>0.22875238095</v>
      </c>
      <c r="N43" s="269">
        <v>0.23537788018</v>
      </c>
      <c r="O43" s="269">
        <v>0.24443317972</v>
      </c>
      <c r="P43" s="269">
        <v>0.25045918366999997</v>
      </c>
      <c r="Q43" s="269">
        <v>0.249</v>
      </c>
      <c r="R43" s="269">
        <v>0.2465952381</v>
      </c>
      <c r="S43" s="269">
        <v>0.24871889401</v>
      </c>
      <c r="T43" s="269">
        <v>0.24690952381</v>
      </c>
      <c r="U43" s="269">
        <v>0.25118433179999999</v>
      </c>
      <c r="V43" s="269">
        <v>0.2512718894</v>
      </c>
      <c r="W43" s="269">
        <v>0.24677142857000001</v>
      </c>
      <c r="X43" s="269">
        <v>0.24806451613</v>
      </c>
      <c r="Y43" s="269">
        <v>0.24651904761999999</v>
      </c>
      <c r="Z43" s="269">
        <v>0.24038709677</v>
      </c>
      <c r="AA43" s="269">
        <v>0.24292626728</v>
      </c>
      <c r="AB43" s="269">
        <v>0.25241836735000001</v>
      </c>
      <c r="AC43" s="269">
        <v>0.25819354839000003</v>
      </c>
      <c r="AD43" s="269">
        <v>0.25464285714000001</v>
      </c>
      <c r="AE43" s="269">
        <v>0.25275115206999998</v>
      </c>
      <c r="AF43" s="269">
        <v>0.25158095238</v>
      </c>
      <c r="AG43" s="269">
        <v>0.25836866358999999</v>
      </c>
      <c r="AH43" s="269">
        <v>0.26530414746999997</v>
      </c>
      <c r="AI43" s="269">
        <v>0.26638571429000002</v>
      </c>
      <c r="AJ43" s="269">
        <v>0.26890322580999998</v>
      </c>
      <c r="AK43" s="269">
        <v>0.27294285713999999</v>
      </c>
      <c r="AL43" s="269">
        <v>0.26907373272000001</v>
      </c>
      <c r="AM43" s="269">
        <v>0.27165898618000001</v>
      </c>
      <c r="AN43" s="269">
        <v>0.27174999999999999</v>
      </c>
      <c r="AO43" s="269">
        <v>0.27561290322999998</v>
      </c>
      <c r="AP43" s="269">
        <v>0.27287619048</v>
      </c>
      <c r="AQ43" s="269">
        <v>0.27204147465</v>
      </c>
      <c r="AR43" s="269">
        <v>0.26721658986000002</v>
      </c>
      <c r="AS43" s="269">
        <v>0.26660952381000003</v>
      </c>
      <c r="AT43" s="269">
        <v>0.26590322580999998</v>
      </c>
      <c r="AU43" s="269">
        <v>0.25984761904999998</v>
      </c>
      <c r="AV43" s="269">
        <v>0.26339170506999998</v>
      </c>
      <c r="AW43" s="269">
        <v>0.26578095237999999</v>
      </c>
      <c r="AX43" s="269">
        <v>0.26488479262999998</v>
      </c>
      <c r="AY43" s="269">
        <v>0.27403686636000002</v>
      </c>
      <c r="AZ43" s="269">
        <v>0.27253201970000002</v>
      </c>
      <c r="BA43" s="269">
        <v>0.25678801842999999</v>
      </c>
      <c r="BB43" s="269">
        <v>0.18255714285999999</v>
      </c>
      <c r="BC43" s="269">
        <v>0.16480184332</v>
      </c>
      <c r="BD43" s="269">
        <v>0.17472380952</v>
      </c>
      <c r="BE43" s="269">
        <v>0.18638248848</v>
      </c>
      <c r="BF43" s="269">
        <v>0.19774107143</v>
      </c>
      <c r="BG43" s="269">
        <v>0.20399999999999999</v>
      </c>
      <c r="BH43" s="361">
        <v>0.20707120000000001</v>
      </c>
      <c r="BI43" s="361">
        <v>0.20816960000000001</v>
      </c>
      <c r="BJ43" s="361">
        <v>0.22557089999999999</v>
      </c>
      <c r="BK43" s="361">
        <v>0.25165280000000001</v>
      </c>
      <c r="BL43" s="361">
        <v>0.25677060000000002</v>
      </c>
      <c r="BM43" s="361">
        <v>0.25120360000000003</v>
      </c>
      <c r="BN43" s="361">
        <v>0.23017309999999999</v>
      </c>
      <c r="BO43" s="361">
        <v>0.22085379999999999</v>
      </c>
      <c r="BP43" s="361">
        <v>0.21349109999999999</v>
      </c>
      <c r="BQ43" s="361">
        <v>0.21275859999999999</v>
      </c>
      <c r="BR43" s="361">
        <v>0.21999369999999999</v>
      </c>
      <c r="BS43" s="361">
        <v>0.23098869999999999</v>
      </c>
      <c r="BT43" s="361">
        <v>0.2455667</v>
      </c>
      <c r="BU43" s="361">
        <v>0.2587701</v>
      </c>
      <c r="BV43" s="361">
        <v>0.2820993</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379"/>
      <c r="BI44" s="379"/>
      <c r="BJ44" s="379"/>
      <c r="BK44" s="379"/>
      <c r="BL44" s="379"/>
      <c r="BM44" s="379"/>
      <c r="BN44" s="379"/>
      <c r="BO44" s="379"/>
      <c r="BP44" s="379"/>
      <c r="BQ44" s="379"/>
      <c r="BR44" s="379"/>
      <c r="BS44" s="379"/>
      <c r="BT44" s="379"/>
      <c r="BU44" s="379"/>
      <c r="BV44" s="379"/>
    </row>
    <row r="45" spans="1:74" ht="11.1" customHeight="1" x14ac:dyDescent="0.2">
      <c r="A45" s="98" t="s">
        <v>537</v>
      </c>
      <c r="B45" s="201" t="s">
        <v>58</v>
      </c>
      <c r="C45" s="214">
        <v>2.12</v>
      </c>
      <c r="D45" s="214">
        <v>2.11</v>
      </c>
      <c r="E45" s="214">
        <v>2.17</v>
      </c>
      <c r="F45" s="214">
        <v>2.16</v>
      </c>
      <c r="G45" s="214">
        <v>2.16</v>
      </c>
      <c r="H45" s="214">
        <v>2.1</v>
      </c>
      <c r="I45" s="214">
        <v>2.11</v>
      </c>
      <c r="J45" s="214">
        <v>2.11</v>
      </c>
      <c r="K45" s="214">
        <v>2.12</v>
      </c>
      <c r="L45" s="214">
        <v>2.0699999999999998</v>
      </c>
      <c r="M45" s="214">
        <v>2.08</v>
      </c>
      <c r="N45" s="214">
        <v>2.08</v>
      </c>
      <c r="O45" s="214">
        <v>2.09</v>
      </c>
      <c r="P45" s="214">
        <v>2.06</v>
      </c>
      <c r="Q45" s="214">
        <v>2.0699999999999998</v>
      </c>
      <c r="R45" s="214">
        <v>2.08</v>
      </c>
      <c r="S45" s="214">
        <v>2.09</v>
      </c>
      <c r="T45" s="214">
        <v>2.0699999999999998</v>
      </c>
      <c r="U45" s="214">
        <v>2.06</v>
      </c>
      <c r="V45" s="214">
        <v>2.0499999999999998</v>
      </c>
      <c r="W45" s="214">
        <v>2.02</v>
      </c>
      <c r="X45" s="214">
        <v>2.0299999999999998</v>
      </c>
      <c r="Y45" s="214">
        <v>2.04</v>
      </c>
      <c r="Z45" s="214">
        <v>2.04</v>
      </c>
      <c r="AA45" s="214">
        <v>2.06</v>
      </c>
      <c r="AB45" s="214">
        <v>2.0699999999999998</v>
      </c>
      <c r="AC45" s="214">
        <v>2.04</v>
      </c>
      <c r="AD45" s="214">
        <v>2.0699999999999998</v>
      </c>
      <c r="AE45" s="214">
        <v>2.04</v>
      </c>
      <c r="AF45" s="214">
        <v>2.04</v>
      </c>
      <c r="AG45" s="214">
        <v>2.0499999999999998</v>
      </c>
      <c r="AH45" s="214">
        <v>2.06</v>
      </c>
      <c r="AI45" s="214">
        <v>2.0499999999999998</v>
      </c>
      <c r="AJ45" s="214">
        <v>2.04</v>
      </c>
      <c r="AK45" s="214">
        <v>2.06</v>
      </c>
      <c r="AL45" s="214">
        <v>2.11</v>
      </c>
      <c r="AM45" s="214">
        <v>2.1</v>
      </c>
      <c r="AN45" s="214">
        <v>2.0699999999999998</v>
      </c>
      <c r="AO45" s="214">
        <v>2.08</v>
      </c>
      <c r="AP45" s="214">
        <v>2.0699999999999998</v>
      </c>
      <c r="AQ45" s="214">
        <v>2.06</v>
      </c>
      <c r="AR45" s="214">
        <v>2.0299999999999998</v>
      </c>
      <c r="AS45" s="214">
        <v>2.02</v>
      </c>
      <c r="AT45" s="214">
        <v>2</v>
      </c>
      <c r="AU45" s="214">
        <v>1.96</v>
      </c>
      <c r="AV45" s="214">
        <v>1.96</v>
      </c>
      <c r="AW45" s="214">
        <v>1.97</v>
      </c>
      <c r="AX45" s="214">
        <v>1.92</v>
      </c>
      <c r="AY45" s="214">
        <v>1.94</v>
      </c>
      <c r="AZ45" s="214">
        <v>1.91</v>
      </c>
      <c r="BA45" s="214">
        <v>1.94</v>
      </c>
      <c r="BB45" s="214">
        <v>1.93</v>
      </c>
      <c r="BC45" s="214">
        <v>1.9</v>
      </c>
      <c r="BD45" s="214">
        <v>1.9005932907</v>
      </c>
      <c r="BE45" s="214">
        <v>1.9281213251</v>
      </c>
      <c r="BF45" s="214">
        <v>2.0055160000000001</v>
      </c>
      <c r="BG45" s="214">
        <v>2.0189680000000001</v>
      </c>
      <c r="BH45" s="380">
        <v>2.0175100000000001</v>
      </c>
      <c r="BI45" s="380">
        <v>1.9979100000000001</v>
      </c>
      <c r="BJ45" s="380">
        <v>1.9936849999999999</v>
      </c>
      <c r="BK45" s="380">
        <v>2.0550380000000001</v>
      </c>
      <c r="BL45" s="380">
        <v>2.0484650000000002</v>
      </c>
      <c r="BM45" s="380">
        <v>2.0507170000000001</v>
      </c>
      <c r="BN45" s="380">
        <v>2.0651969999999999</v>
      </c>
      <c r="BO45" s="380">
        <v>2.0607890000000002</v>
      </c>
      <c r="BP45" s="380">
        <v>2.0343550000000001</v>
      </c>
      <c r="BQ45" s="380">
        <v>2.0236860000000001</v>
      </c>
      <c r="BR45" s="380">
        <v>2.0332159999999999</v>
      </c>
      <c r="BS45" s="380">
        <v>2.0369229999999998</v>
      </c>
      <c r="BT45" s="380">
        <v>2.0378159999999998</v>
      </c>
      <c r="BU45" s="380">
        <v>2.0194230000000002</v>
      </c>
      <c r="BV45" s="380">
        <v>2.03024</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5">
      <c r="A47" s="93"/>
      <c r="B47" s="808" t="s">
        <v>826</v>
      </c>
      <c r="C47" s="805"/>
      <c r="D47" s="805"/>
      <c r="E47" s="805"/>
      <c r="F47" s="805"/>
      <c r="G47" s="805"/>
      <c r="H47" s="805"/>
      <c r="I47" s="805"/>
      <c r="J47" s="805"/>
      <c r="K47" s="805"/>
      <c r="L47" s="805"/>
      <c r="M47" s="805"/>
      <c r="N47" s="805"/>
      <c r="O47" s="805"/>
      <c r="P47" s="805"/>
      <c r="Q47" s="805"/>
      <c r="AY47" s="513"/>
      <c r="AZ47" s="513"/>
      <c r="BA47" s="513"/>
      <c r="BB47" s="513"/>
      <c r="BC47" s="513"/>
      <c r="BD47" s="657"/>
      <c r="BE47" s="657"/>
      <c r="BF47" s="657"/>
      <c r="BG47" s="513"/>
      <c r="BH47" s="513"/>
      <c r="BI47" s="513"/>
      <c r="BJ47" s="513"/>
    </row>
    <row r="48" spans="1:74" s="449" customFormat="1" ht="12" customHeight="1" x14ac:dyDescent="0.25">
      <c r="A48" s="448"/>
      <c r="B48" s="846" t="s">
        <v>890</v>
      </c>
      <c r="C48" s="795"/>
      <c r="D48" s="795"/>
      <c r="E48" s="795"/>
      <c r="F48" s="795"/>
      <c r="G48" s="795"/>
      <c r="H48" s="795"/>
      <c r="I48" s="795"/>
      <c r="J48" s="795"/>
      <c r="K48" s="795"/>
      <c r="L48" s="795"/>
      <c r="M48" s="795"/>
      <c r="N48" s="795"/>
      <c r="O48" s="795"/>
      <c r="P48" s="795"/>
      <c r="Q48" s="791"/>
      <c r="AY48" s="514"/>
      <c r="AZ48" s="514"/>
      <c r="BA48" s="514"/>
      <c r="BB48" s="514"/>
      <c r="BC48" s="514"/>
      <c r="BD48" s="658"/>
      <c r="BE48" s="658"/>
      <c r="BF48" s="658"/>
      <c r="BG48" s="514"/>
      <c r="BH48" s="514"/>
      <c r="BI48" s="514"/>
      <c r="BJ48" s="514"/>
    </row>
    <row r="49" spans="1:74" s="449" customFormat="1" ht="12" customHeight="1" x14ac:dyDescent="0.25">
      <c r="A49" s="448"/>
      <c r="B49" s="842" t="s">
        <v>891</v>
      </c>
      <c r="C49" s="795"/>
      <c r="D49" s="795"/>
      <c r="E49" s="795"/>
      <c r="F49" s="795"/>
      <c r="G49" s="795"/>
      <c r="H49" s="795"/>
      <c r="I49" s="795"/>
      <c r="J49" s="795"/>
      <c r="K49" s="795"/>
      <c r="L49" s="795"/>
      <c r="M49" s="795"/>
      <c r="N49" s="795"/>
      <c r="O49" s="795"/>
      <c r="P49" s="795"/>
      <c r="Q49" s="791"/>
      <c r="AY49" s="514"/>
      <c r="AZ49" s="514"/>
      <c r="BA49" s="514"/>
      <c r="BB49" s="514"/>
      <c r="BC49" s="514"/>
      <c r="BD49" s="658"/>
      <c r="BE49" s="658"/>
      <c r="BF49" s="658"/>
      <c r="BG49" s="514"/>
      <c r="BH49" s="514"/>
      <c r="BI49" s="514"/>
      <c r="BJ49" s="514"/>
    </row>
    <row r="50" spans="1:74" s="449" customFormat="1" ht="12" customHeight="1" x14ac:dyDescent="0.25">
      <c r="A50" s="448"/>
      <c r="B50" s="846" t="s">
        <v>892</v>
      </c>
      <c r="C50" s="795"/>
      <c r="D50" s="795"/>
      <c r="E50" s="795"/>
      <c r="F50" s="795"/>
      <c r="G50" s="795"/>
      <c r="H50" s="795"/>
      <c r="I50" s="795"/>
      <c r="J50" s="795"/>
      <c r="K50" s="795"/>
      <c r="L50" s="795"/>
      <c r="M50" s="795"/>
      <c r="N50" s="795"/>
      <c r="O50" s="795"/>
      <c r="P50" s="795"/>
      <c r="Q50" s="791"/>
      <c r="AY50" s="514"/>
      <c r="AZ50" s="514"/>
      <c r="BA50" s="514"/>
      <c r="BB50" s="514"/>
      <c r="BC50" s="514"/>
      <c r="BD50" s="658"/>
      <c r="BE50" s="658"/>
      <c r="BF50" s="658"/>
      <c r="BG50" s="514"/>
      <c r="BH50" s="514"/>
      <c r="BI50" s="514"/>
      <c r="BJ50" s="514"/>
    </row>
    <row r="51" spans="1:74" s="449" customFormat="1" ht="12" customHeight="1" x14ac:dyDescent="0.25">
      <c r="A51" s="448"/>
      <c r="B51" s="846" t="s">
        <v>94</v>
      </c>
      <c r="C51" s="795"/>
      <c r="D51" s="795"/>
      <c r="E51" s="795"/>
      <c r="F51" s="795"/>
      <c r="G51" s="795"/>
      <c r="H51" s="795"/>
      <c r="I51" s="795"/>
      <c r="J51" s="795"/>
      <c r="K51" s="795"/>
      <c r="L51" s="795"/>
      <c r="M51" s="795"/>
      <c r="N51" s="795"/>
      <c r="O51" s="795"/>
      <c r="P51" s="795"/>
      <c r="Q51" s="791"/>
      <c r="AY51" s="514"/>
      <c r="AZ51" s="514"/>
      <c r="BA51" s="514"/>
      <c r="BB51" s="514"/>
      <c r="BC51" s="514"/>
      <c r="BD51" s="658"/>
      <c r="BE51" s="658"/>
      <c r="BF51" s="658"/>
      <c r="BG51" s="514"/>
      <c r="BH51" s="514"/>
      <c r="BI51" s="514"/>
      <c r="BJ51" s="514"/>
    </row>
    <row r="52" spans="1:74" s="449" customFormat="1" ht="12" customHeight="1" x14ac:dyDescent="0.25">
      <c r="A52" s="448"/>
      <c r="B52" s="794" t="s">
        <v>851</v>
      </c>
      <c r="C52" s="795"/>
      <c r="D52" s="795"/>
      <c r="E52" s="795"/>
      <c r="F52" s="795"/>
      <c r="G52" s="795"/>
      <c r="H52" s="795"/>
      <c r="I52" s="795"/>
      <c r="J52" s="795"/>
      <c r="K52" s="795"/>
      <c r="L52" s="795"/>
      <c r="M52" s="795"/>
      <c r="N52" s="795"/>
      <c r="O52" s="795"/>
      <c r="P52" s="795"/>
      <c r="Q52" s="791"/>
      <c r="AY52" s="514"/>
      <c r="AZ52" s="514"/>
      <c r="BA52" s="514"/>
      <c r="BB52" s="514"/>
      <c r="BC52" s="514"/>
      <c r="BD52" s="658"/>
      <c r="BE52" s="658"/>
      <c r="BF52" s="658"/>
      <c r="BG52" s="514"/>
      <c r="BH52" s="514"/>
      <c r="BI52" s="514"/>
      <c r="BJ52" s="514"/>
    </row>
    <row r="53" spans="1:74" s="449" customFormat="1" ht="22.35" customHeight="1" x14ac:dyDescent="0.25">
      <c r="A53" s="448"/>
      <c r="B53" s="794" t="s">
        <v>893</v>
      </c>
      <c r="C53" s="795"/>
      <c r="D53" s="795"/>
      <c r="E53" s="795"/>
      <c r="F53" s="795"/>
      <c r="G53" s="795"/>
      <c r="H53" s="795"/>
      <c r="I53" s="795"/>
      <c r="J53" s="795"/>
      <c r="K53" s="795"/>
      <c r="L53" s="795"/>
      <c r="M53" s="795"/>
      <c r="N53" s="795"/>
      <c r="O53" s="795"/>
      <c r="P53" s="795"/>
      <c r="Q53" s="791"/>
      <c r="AY53" s="514"/>
      <c r="AZ53" s="514"/>
      <c r="BA53" s="514"/>
      <c r="BB53" s="514"/>
      <c r="BC53" s="514"/>
      <c r="BD53" s="658"/>
      <c r="BE53" s="658"/>
      <c r="BF53" s="658"/>
      <c r="BG53" s="514"/>
      <c r="BH53" s="514"/>
      <c r="BI53" s="514"/>
      <c r="BJ53" s="514"/>
    </row>
    <row r="54" spans="1:74" s="449" customFormat="1" ht="12" customHeight="1" x14ac:dyDescent="0.25">
      <c r="A54" s="448"/>
      <c r="B54" s="789" t="s">
        <v>855</v>
      </c>
      <c r="C54" s="790"/>
      <c r="D54" s="790"/>
      <c r="E54" s="790"/>
      <c r="F54" s="790"/>
      <c r="G54" s="790"/>
      <c r="H54" s="790"/>
      <c r="I54" s="790"/>
      <c r="J54" s="790"/>
      <c r="K54" s="790"/>
      <c r="L54" s="790"/>
      <c r="M54" s="790"/>
      <c r="N54" s="790"/>
      <c r="O54" s="790"/>
      <c r="P54" s="790"/>
      <c r="Q54" s="791"/>
      <c r="AY54" s="514"/>
      <c r="AZ54" s="514"/>
      <c r="BA54" s="514"/>
      <c r="BB54" s="514"/>
      <c r="BC54" s="514"/>
      <c r="BD54" s="658"/>
      <c r="BE54" s="658"/>
      <c r="BF54" s="658"/>
      <c r="BG54" s="514"/>
      <c r="BH54" s="514"/>
      <c r="BI54" s="514"/>
      <c r="BJ54" s="514"/>
    </row>
    <row r="55" spans="1:74" s="450" customFormat="1" ht="12" customHeight="1" x14ac:dyDescent="0.25">
      <c r="A55" s="429"/>
      <c r="B55" s="811" t="s">
        <v>949</v>
      </c>
      <c r="C55" s="791"/>
      <c r="D55" s="791"/>
      <c r="E55" s="791"/>
      <c r="F55" s="791"/>
      <c r="G55" s="791"/>
      <c r="H55" s="791"/>
      <c r="I55" s="791"/>
      <c r="J55" s="791"/>
      <c r="K55" s="791"/>
      <c r="L55" s="791"/>
      <c r="M55" s="791"/>
      <c r="N55" s="791"/>
      <c r="O55" s="791"/>
      <c r="P55" s="791"/>
      <c r="Q55" s="791"/>
      <c r="AY55" s="515"/>
      <c r="AZ55" s="515"/>
      <c r="BA55" s="515"/>
      <c r="BB55" s="515"/>
      <c r="BC55" s="515"/>
      <c r="BD55" s="659"/>
      <c r="BE55" s="659"/>
      <c r="BF55" s="659"/>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G6" sqref="BG6:BG51"/>
    </sheetView>
  </sheetViews>
  <sheetFormatPr defaultColWidth="11" defaultRowHeight="10.199999999999999" x14ac:dyDescent="0.2"/>
  <cols>
    <col min="1" max="1" width="11.5546875" style="100" customWidth="1"/>
    <col min="2" max="2" width="26.77734375" style="100" customWidth="1"/>
    <col min="3" max="50" width="6.5546875" style="100" customWidth="1"/>
    <col min="51" max="55" width="6.5546875" style="374" customWidth="1"/>
    <col min="56" max="58" width="6.5546875" style="660" customWidth="1"/>
    <col min="59" max="62" width="6.5546875" style="374" customWidth="1"/>
    <col min="63" max="74" width="6.5546875" style="100" customWidth="1"/>
    <col min="75" max="16384" width="11" style="100"/>
  </cols>
  <sheetData>
    <row r="1" spans="1:74" ht="15.6" customHeight="1" x14ac:dyDescent="0.25">
      <c r="A1" s="797" t="s">
        <v>809</v>
      </c>
      <c r="B1" s="849" t="s">
        <v>823</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299"/>
    </row>
    <row r="2" spans="1:74" ht="14.1" customHeight="1"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01"/>
      <c r="B5" s="102" t="s">
        <v>1167</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1161</v>
      </c>
      <c r="B6" s="202" t="s">
        <v>463</v>
      </c>
      <c r="C6" s="273">
        <v>352.71906594000001</v>
      </c>
      <c r="D6" s="273">
        <v>313.68540066999998</v>
      </c>
      <c r="E6" s="273">
        <v>304.38958091000001</v>
      </c>
      <c r="F6" s="273">
        <v>292.89355019999999</v>
      </c>
      <c r="G6" s="273">
        <v>316.78445670000002</v>
      </c>
      <c r="H6" s="273">
        <v>367.78119572999998</v>
      </c>
      <c r="I6" s="273">
        <v>411.88694217</v>
      </c>
      <c r="J6" s="273">
        <v>409.70081176000002</v>
      </c>
      <c r="K6" s="273">
        <v>351.48446798999998</v>
      </c>
      <c r="L6" s="273">
        <v>312.94516379999999</v>
      </c>
      <c r="M6" s="273">
        <v>297.06177158999998</v>
      </c>
      <c r="N6" s="273">
        <v>345.34257681000003</v>
      </c>
      <c r="O6" s="273">
        <v>344.33203391000001</v>
      </c>
      <c r="P6" s="273">
        <v>291.04967181000001</v>
      </c>
      <c r="Q6" s="273">
        <v>319.33575506</v>
      </c>
      <c r="R6" s="273">
        <v>295.36059060000002</v>
      </c>
      <c r="S6" s="273">
        <v>323.44673778999999</v>
      </c>
      <c r="T6" s="273">
        <v>358.52200715999999</v>
      </c>
      <c r="U6" s="273">
        <v>404.43247348</v>
      </c>
      <c r="V6" s="273">
        <v>384.73857992000001</v>
      </c>
      <c r="W6" s="273">
        <v>335.91491022000002</v>
      </c>
      <c r="X6" s="273">
        <v>318.66964922</v>
      </c>
      <c r="Y6" s="273">
        <v>308.05234230000002</v>
      </c>
      <c r="Z6" s="273">
        <v>350.41580813000002</v>
      </c>
      <c r="AA6" s="273">
        <v>373.23027963999999</v>
      </c>
      <c r="AB6" s="273">
        <v>306.89421347000001</v>
      </c>
      <c r="AC6" s="273">
        <v>321.54695369000001</v>
      </c>
      <c r="AD6" s="273">
        <v>300.75644039999997</v>
      </c>
      <c r="AE6" s="273">
        <v>338.94760568999999</v>
      </c>
      <c r="AF6" s="273">
        <v>371.88576146999998</v>
      </c>
      <c r="AG6" s="273">
        <v>411.29031986000001</v>
      </c>
      <c r="AH6" s="273">
        <v>408.02775681999998</v>
      </c>
      <c r="AI6" s="273">
        <v>356.25830163000001</v>
      </c>
      <c r="AJ6" s="273">
        <v>324.93194313999999</v>
      </c>
      <c r="AK6" s="273">
        <v>322.36865697000002</v>
      </c>
      <c r="AL6" s="273">
        <v>342.13911161999999</v>
      </c>
      <c r="AM6" s="273">
        <v>357.75365220999998</v>
      </c>
      <c r="AN6" s="273">
        <v>313.68041557999999</v>
      </c>
      <c r="AO6" s="273">
        <v>323.78238920000001</v>
      </c>
      <c r="AP6" s="273">
        <v>294.57676692000001</v>
      </c>
      <c r="AQ6" s="273">
        <v>328.26850844000001</v>
      </c>
      <c r="AR6" s="273">
        <v>351.36268860000001</v>
      </c>
      <c r="AS6" s="273">
        <v>411.61614322000003</v>
      </c>
      <c r="AT6" s="273">
        <v>401.66494265</v>
      </c>
      <c r="AU6" s="273">
        <v>359.54511344999997</v>
      </c>
      <c r="AV6" s="273">
        <v>321.87496382</v>
      </c>
      <c r="AW6" s="273">
        <v>316.67189694000001</v>
      </c>
      <c r="AX6" s="273">
        <v>337.25309442000002</v>
      </c>
      <c r="AY6" s="273">
        <v>339.32035861999998</v>
      </c>
      <c r="AZ6" s="273">
        <v>316.93415938999999</v>
      </c>
      <c r="BA6" s="273">
        <v>305.77863990999998</v>
      </c>
      <c r="BB6" s="273">
        <v>274.87565286</v>
      </c>
      <c r="BC6" s="273">
        <v>303.43441928999999</v>
      </c>
      <c r="BD6" s="273">
        <v>352.93635221</v>
      </c>
      <c r="BE6" s="273">
        <v>412.57930593999998</v>
      </c>
      <c r="BF6" s="273">
        <v>403.52190000000002</v>
      </c>
      <c r="BG6" s="273">
        <v>340.93920000000003</v>
      </c>
      <c r="BH6" s="334">
        <v>309.99369999999999</v>
      </c>
      <c r="BI6" s="334">
        <v>299.97640000000001</v>
      </c>
      <c r="BJ6" s="334">
        <v>332.39670000000001</v>
      </c>
      <c r="BK6" s="334">
        <v>337.84969999999998</v>
      </c>
      <c r="BL6" s="334">
        <v>296.084</v>
      </c>
      <c r="BM6" s="334">
        <v>307.96199999999999</v>
      </c>
      <c r="BN6" s="334">
        <v>285.00240000000002</v>
      </c>
      <c r="BO6" s="334">
        <v>314.13369999999998</v>
      </c>
      <c r="BP6" s="334">
        <v>358.14760000000001</v>
      </c>
      <c r="BQ6" s="334">
        <v>406.18180000000001</v>
      </c>
      <c r="BR6" s="334">
        <v>393.08269999999999</v>
      </c>
      <c r="BS6" s="334">
        <v>330.49349999999998</v>
      </c>
      <c r="BT6" s="334">
        <v>314.1739</v>
      </c>
      <c r="BU6" s="334">
        <v>303.02780000000001</v>
      </c>
      <c r="BV6" s="334">
        <v>334.39609999999999</v>
      </c>
    </row>
    <row r="7" spans="1:74" ht="11.1" customHeight="1" x14ac:dyDescent="0.2">
      <c r="A7" s="101" t="s">
        <v>1162</v>
      </c>
      <c r="B7" s="130" t="s">
        <v>1383</v>
      </c>
      <c r="C7" s="273">
        <v>339.20005320000001</v>
      </c>
      <c r="D7" s="273">
        <v>301.12160526999998</v>
      </c>
      <c r="E7" s="273">
        <v>291.26168795000001</v>
      </c>
      <c r="F7" s="273">
        <v>280.54750811999997</v>
      </c>
      <c r="G7" s="273">
        <v>303.87926582</v>
      </c>
      <c r="H7" s="273">
        <v>354.44498069999997</v>
      </c>
      <c r="I7" s="273">
        <v>397.63470692999999</v>
      </c>
      <c r="J7" s="273">
        <v>395.32849757999998</v>
      </c>
      <c r="K7" s="273">
        <v>338.25987989999999</v>
      </c>
      <c r="L7" s="273">
        <v>300.07336966000003</v>
      </c>
      <c r="M7" s="273">
        <v>284.28245021999999</v>
      </c>
      <c r="N7" s="273">
        <v>332.04439511999999</v>
      </c>
      <c r="O7" s="273">
        <v>330.85866775</v>
      </c>
      <c r="P7" s="273">
        <v>278.90430788999998</v>
      </c>
      <c r="Q7" s="273">
        <v>306.38182124000002</v>
      </c>
      <c r="R7" s="273">
        <v>282.89862764999998</v>
      </c>
      <c r="S7" s="273">
        <v>310.70322972999998</v>
      </c>
      <c r="T7" s="273">
        <v>345.2405493</v>
      </c>
      <c r="U7" s="273">
        <v>390.29400489</v>
      </c>
      <c r="V7" s="273">
        <v>370.79442302000001</v>
      </c>
      <c r="W7" s="273">
        <v>323.47218779999997</v>
      </c>
      <c r="X7" s="273">
        <v>306.08493284000002</v>
      </c>
      <c r="Y7" s="273">
        <v>295.31466129</v>
      </c>
      <c r="Z7" s="273">
        <v>336.50531651</v>
      </c>
      <c r="AA7" s="273">
        <v>359.44877487000002</v>
      </c>
      <c r="AB7" s="273">
        <v>294.63336643999997</v>
      </c>
      <c r="AC7" s="273">
        <v>308.74664582000003</v>
      </c>
      <c r="AD7" s="273">
        <v>288.50948796</v>
      </c>
      <c r="AE7" s="273">
        <v>325.90462192000001</v>
      </c>
      <c r="AF7" s="273">
        <v>358.5232671</v>
      </c>
      <c r="AG7" s="273">
        <v>396.85401657</v>
      </c>
      <c r="AH7" s="273">
        <v>393.49724791</v>
      </c>
      <c r="AI7" s="273">
        <v>342.91691279999998</v>
      </c>
      <c r="AJ7" s="273">
        <v>311.74973299999999</v>
      </c>
      <c r="AK7" s="273">
        <v>309.0624588</v>
      </c>
      <c r="AL7" s="273">
        <v>328.32004396000002</v>
      </c>
      <c r="AM7" s="273">
        <v>343.56359831999998</v>
      </c>
      <c r="AN7" s="273">
        <v>301.17312204000001</v>
      </c>
      <c r="AO7" s="273">
        <v>310.42133525999998</v>
      </c>
      <c r="AP7" s="273">
        <v>281.88617052000001</v>
      </c>
      <c r="AQ7" s="273">
        <v>315.31014499999998</v>
      </c>
      <c r="AR7" s="273">
        <v>338.27180069999997</v>
      </c>
      <c r="AS7" s="273">
        <v>397.30071881999999</v>
      </c>
      <c r="AT7" s="273">
        <v>387.31513553000002</v>
      </c>
      <c r="AU7" s="273">
        <v>346.09166249999998</v>
      </c>
      <c r="AV7" s="273">
        <v>308.59937477</v>
      </c>
      <c r="AW7" s="273">
        <v>302.8451814</v>
      </c>
      <c r="AX7" s="273">
        <v>323.00280461</v>
      </c>
      <c r="AY7" s="273">
        <v>324.83890206000001</v>
      </c>
      <c r="AZ7" s="273">
        <v>303.64117167000001</v>
      </c>
      <c r="BA7" s="273">
        <v>292.39801896</v>
      </c>
      <c r="BB7" s="273">
        <v>262.70618360999998</v>
      </c>
      <c r="BC7" s="273">
        <v>291.06110428</v>
      </c>
      <c r="BD7" s="273">
        <v>340.12675281999998</v>
      </c>
      <c r="BE7" s="273">
        <v>399.09467468000003</v>
      </c>
      <c r="BF7" s="273">
        <v>390.35300000000001</v>
      </c>
      <c r="BG7" s="273">
        <v>329.28930000000003</v>
      </c>
      <c r="BH7" s="334">
        <v>298.82429999999999</v>
      </c>
      <c r="BI7" s="334">
        <v>288.46480000000003</v>
      </c>
      <c r="BJ7" s="334">
        <v>320.19970000000001</v>
      </c>
      <c r="BK7" s="334">
        <v>325.44549999999998</v>
      </c>
      <c r="BL7" s="334">
        <v>284.87939999999998</v>
      </c>
      <c r="BM7" s="334">
        <v>295.96280000000002</v>
      </c>
      <c r="BN7" s="334">
        <v>273.50510000000003</v>
      </c>
      <c r="BO7" s="334">
        <v>302.3408</v>
      </c>
      <c r="BP7" s="334">
        <v>346.27659999999997</v>
      </c>
      <c r="BQ7" s="334">
        <v>393.6508</v>
      </c>
      <c r="BR7" s="334">
        <v>380.24849999999998</v>
      </c>
      <c r="BS7" s="334">
        <v>318.49959999999999</v>
      </c>
      <c r="BT7" s="334">
        <v>302.33229999999998</v>
      </c>
      <c r="BU7" s="334">
        <v>290.93290000000002</v>
      </c>
      <c r="BV7" s="334">
        <v>321.61470000000003</v>
      </c>
    </row>
    <row r="8" spans="1:74" ht="11.1" customHeight="1" x14ac:dyDescent="0.2">
      <c r="A8" s="101" t="s">
        <v>1384</v>
      </c>
      <c r="B8" s="130" t="s">
        <v>1385</v>
      </c>
      <c r="C8" s="273">
        <v>12.496719163</v>
      </c>
      <c r="D8" s="273">
        <v>11.5966592</v>
      </c>
      <c r="E8" s="273">
        <v>12.116862833000001</v>
      </c>
      <c r="F8" s="273">
        <v>11.38551504</v>
      </c>
      <c r="G8" s="273">
        <v>11.886486643</v>
      </c>
      <c r="H8" s="273">
        <v>12.247643910000001</v>
      </c>
      <c r="I8" s="273">
        <v>12.989266879000001</v>
      </c>
      <c r="J8" s="273">
        <v>13.074737289</v>
      </c>
      <c r="K8" s="273">
        <v>12.11053482</v>
      </c>
      <c r="L8" s="273">
        <v>11.850716022</v>
      </c>
      <c r="M8" s="273">
        <v>11.85238434</v>
      </c>
      <c r="N8" s="273">
        <v>12.282707005000001</v>
      </c>
      <c r="O8" s="273">
        <v>12.370320940999999</v>
      </c>
      <c r="P8" s="273">
        <v>11.165080836</v>
      </c>
      <c r="Q8" s="273">
        <v>11.866643140000001</v>
      </c>
      <c r="R8" s="273">
        <v>11.47611468</v>
      </c>
      <c r="S8" s="273">
        <v>11.669611293999999</v>
      </c>
      <c r="T8" s="273">
        <v>12.14311665</v>
      </c>
      <c r="U8" s="273">
        <v>12.911672143000001</v>
      </c>
      <c r="V8" s="273">
        <v>12.742698861999999</v>
      </c>
      <c r="W8" s="273">
        <v>11.34465801</v>
      </c>
      <c r="X8" s="273">
        <v>11.531131999999999</v>
      </c>
      <c r="Y8" s="273">
        <v>11.7312177</v>
      </c>
      <c r="Z8" s="273">
        <v>12.805809902</v>
      </c>
      <c r="AA8" s="273">
        <v>12.667554149000001</v>
      </c>
      <c r="AB8" s="273">
        <v>11.265465792000001</v>
      </c>
      <c r="AC8" s="273">
        <v>11.74227548</v>
      </c>
      <c r="AD8" s="273">
        <v>11.257603530000001</v>
      </c>
      <c r="AE8" s="273">
        <v>11.966830459000001</v>
      </c>
      <c r="AF8" s="273">
        <v>12.19919556</v>
      </c>
      <c r="AG8" s="273">
        <v>13.137917583</v>
      </c>
      <c r="AH8" s="273">
        <v>13.212371306</v>
      </c>
      <c r="AI8" s="273">
        <v>12.18536055</v>
      </c>
      <c r="AJ8" s="273">
        <v>12.126958603</v>
      </c>
      <c r="AK8" s="273">
        <v>12.31289967</v>
      </c>
      <c r="AL8" s="273">
        <v>12.723948139999999</v>
      </c>
      <c r="AM8" s="273">
        <v>13.022859347000001</v>
      </c>
      <c r="AN8" s="273">
        <v>11.443426792</v>
      </c>
      <c r="AO8" s="273">
        <v>12.204342725</v>
      </c>
      <c r="AP8" s="273">
        <v>11.64499191</v>
      </c>
      <c r="AQ8" s="273">
        <v>11.873916980000001</v>
      </c>
      <c r="AR8" s="273">
        <v>11.98463244</v>
      </c>
      <c r="AS8" s="273">
        <v>13.068406159</v>
      </c>
      <c r="AT8" s="273">
        <v>13.081698401000001</v>
      </c>
      <c r="AU8" s="273">
        <v>12.31279119</v>
      </c>
      <c r="AV8" s="273">
        <v>12.176255764</v>
      </c>
      <c r="AW8" s="273">
        <v>12.72724485</v>
      </c>
      <c r="AX8" s="273">
        <v>13.104863523000001</v>
      </c>
      <c r="AY8" s="273">
        <v>13.324250987999999</v>
      </c>
      <c r="AZ8" s="273">
        <v>12.218039619000001</v>
      </c>
      <c r="BA8" s="273">
        <v>12.304996470000001</v>
      </c>
      <c r="BB8" s="273">
        <v>11.201045880000001</v>
      </c>
      <c r="BC8" s="273">
        <v>11.339242217000001</v>
      </c>
      <c r="BD8" s="273">
        <v>11.705977860999999</v>
      </c>
      <c r="BE8" s="273">
        <v>12.237140685</v>
      </c>
      <c r="BF8" s="273">
        <v>11.93796</v>
      </c>
      <c r="BG8" s="273">
        <v>10.513339999999999</v>
      </c>
      <c r="BH8" s="334">
        <v>10.08835</v>
      </c>
      <c r="BI8" s="334">
        <v>10.4758</v>
      </c>
      <c r="BJ8" s="334">
        <v>11.083600000000001</v>
      </c>
      <c r="BK8" s="334">
        <v>11.284700000000001</v>
      </c>
      <c r="BL8" s="334">
        <v>10.18465</v>
      </c>
      <c r="BM8" s="334">
        <v>10.902089999999999</v>
      </c>
      <c r="BN8" s="334">
        <v>10.481</v>
      </c>
      <c r="BO8" s="334">
        <v>10.706759999999999</v>
      </c>
      <c r="BP8" s="334">
        <v>10.748559999999999</v>
      </c>
      <c r="BQ8" s="334">
        <v>11.26572</v>
      </c>
      <c r="BR8" s="334">
        <v>11.585039999999999</v>
      </c>
      <c r="BS8" s="334">
        <v>10.855740000000001</v>
      </c>
      <c r="BT8" s="334">
        <v>10.76369</v>
      </c>
      <c r="BU8" s="334">
        <v>11.06537</v>
      </c>
      <c r="BV8" s="334">
        <v>11.67568</v>
      </c>
    </row>
    <row r="9" spans="1:74" ht="11.1" customHeight="1" x14ac:dyDescent="0.2">
      <c r="A9" s="101" t="s">
        <v>1386</v>
      </c>
      <c r="B9" s="130" t="s">
        <v>1387</v>
      </c>
      <c r="C9" s="273">
        <v>1.0222935719999999</v>
      </c>
      <c r="D9" s="273">
        <v>0.967136196</v>
      </c>
      <c r="E9" s="273">
        <v>1.011030125</v>
      </c>
      <c r="F9" s="273">
        <v>0.96052704</v>
      </c>
      <c r="G9" s="273">
        <v>1.0187042369999999</v>
      </c>
      <c r="H9" s="273">
        <v>1.0885711199999999</v>
      </c>
      <c r="I9" s="273">
        <v>1.2629683650000001</v>
      </c>
      <c r="J9" s="273">
        <v>1.2975768889999999</v>
      </c>
      <c r="K9" s="273">
        <v>1.1140532700000001</v>
      </c>
      <c r="L9" s="273">
        <v>1.021078124</v>
      </c>
      <c r="M9" s="273">
        <v>0.92693703000000005</v>
      </c>
      <c r="N9" s="273">
        <v>1.0154746880000001</v>
      </c>
      <c r="O9" s="273">
        <v>1.1030452239999999</v>
      </c>
      <c r="P9" s="273">
        <v>0.98028307999999997</v>
      </c>
      <c r="Q9" s="273">
        <v>1.087290683</v>
      </c>
      <c r="R9" s="273">
        <v>0.98584826999999997</v>
      </c>
      <c r="S9" s="273">
        <v>1.0738967610000001</v>
      </c>
      <c r="T9" s="273">
        <v>1.1383412100000001</v>
      </c>
      <c r="U9" s="273">
        <v>1.2267964490000001</v>
      </c>
      <c r="V9" s="273">
        <v>1.201458041</v>
      </c>
      <c r="W9" s="273">
        <v>1.0980644100000001</v>
      </c>
      <c r="X9" s="273">
        <v>1.053584383</v>
      </c>
      <c r="Y9" s="273">
        <v>1.00646331</v>
      </c>
      <c r="Z9" s="273">
        <v>1.104681714</v>
      </c>
      <c r="AA9" s="273">
        <v>1.1139506210000001</v>
      </c>
      <c r="AB9" s="273">
        <v>0.99538123999999994</v>
      </c>
      <c r="AC9" s="273">
        <v>1.0580323869999999</v>
      </c>
      <c r="AD9" s="273">
        <v>0.98934891000000003</v>
      </c>
      <c r="AE9" s="273">
        <v>1.0761533130000001</v>
      </c>
      <c r="AF9" s="273">
        <v>1.1632988099999999</v>
      </c>
      <c r="AG9" s="273">
        <v>1.29838571</v>
      </c>
      <c r="AH9" s="273">
        <v>1.318137608</v>
      </c>
      <c r="AI9" s="273">
        <v>1.1560282799999999</v>
      </c>
      <c r="AJ9" s="273">
        <v>1.055251532</v>
      </c>
      <c r="AK9" s="273">
        <v>0.99329849999999997</v>
      </c>
      <c r="AL9" s="273">
        <v>1.095119516</v>
      </c>
      <c r="AM9" s="273">
        <v>1.167194547</v>
      </c>
      <c r="AN9" s="273">
        <v>1.0638667479999999</v>
      </c>
      <c r="AO9" s="273">
        <v>1.1567112150000001</v>
      </c>
      <c r="AP9" s="273">
        <v>1.0456044900000001</v>
      </c>
      <c r="AQ9" s="273">
        <v>1.084446464</v>
      </c>
      <c r="AR9" s="273">
        <v>1.1062554600000001</v>
      </c>
      <c r="AS9" s="273">
        <v>1.247018245</v>
      </c>
      <c r="AT9" s="273">
        <v>1.2681087230000001</v>
      </c>
      <c r="AU9" s="273">
        <v>1.1406597599999999</v>
      </c>
      <c r="AV9" s="273">
        <v>1.0993332840000001</v>
      </c>
      <c r="AW9" s="273">
        <v>1.09947069</v>
      </c>
      <c r="AX9" s="273">
        <v>1.1454262850000001</v>
      </c>
      <c r="AY9" s="273">
        <v>1.1572055720000001</v>
      </c>
      <c r="AZ9" s="273">
        <v>1.074948104</v>
      </c>
      <c r="BA9" s="273">
        <v>1.075624484</v>
      </c>
      <c r="BB9" s="273">
        <v>0.96842337000000001</v>
      </c>
      <c r="BC9" s="273">
        <v>1.0340727970000001</v>
      </c>
      <c r="BD9" s="273">
        <v>1.103621521</v>
      </c>
      <c r="BE9" s="273">
        <v>1.2474905700000001</v>
      </c>
      <c r="BF9" s="273">
        <v>1.2309019999999999</v>
      </c>
      <c r="BG9" s="273">
        <v>1.1365730000000001</v>
      </c>
      <c r="BH9" s="334">
        <v>1.0810999999999999</v>
      </c>
      <c r="BI9" s="334">
        <v>1.035841</v>
      </c>
      <c r="BJ9" s="334">
        <v>1.113448</v>
      </c>
      <c r="BK9" s="334">
        <v>1.1195059999999999</v>
      </c>
      <c r="BL9" s="334">
        <v>1.019909</v>
      </c>
      <c r="BM9" s="334">
        <v>1.097148</v>
      </c>
      <c r="BN9" s="334">
        <v>1.016311</v>
      </c>
      <c r="BO9" s="334">
        <v>1.086149</v>
      </c>
      <c r="BP9" s="334">
        <v>1.1224970000000001</v>
      </c>
      <c r="BQ9" s="334">
        <v>1.2652080000000001</v>
      </c>
      <c r="BR9" s="334">
        <v>1.2491509999999999</v>
      </c>
      <c r="BS9" s="334">
        <v>1.138134</v>
      </c>
      <c r="BT9" s="334">
        <v>1.077914</v>
      </c>
      <c r="BU9" s="334">
        <v>1.029488</v>
      </c>
      <c r="BV9" s="334">
        <v>1.105739</v>
      </c>
    </row>
    <row r="10" spans="1:74" ht="11.1" customHeight="1" x14ac:dyDescent="0.2">
      <c r="A10" s="104" t="s">
        <v>1163</v>
      </c>
      <c r="B10" s="130" t="s">
        <v>464</v>
      </c>
      <c r="C10" s="273">
        <v>6.1344340080000004</v>
      </c>
      <c r="D10" s="273">
        <v>4.8807040019999999</v>
      </c>
      <c r="E10" s="273">
        <v>5.1380149890000002</v>
      </c>
      <c r="F10" s="273">
        <v>4.2520869899999996</v>
      </c>
      <c r="G10" s="273">
        <v>5.1911280020000001</v>
      </c>
      <c r="H10" s="273">
        <v>6.1379739899999999</v>
      </c>
      <c r="I10" s="273">
        <v>7.0992690180000002</v>
      </c>
      <c r="J10" s="273">
        <v>6.7621760100000001</v>
      </c>
      <c r="K10" s="273">
        <v>4.7105979900000001</v>
      </c>
      <c r="L10" s="273">
        <v>5.3185119930000004</v>
      </c>
      <c r="M10" s="273">
        <v>6.0039290100000002</v>
      </c>
      <c r="N10" s="273">
        <v>4.873420007</v>
      </c>
      <c r="O10" s="273">
        <v>6.5348150040000004</v>
      </c>
      <c r="P10" s="273">
        <v>4.9823870039999996</v>
      </c>
      <c r="Q10" s="273">
        <v>5.0248839920000004</v>
      </c>
      <c r="R10" s="273">
        <v>4.4557850099999996</v>
      </c>
      <c r="S10" s="273">
        <v>4.2524480020000004</v>
      </c>
      <c r="T10" s="273">
        <v>5.1815790000000002</v>
      </c>
      <c r="U10" s="273">
        <v>5.2049829870000002</v>
      </c>
      <c r="V10" s="273">
        <v>5.7363849870000001</v>
      </c>
      <c r="W10" s="273">
        <v>4.5362460000000002</v>
      </c>
      <c r="X10" s="273">
        <v>3.242437002</v>
      </c>
      <c r="Y10" s="273">
        <v>3.1071029999999999</v>
      </c>
      <c r="Z10" s="273">
        <v>4.0550619809999997</v>
      </c>
      <c r="AA10" s="273">
        <v>4.0852609720000004</v>
      </c>
      <c r="AB10" s="273">
        <v>3.520158012</v>
      </c>
      <c r="AC10" s="273">
        <v>4.4031460080000002</v>
      </c>
      <c r="AD10" s="273">
        <v>2.9071250100000001</v>
      </c>
      <c r="AE10" s="273">
        <v>4.0977549949999998</v>
      </c>
      <c r="AF10" s="273">
        <v>4.2785660099999996</v>
      </c>
      <c r="AG10" s="273">
        <v>4.4353599990000001</v>
      </c>
      <c r="AH10" s="273">
        <v>5.0017699889999996</v>
      </c>
      <c r="AI10" s="273">
        <v>3.1896599999999999</v>
      </c>
      <c r="AJ10" s="273">
        <v>2.834574001</v>
      </c>
      <c r="AK10" s="273">
        <v>2.52829602</v>
      </c>
      <c r="AL10" s="273">
        <v>3.1744389979999998</v>
      </c>
      <c r="AM10" s="273">
        <v>3.3410119800000002</v>
      </c>
      <c r="AN10" s="273">
        <v>3.1338530160000002</v>
      </c>
      <c r="AO10" s="273">
        <v>2.4007799959999998</v>
      </c>
      <c r="AP10" s="273">
        <v>2.3863760100000002</v>
      </c>
      <c r="AQ10" s="273">
        <v>3.041396019</v>
      </c>
      <c r="AR10" s="273">
        <v>3.63049599</v>
      </c>
      <c r="AS10" s="273">
        <v>3.685152993</v>
      </c>
      <c r="AT10" s="273">
        <v>4.0799139990000004</v>
      </c>
      <c r="AU10" s="273">
        <v>3.5169769799999999</v>
      </c>
      <c r="AV10" s="273">
        <v>2.1962630139999999</v>
      </c>
      <c r="AW10" s="273">
        <v>3.5953349999999999</v>
      </c>
      <c r="AX10" s="273">
        <v>4.0368740020000002</v>
      </c>
      <c r="AY10" s="273">
        <v>3.1822139840000001</v>
      </c>
      <c r="AZ10" s="273">
        <v>2.8315100040000001</v>
      </c>
      <c r="BA10" s="273">
        <v>3.7776139959999999</v>
      </c>
      <c r="BB10" s="273">
        <v>3.2121900000000001</v>
      </c>
      <c r="BC10" s="273">
        <v>3.6605510209999998</v>
      </c>
      <c r="BD10" s="273">
        <v>3.90002</v>
      </c>
      <c r="BE10" s="273">
        <v>4.7473957275999998</v>
      </c>
      <c r="BF10" s="273">
        <v>4.8141720000000001</v>
      </c>
      <c r="BG10" s="273">
        <v>3.7312240000000001</v>
      </c>
      <c r="BH10" s="334">
        <v>3.280135</v>
      </c>
      <c r="BI10" s="334">
        <v>3.4231630000000002</v>
      </c>
      <c r="BJ10" s="334">
        <v>3.5533790000000001</v>
      </c>
      <c r="BK10" s="334">
        <v>4.2728279999999996</v>
      </c>
      <c r="BL10" s="334">
        <v>3.4697550000000001</v>
      </c>
      <c r="BM10" s="334">
        <v>3.8640910000000002</v>
      </c>
      <c r="BN10" s="334">
        <v>3.5598960000000002</v>
      </c>
      <c r="BO10" s="334">
        <v>4.1327040000000004</v>
      </c>
      <c r="BP10" s="334">
        <v>4.5335869999999998</v>
      </c>
      <c r="BQ10" s="334">
        <v>5.1895069999999999</v>
      </c>
      <c r="BR10" s="334">
        <v>5.2363929999999996</v>
      </c>
      <c r="BS10" s="334">
        <v>3.9416250000000002</v>
      </c>
      <c r="BT10" s="334">
        <v>3.4474909999999999</v>
      </c>
      <c r="BU10" s="334">
        <v>3.6399689999999998</v>
      </c>
      <c r="BV10" s="334">
        <v>3.8552879999999998</v>
      </c>
    </row>
    <row r="11" spans="1:74" ht="11.1" customHeight="1" x14ac:dyDescent="0.2">
      <c r="A11" s="104" t="s">
        <v>1164</v>
      </c>
      <c r="B11" s="130" t="s">
        <v>405</v>
      </c>
      <c r="C11" s="273">
        <v>358.85349994000001</v>
      </c>
      <c r="D11" s="273">
        <v>318.56610467000002</v>
      </c>
      <c r="E11" s="273">
        <v>309.52759589999999</v>
      </c>
      <c r="F11" s="273">
        <v>297.14563719</v>
      </c>
      <c r="G11" s="273">
        <v>321.97558470000001</v>
      </c>
      <c r="H11" s="273">
        <v>373.91916972000001</v>
      </c>
      <c r="I11" s="273">
        <v>418.98621119000001</v>
      </c>
      <c r="J11" s="273">
        <v>416.46298776999998</v>
      </c>
      <c r="K11" s="273">
        <v>356.19506597999998</v>
      </c>
      <c r="L11" s="273">
        <v>318.26367579999999</v>
      </c>
      <c r="M11" s="273">
        <v>303.06570060000001</v>
      </c>
      <c r="N11" s="273">
        <v>350.21599681999999</v>
      </c>
      <c r="O11" s="273">
        <v>350.86684892</v>
      </c>
      <c r="P11" s="273">
        <v>296.03205881000002</v>
      </c>
      <c r="Q11" s="273">
        <v>324.36063904999997</v>
      </c>
      <c r="R11" s="273">
        <v>299.81637561000002</v>
      </c>
      <c r="S11" s="273">
        <v>327.69918579</v>
      </c>
      <c r="T11" s="273">
        <v>363.70358615999999</v>
      </c>
      <c r="U11" s="273">
        <v>409.63745647000002</v>
      </c>
      <c r="V11" s="273">
        <v>390.47496490999998</v>
      </c>
      <c r="W11" s="273">
        <v>340.45115621999997</v>
      </c>
      <c r="X11" s="273">
        <v>321.91208623</v>
      </c>
      <c r="Y11" s="273">
        <v>311.15944530000002</v>
      </c>
      <c r="Z11" s="273">
        <v>354.47087011000002</v>
      </c>
      <c r="AA11" s="273">
        <v>377.31554061000003</v>
      </c>
      <c r="AB11" s="273">
        <v>310.41437148</v>
      </c>
      <c r="AC11" s="273">
        <v>325.95009970000001</v>
      </c>
      <c r="AD11" s="273">
        <v>303.66356540999999</v>
      </c>
      <c r="AE11" s="273">
        <v>343.04536069</v>
      </c>
      <c r="AF11" s="273">
        <v>376.16432748</v>
      </c>
      <c r="AG11" s="273">
        <v>415.72567986000001</v>
      </c>
      <c r="AH11" s="273">
        <v>413.02952680999999</v>
      </c>
      <c r="AI11" s="273">
        <v>359.44796163000001</v>
      </c>
      <c r="AJ11" s="273">
        <v>327.76651714000002</v>
      </c>
      <c r="AK11" s="273">
        <v>324.89695298999999</v>
      </c>
      <c r="AL11" s="273">
        <v>345.31355060999999</v>
      </c>
      <c r="AM11" s="273">
        <v>361.09466419</v>
      </c>
      <c r="AN11" s="273">
        <v>316.81426859999999</v>
      </c>
      <c r="AO11" s="273">
        <v>326.18316920000001</v>
      </c>
      <c r="AP11" s="273">
        <v>296.96314293</v>
      </c>
      <c r="AQ11" s="273">
        <v>331.30990445999998</v>
      </c>
      <c r="AR11" s="273">
        <v>354.99318459</v>
      </c>
      <c r="AS11" s="273">
        <v>415.30129621999998</v>
      </c>
      <c r="AT11" s="273">
        <v>405.74485664999997</v>
      </c>
      <c r="AU11" s="273">
        <v>363.06209043000001</v>
      </c>
      <c r="AV11" s="273">
        <v>324.07122683</v>
      </c>
      <c r="AW11" s="273">
        <v>320.26723193999999</v>
      </c>
      <c r="AX11" s="273">
        <v>341.28996841999998</v>
      </c>
      <c r="AY11" s="273">
        <v>342.50257260000001</v>
      </c>
      <c r="AZ11" s="273">
        <v>319.76566939999998</v>
      </c>
      <c r="BA11" s="273">
        <v>309.55625391000001</v>
      </c>
      <c r="BB11" s="273">
        <v>278.08784286000002</v>
      </c>
      <c r="BC11" s="273">
        <v>307.09497032000002</v>
      </c>
      <c r="BD11" s="273">
        <v>356.83637220999998</v>
      </c>
      <c r="BE11" s="273">
        <v>417.32670166999998</v>
      </c>
      <c r="BF11" s="273">
        <v>408.33609999999999</v>
      </c>
      <c r="BG11" s="273">
        <v>344.6705</v>
      </c>
      <c r="BH11" s="334">
        <v>313.27379999999999</v>
      </c>
      <c r="BI11" s="334">
        <v>303.39960000000002</v>
      </c>
      <c r="BJ11" s="334">
        <v>335.95010000000002</v>
      </c>
      <c r="BK11" s="334">
        <v>342.1225</v>
      </c>
      <c r="BL11" s="334">
        <v>299.55369999999999</v>
      </c>
      <c r="BM11" s="334">
        <v>311.8261</v>
      </c>
      <c r="BN11" s="334">
        <v>288.56229999999999</v>
      </c>
      <c r="BO11" s="334">
        <v>318.26639999999998</v>
      </c>
      <c r="BP11" s="334">
        <v>362.68119999999999</v>
      </c>
      <c r="BQ11" s="334">
        <v>411.37130000000002</v>
      </c>
      <c r="BR11" s="334">
        <v>398.31909999999999</v>
      </c>
      <c r="BS11" s="334">
        <v>334.43509999999998</v>
      </c>
      <c r="BT11" s="334">
        <v>317.62139999999999</v>
      </c>
      <c r="BU11" s="334">
        <v>306.6678</v>
      </c>
      <c r="BV11" s="334">
        <v>338.25139999999999</v>
      </c>
    </row>
    <row r="12" spans="1:74" ht="11.1" customHeight="1" x14ac:dyDescent="0.2">
      <c r="A12" s="104" t="s">
        <v>1165</v>
      </c>
      <c r="B12" s="130" t="s">
        <v>354</v>
      </c>
      <c r="C12" s="273">
        <v>26.042787334</v>
      </c>
      <c r="D12" s="273">
        <v>10.682067553</v>
      </c>
      <c r="E12" s="273">
        <v>12.13956342</v>
      </c>
      <c r="F12" s="273">
        <v>16.72813257</v>
      </c>
      <c r="G12" s="273">
        <v>25.888639864999998</v>
      </c>
      <c r="H12" s="273">
        <v>32.281900530000001</v>
      </c>
      <c r="I12" s="273">
        <v>34.246867553000001</v>
      </c>
      <c r="J12" s="273">
        <v>22.597702959999999</v>
      </c>
      <c r="K12" s="273">
        <v>7.7820443700000004</v>
      </c>
      <c r="L12" s="273">
        <v>10.233149879000001</v>
      </c>
      <c r="M12" s="273">
        <v>14.48040378</v>
      </c>
      <c r="N12" s="273">
        <v>27.767943317</v>
      </c>
      <c r="O12" s="273">
        <v>20.565512747</v>
      </c>
      <c r="P12" s="273">
        <v>9.3257837119999998</v>
      </c>
      <c r="Q12" s="273">
        <v>21.260261806999999</v>
      </c>
      <c r="R12" s="273">
        <v>15.80118309</v>
      </c>
      <c r="S12" s="273">
        <v>24.361261990999999</v>
      </c>
      <c r="T12" s="273">
        <v>23.169505139999998</v>
      </c>
      <c r="U12" s="273">
        <v>29.301778057</v>
      </c>
      <c r="V12" s="273">
        <v>17.664542325999999</v>
      </c>
      <c r="W12" s="273">
        <v>7.5286250399999997</v>
      </c>
      <c r="X12" s="273">
        <v>11.048111421</v>
      </c>
      <c r="Y12" s="273">
        <v>16.350302039999999</v>
      </c>
      <c r="Z12" s="273">
        <v>29.737578785</v>
      </c>
      <c r="AA12" s="273">
        <v>20.433283858999999</v>
      </c>
      <c r="AB12" s="273">
        <v>6.646242344</v>
      </c>
      <c r="AC12" s="273">
        <v>17.429389563000001</v>
      </c>
      <c r="AD12" s="273">
        <v>14.17224057</v>
      </c>
      <c r="AE12" s="273">
        <v>28.057517571999998</v>
      </c>
      <c r="AF12" s="273">
        <v>26.053918679999999</v>
      </c>
      <c r="AG12" s="273">
        <v>27.708306632999999</v>
      </c>
      <c r="AH12" s="273">
        <v>18.820158124999999</v>
      </c>
      <c r="AI12" s="273">
        <v>10.176986640000001</v>
      </c>
      <c r="AJ12" s="273">
        <v>6.7877787239999998</v>
      </c>
      <c r="AK12" s="273">
        <v>22.41310146</v>
      </c>
      <c r="AL12" s="273">
        <v>20.735460265</v>
      </c>
      <c r="AM12" s="273">
        <v>24.815407651000001</v>
      </c>
      <c r="AN12" s="273">
        <v>14.490777616000001</v>
      </c>
      <c r="AO12" s="273">
        <v>17.240694143999999</v>
      </c>
      <c r="AP12" s="273">
        <v>16.689604559999999</v>
      </c>
      <c r="AQ12" s="273">
        <v>27.678959986999999</v>
      </c>
      <c r="AR12" s="273">
        <v>27.12323829</v>
      </c>
      <c r="AS12" s="273">
        <v>32.143850833999998</v>
      </c>
      <c r="AT12" s="273">
        <v>26.177438531</v>
      </c>
      <c r="AU12" s="273">
        <v>16.06287537</v>
      </c>
      <c r="AV12" s="273">
        <v>9.6290886530000002</v>
      </c>
      <c r="AW12" s="273">
        <v>26.358325019999999</v>
      </c>
      <c r="AX12" s="273">
        <v>23.090143261000001</v>
      </c>
      <c r="AY12" s="273">
        <v>19.924340212000001</v>
      </c>
      <c r="AZ12" s="273">
        <v>17.552904153</v>
      </c>
      <c r="BA12" s="273">
        <v>12.493579917</v>
      </c>
      <c r="BB12" s="273">
        <v>9.1761325199999995</v>
      </c>
      <c r="BC12" s="273">
        <v>25.633149831000001</v>
      </c>
      <c r="BD12" s="273">
        <v>29.698809430000001</v>
      </c>
      <c r="BE12" s="273">
        <v>30.499769854</v>
      </c>
      <c r="BF12" s="273">
        <v>21.698270000000001</v>
      </c>
      <c r="BG12" s="273">
        <v>9.1314060000000001</v>
      </c>
      <c r="BH12" s="334">
        <v>9.5338320000000003</v>
      </c>
      <c r="BI12" s="334">
        <v>17.666119999999999</v>
      </c>
      <c r="BJ12" s="334">
        <v>25.189330000000002</v>
      </c>
      <c r="BK12" s="334">
        <v>18.747330000000002</v>
      </c>
      <c r="BL12" s="334">
        <v>9.3825690000000002</v>
      </c>
      <c r="BM12" s="334">
        <v>15.676679999999999</v>
      </c>
      <c r="BN12" s="334">
        <v>13.562709999999999</v>
      </c>
      <c r="BO12" s="334">
        <v>26.55219</v>
      </c>
      <c r="BP12" s="334">
        <v>26.16751</v>
      </c>
      <c r="BQ12" s="334">
        <v>30.362130000000001</v>
      </c>
      <c r="BR12" s="334">
        <v>22.613849999999999</v>
      </c>
      <c r="BS12" s="334">
        <v>7.523396</v>
      </c>
      <c r="BT12" s="334">
        <v>10.41009</v>
      </c>
      <c r="BU12" s="334">
        <v>17.63991</v>
      </c>
      <c r="BV12" s="334">
        <v>25.031890000000001</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371"/>
      <c r="BI13" s="371"/>
      <c r="BJ13" s="371"/>
      <c r="BK13" s="371"/>
      <c r="BL13" s="371"/>
      <c r="BM13" s="371"/>
      <c r="BN13" s="371"/>
      <c r="BO13" s="371"/>
      <c r="BP13" s="371"/>
      <c r="BQ13" s="371"/>
      <c r="BR13" s="371"/>
      <c r="BS13" s="371"/>
      <c r="BT13" s="371"/>
      <c r="BU13" s="371"/>
      <c r="BV13" s="371"/>
    </row>
    <row r="14" spans="1:74" ht="11.1" customHeight="1" x14ac:dyDescent="0.2">
      <c r="A14" s="101"/>
      <c r="B14" s="106" t="s">
        <v>1166</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371"/>
      <c r="BI14" s="371"/>
      <c r="BJ14" s="371"/>
      <c r="BK14" s="371"/>
      <c r="BL14" s="371"/>
      <c r="BM14" s="371"/>
      <c r="BN14" s="371"/>
      <c r="BO14" s="371"/>
      <c r="BP14" s="371"/>
      <c r="BQ14" s="371"/>
      <c r="BR14" s="371"/>
      <c r="BS14" s="371"/>
      <c r="BT14" s="371"/>
      <c r="BU14" s="371"/>
      <c r="BV14" s="371"/>
    </row>
    <row r="15" spans="1:74" ht="11.1" customHeight="1" x14ac:dyDescent="0.2">
      <c r="A15" s="104" t="s">
        <v>1168</v>
      </c>
      <c r="B15" s="130" t="s">
        <v>465</v>
      </c>
      <c r="C15" s="273">
        <v>320.89016289</v>
      </c>
      <c r="D15" s="273">
        <v>296.80576473999997</v>
      </c>
      <c r="E15" s="273">
        <v>285.81236021000001</v>
      </c>
      <c r="F15" s="273">
        <v>269.53123889</v>
      </c>
      <c r="G15" s="273">
        <v>284.70764095999999</v>
      </c>
      <c r="H15" s="273">
        <v>329.87790533999998</v>
      </c>
      <c r="I15" s="273">
        <v>372.17227167999999</v>
      </c>
      <c r="J15" s="273">
        <v>381.19232786999999</v>
      </c>
      <c r="K15" s="273">
        <v>336.75208588999999</v>
      </c>
      <c r="L15" s="273">
        <v>296.68067066999998</v>
      </c>
      <c r="M15" s="273">
        <v>277.31697881999997</v>
      </c>
      <c r="N15" s="273">
        <v>310.72222674</v>
      </c>
      <c r="O15" s="273">
        <v>318.17717861</v>
      </c>
      <c r="P15" s="273">
        <v>275.77713528999999</v>
      </c>
      <c r="Q15" s="273">
        <v>291.44363643999998</v>
      </c>
      <c r="R15" s="273">
        <v>272.80115833000002</v>
      </c>
      <c r="S15" s="273">
        <v>291.87053995000002</v>
      </c>
      <c r="T15" s="273">
        <v>328.58261573999999</v>
      </c>
      <c r="U15" s="273">
        <v>367.61302477999999</v>
      </c>
      <c r="V15" s="273">
        <v>360.26261635999998</v>
      </c>
      <c r="W15" s="273">
        <v>321.72580771000003</v>
      </c>
      <c r="X15" s="273">
        <v>299.53948041000001</v>
      </c>
      <c r="Y15" s="273">
        <v>283.34700346</v>
      </c>
      <c r="Z15" s="273">
        <v>312.21578289000001</v>
      </c>
      <c r="AA15" s="273">
        <v>344.47768812999999</v>
      </c>
      <c r="AB15" s="273">
        <v>292.73228481000001</v>
      </c>
      <c r="AC15" s="273">
        <v>296.99930554000002</v>
      </c>
      <c r="AD15" s="273">
        <v>278.46798732000002</v>
      </c>
      <c r="AE15" s="273">
        <v>303.24800969</v>
      </c>
      <c r="AF15" s="273">
        <v>338.08298767999997</v>
      </c>
      <c r="AG15" s="273">
        <v>375.02342897</v>
      </c>
      <c r="AH15" s="273">
        <v>381.13063082999997</v>
      </c>
      <c r="AI15" s="273">
        <v>337.26254918000001</v>
      </c>
      <c r="AJ15" s="273">
        <v>309.11358574000002</v>
      </c>
      <c r="AK15" s="273">
        <v>290.5071001</v>
      </c>
      <c r="AL15" s="273">
        <v>312.13970977999998</v>
      </c>
      <c r="AM15" s="273">
        <v>323.50695809000001</v>
      </c>
      <c r="AN15" s="273">
        <v>291.06582318</v>
      </c>
      <c r="AO15" s="273">
        <v>296.91634722999999</v>
      </c>
      <c r="AP15" s="273">
        <v>268.85088302999998</v>
      </c>
      <c r="AQ15" s="273">
        <v>291.96727272999999</v>
      </c>
      <c r="AR15" s="273">
        <v>316.08699494000001</v>
      </c>
      <c r="AS15" s="273">
        <v>370.27230230999999</v>
      </c>
      <c r="AT15" s="273">
        <v>366.65132639000001</v>
      </c>
      <c r="AU15" s="273">
        <v>334.88992443000001</v>
      </c>
      <c r="AV15" s="273">
        <v>302.49293998000002</v>
      </c>
      <c r="AW15" s="273">
        <v>281.46364326999998</v>
      </c>
      <c r="AX15" s="273">
        <v>305.37330974999998</v>
      </c>
      <c r="AY15" s="273">
        <v>309.54364246</v>
      </c>
      <c r="AZ15" s="273">
        <v>290.24790494000001</v>
      </c>
      <c r="BA15" s="273">
        <v>285.01893503999997</v>
      </c>
      <c r="BB15" s="273">
        <v>257.95811533</v>
      </c>
      <c r="BC15" s="273">
        <v>270.32474490999999</v>
      </c>
      <c r="BD15" s="273">
        <v>315.60779696999998</v>
      </c>
      <c r="BE15" s="273">
        <v>374.68957626999998</v>
      </c>
      <c r="BF15" s="273">
        <v>369.30873193999997</v>
      </c>
      <c r="BG15" s="273">
        <v>315.92507613999999</v>
      </c>
      <c r="BH15" s="334">
        <v>293.68650000000002</v>
      </c>
      <c r="BI15" s="334">
        <v>275.37200000000001</v>
      </c>
      <c r="BJ15" s="334">
        <v>299.7824</v>
      </c>
      <c r="BK15" s="334">
        <v>312.21030000000002</v>
      </c>
      <c r="BL15" s="334">
        <v>280.08609999999999</v>
      </c>
      <c r="BM15" s="334">
        <v>285.34910000000002</v>
      </c>
      <c r="BN15" s="334">
        <v>264.65100000000001</v>
      </c>
      <c r="BO15" s="334">
        <v>281.09949999999998</v>
      </c>
      <c r="BP15" s="334">
        <v>325.82870000000003</v>
      </c>
      <c r="BQ15" s="334">
        <v>369.73020000000002</v>
      </c>
      <c r="BR15" s="334">
        <v>364.1533</v>
      </c>
      <c r="BS15" s="334">
        <v>316.11610000000002</v>
      </c>
      <c r="BT15" s="334">
        <v>296.55279999999999</v>
      </c>
      <c r="BU15" s="334">
        <v>278.14139999999998</v>
      </c>
      <c r="BV15" s="334">
        <v>301.71510000000001</v>
      </c>
    </row>
    <row r="16" spans="1:74" ht="11.1" customHeight="1" x14ac:dyDescent="0.2">
      <c r="A16" s="104" t="s">
        <v>1169</v>
      </c>
      <c r="B16" s="130" t="s">
        <v>399</v>
      </c>
      <c r="C16" s="273">
        <v>130.97184831999999</v>
      </c>
      <c r="D16" s="273">
        <v>115.95942503000001</v>
      </c>
      <c r="E16" s="273">
        <v>100.22657547</v>
      </c>
      <c r="F16" s="273">
        <v>88.244340370000003</v>
      </c>
      <c r="G16" s="273">
        <v>94.198029730000002</v>
      </c>
      <c r="H16" s="273">
        <v>125.21123946</v>
      </c>
      <c r="I16" s="273">
        <v>154.40932699000001</v>
      </c>
      <c r="J16" s="273">
        <v>156.44152359</v>
      </c>
      <c r="K16" s="273">
        <v>129.36293162000001</v>
      </c>
      <c r="L16" s="273">
        <v>101.50796584</v>
      </c>
      <c r="M16" s="273">
        <v>93.244091310000002</v>
      </c>
      <c r="N16" s="273">
        <v>121.28085552</v>
      </c>
      <c r="O16" s="273">
        <v>129.21249867</v>
      </c>
      <c r="P16" s="273">
        <v>100.96823572</v>
      </c>
      <c r="Q16" s="273">
        <v>103.09552026999999</v>
      </c>
      <c r="R16" s="273">
        <v>90.724503889999994</v>
      </c>
      <c r="S16" s="273">
        <v>98.281158820000002</v>
      </c>
      <c r="T16" s="273">
        <v>122.54316910999999</v>
      </c>
      <c r="U16" s="273">
        <v>149.90048182000001</v>
      </c>
      <c r="V16" s="273">
        <v>142.00716657000001</v>
      </c>
      <c r="W16" s="273">
        <v>118.77878235999999</v>
      </c>
      <c r="X16" s="273">
        <v>102.81104302999999</v>
      </c>
      <c r="Y16" s="273">
        <v>98.320565540000004</v>
      </c>
      <c r="Z16" s="273">
        <v>122.00461661</v>
      </c>
      <c r="AA16" s="273">
        <v>148.91738377999999</v>
      </c>
      <c r="AB16" s="273">
        <v>113.75128017999999</v>
      </c>
      <c r="AC16" s="273">
        <v>107.218431</v>
      </c>
      <c r="AD16" s="273">
        <v>95.453615799999994</v>
      </c>
      <c r="AE16" s="273">
        <v>103.84799901</v>
      </c>
      <c r="AF16" s="273">
        <v>129.91289918999999</v>
      </c>
      <c r="AG16" s="273">
        <v>153.56605024000001</v>
      </c>
      <c r="AH16" s="273">
        <v>153.49649427</v>
      </c>
      <c r="AI16" s="273">
        <v>128.90979259</v>
      </c>
      <c r="AJ16" s="273">
        <v>107.0487529</v>
      </c>
      <c r="AK16" s="273">
        <v>103.78995653</v>
      </c>
      <c r="AL16" s="273">
        <v>123.18040376</v>
      </c>
      <c r="AM16" s="273">
        <v>133.01118431</v>
      </c>
      <c r="AN16" s="273">
        <v>116.24920246000001</v>
      </c>
      <c r="AO16" s="273">
        <v>112.13951462</v>
      </c>
      <c r="AP16" s="273">
        <v>89.864353120000004</v>
      </c>
      <c r="AQ16" s="273">
        <v>99.810154030000007</v>
      </c>
      <c r="AR16" s="273">
        <v>119.51889115</v>
      </c>
      <c r="AS16" s="273">
        <v>153.14090583000001</v>
      </c>
      <c r="AT16" s="273">
        <v>149.54884629</v>
      </c>
      <c r="AU16" s="273">
        <v>131.12289641000001</v>
      </c>
      <c r="AV16" s="273">
        <v>107.63613441</v>
      </c>
      <c r="AW16" s="273">
        <v>102.16681398</v>
      </c>
      <c r="AX16" s="273">
        <v>120.93829985000001</v>
      </c>
      <c r="AY16" s="273">
        <v>123.73063204</v>
      </c>
      <c r="AZ16" s="273">
        <v>111.96276399</v>
      </c>
      <c r="BA16" s="273">
        <v>103.97316859</v>
      </c>
      <c r="BB16" s="273">
        <v>97.44006478</v>
      </c>
      <c r="BC16" s="273">
        <v>105.34523160000001</v>
      </c>
      <c r="BD16" s="273">
        <v>131.24758392999999</v>
      </c>
      <c r="BE16" s="273">
        <v>166.77255081999999</v>
      </c>
      <c r="BF16" s="273">
        <v>164.45036193000001</v>
      </c>
      <c r="BG16" s="273">
        <v>132.15085919000001</v>
      </c>
      <c r="BH16" s="334">
        <v>112.71510000000001</v>
      </c>
      <c r="BI16" s="334">
        <v>107.13760000000001</v>
      </c>
      <c r="BJ16" s="334">
        <v>123.9687</v>
      </c>
      <c r="BK16" s="334">
        <v>134.14670000000001</v>
      </c>
      <c r="BL16" s="334">
        <v>114.1405</v>
      </c>
      <c r="BM16" s="334">
        <v>107.5164</v>
      </c>
      <c r="BN16" s="334">
        <v>98.029960000000003</v>
      </c>
      <c r="BO16" s="334">
        <v>107.2993</v>
      </c>
      <c r="BP16" s="334">
        <v>134.11420000000001</v>
      </c>
      <c r="BQ16" s="334">
        <v>160.59030000000001</v>
      </c>
      <c r="BR16" s="334">
        <v>158.52959999999999</v>
      </c>
      <c r="BS16" s="334">
        <v>130.6908</v>
      </c>
      <c r="BT16" s="334">
        <v>113.24809999999999</v>
      </c>
      <c r="BU16" s="334">
        <v>107.9517</v>
      </c>
      <c r="BV16" s="334">
        <v>124.2572</v>
      </c>
    </row>
    <row r="17" spans="1:74" ht="11.1" customHeight="1" x14ac:dyDescent="0.2">
      <c r="A17" s="104" t="s">
        <v>1170</v>
      </c>
      <c r="B17" s="130" t="s">
        <v>398</v>
      </c>
      <c r="C17" s="273">
        <v>110.41047644</v>
      </c>
      <c r="D17" s="273">
        <v>103.45168962</v>
      </c>
      <c r="E17" s="273">
        <v>105.73917845</v>
      </c>
      <c r="F17" s="273">
        <v>102.04512867</v>
      </c>
      <c r="G17" s="273">
        <v>108.4368922</v>
      </c>
      <c r="H17" s="273">
        <v>120.36327305</v>
      </c>
      <c r="I17" s="273">
        <v>130.03831815999999</v>
      </c>
      <c r="J17" s="273">
        <v>135.01884086000001</v>
      </c>
      <c r="K17" s="273">
        <v>123.4928238</v>
      </c>
      <c r="L17" s="273">
        <v>112.96281664999999</v>
      </c>
      <c r="M17" s="273">
        <v>105.05986756</v>
      </c>
      <c r="N17" s="273">
        <v>110.17208073</v>
      </c>
      <c r="O17" s="273">
        <v>109.48838655</v>
      </c>
      <c r="P17" s="273">
        <v>99.639935519999995</v>
      </c>
      <c r="Q17" s="273">
        <v>107.17286437</v>
      </c>
      <c r="R17" s="273">
        <v>102.58904968</v>
      </c>
      <c r="S17" s="273">
        <v>109.87209982</v>
      </c>
      <c r="T17" s="273">
        <v>120.01315532</v>
      </c>
      <c r="U17" s="273">
        <v>129.27662307</v>
      </c>
      <c r="V17" s="273">
        <v>128.48100787999999</v>
      </c>
      <c r="W17" s="273">
        <v>118.78875909</v>
      </c>
      <c r="X17" s="273">
        <v>113.28719169999999</v>
      </c>
      <c r="Y17" s="273">
        <v>104.97310007</v>
      </c>
      <c r="Z17" s="273">
        <v>109.30552114</v>
      </c>
      <c r="AA17" s="273">
        <v>114.92525915</v>
      </c>
      <c r="AB17" s="273">
        <v>102.68544876999999</v>
      </c>
      <c r="AC17" s="273">
        <v>108.10834278</v>
      </c>
      <c r="AD17" s="273">
        <v>103.33147963</v>
      </c>
      <c r="AE17" s="273">
        <v>113.17548257999999</v>
      </c>
      <c r="AF17" s="273">
        <v>122.01117547</v>
      </c>
      <c r="AG17" s="273">
        <v>131.52157206000001</v>
      </c>
      <c r="AH17" s="273">
        <v>134.84807015999999</v>
      </c>
      <c r="AI17" s="273">
        <v>122.03347847000001</v>
      </c>
      <c r="AJ17" s="273">
        <v>116.13334136</v>
      </c>
      <c r="AK17" s="273">
        <v>104.98311214</v>
      </c>
      <c r="AL17" s="273">
        <v>107.99808272</v>
      </c>
      <c r="AM17" s="273">
        <v>111.43295869000001</v>
      </c>
      <c r="AN17" s="273">
        <v>101.54686918</v>
      </c>
      <c r="AO17" s="273">
        <v>106.88913761000001</v>
      </c>
      <c r="AP17" s="273">
        <v>101.95974332999999</v>
      </c>
      <c r="AQ17" s="273">
        <v>110.88937773000001</v>
      </c>
      <c r="AR17" s="273">
        <v>115.33808587999999</v>
      </c>
      <c r="AS17" s="273">
        <v>130.42916013000001</v>
      </c>
      <c r="AT17" s="273">
        <v>130.10067307</v>
      </c>
      <c r="AU17" s="273">
        <v>121.31829052000001</v>
      </c>
      <c r="AV17" s="273">
        <v>114.37209412999999</v>
      </c>
      <c r="AW17" s="273">
        <v>102.81005857</v>
      </c>
      <c r="AX17" s="273">
        <v>107.45853314999999</v>
      </c>
      <c r="AY17" s="273">
        <v>107.7146063</v>
      </c>
      <c r="AZ17" s="273">
        <v>102.03777678</v>
      </c>
      <c r="BA17" s="273">
        <v>102.93334960999999</v>
      </c>
      <c r="BB17" s="273">
        <v>90.587432949999993</v>
      </c>
      <c r="BC17" s="273">
        <v>93.332474520000005</v>
      </c>
      <c r="BD17" s="273">
        <v>108.65399191</v>
      </c>
      <c r="BE17" s="273">
        <v>126.04780961</v>
      </c>
      <c r="BF17" s="273">
        <v>124.12739848</v>
      </c>
      <c r="BG17" s="273">
        <v>108.3479157</v>
      </c>
      <c r="BH17" s="334">
        <v>106.0608</v>
      </c>
      <c r="BI17" s="334">
        <v>96.89528</v>
      </c>
      <c r="BJ17" s="334">
        <v>103.90300000000001</v>
      </c>
      <c r="BK17" s="334">
        <v>104.8284</v>
      </c>
      <c r="BL17" s="334">
        <v>96.410579999999996</v>
      </c>
      <c r="BM17" s="334">
        <v>102.5355</v>
      </c>
      <c r="BN17" s="334">
        <v>93.824010000000001</v>
      </c>
      <c r="BO17" s="334">
        <v>99.728189999999998</v>
      </c>
      <c r="BP17" s="334">
        <v>115.6365</v>
      </c>
      <c r="BQ17" s="334">
        <v>127.4713</v>
      </c>
      <c r="BR17" s="334">
        <v>125.4277</v>
      </c>
      <c r="BS17" s="334">
        <v>110.2098</v>
      </c>
      <c r="BT17" s="334">
        <v>108.199</v>
      </c>
      <c r="BU17" s="334">
        <v>98.62679</v>
      </c>
      <c r="BV17" s="334">
        <v>105.38039999999999</v>
      </c>
    </row>
    <row r="18" spans="1:74" ht="11.1" customHeight="1" x14ac:dyDescent="0.2">
      <c r="A18" s="104" t="s">
        <v>1171</v>
      </c>
      <c r="B18" s="130" t="s">
        <v>397</v>
      </c>
      <c r="C18" s="273">
        <v>78.847863129999993</v>
      </c>
      <c r="D18" s="273">
        <v>76.748459089999997</v>
      </c>
      <c r="E18" s="273">
        <v>79.237361289999996</v>
      </c>
      <c r="F18" s="273">
        <v>78.646726849999993</v>
      </c>
      <c r="G18" s="273">
        <v>81.491456029999995</v>
      </c>
      <c r="H18" s="273">
        <v>83.672033830000004</v>
      </c>
      <c r="I18" s="273">
        <v>87.076398530000006</v>
      </c>
      <c r="J18" s="273">
        <v>89.100538420000007</v>
      </c>
      <c r="K18" s="273">
        <v>83.259307469999996</v>
      </c>
      <c r="L18" s="273">
        <v>81.597272180000004</v>
      </c>
      <c r="M18" s="273">
        <v>78.421431949999999</v>
      </c>
      <c r="N18" s="273">
        <v>78.616332490000005</v>
      </c>
      <c r="O18" s="273">
        <v>78.809113389999993</v>
      </c>
      <c r="P18" s="273">
        <v>74.533794049999997</v>
      </c>
      <c r="Q18" s="273">
        <v>80.530224799999999</v>
      </c>
      <c r="R18" s="273">
        <v>78.898557760000003</v>
      </c>
      <c r="S18" s="273">
        <v>83.134470309999998</v>
      </c>
      <c r="T18" s="273">
        <v>85.398538310000006</v>
      </c>
      <c r="U18" s="273">
        <v>87.806131890000003</v>
      </c>
      <c r="V18" s="273">
        <v>89.134442910000004</v>
      </c>
      <c r="W18" s="273">
        <v>83.540140260000001</v>
      </c>
      <c r="X18" s="273">
        <v>82.815130679999996</v>
      </c>
      <c r="Y18" s="273">
        <v>79.455591850000005</v>
      </c>
      <c r="Z18" s="273">
        <v>80.241809140000001</v>
      </c>
      <c r="AA18" s="273">
        <v>79.889791200000005</v>
      </c>
      <c r="AB18" s="273">
        <v>75.661188859999996</v>
      </c>
      <c r="AC18" s="273">
        <v>81.052926760000005</v>
      </c>
      <c r="AD18" s="273">
        <v>79.083418890000004</v>
      </c>
      <c r="AE18" s="273">
        <v>85.637647099999995</v>
      </c>
      <c r="AF18" s="273">
        <v>85.536241020000006</v>
      </c>
      <c r="AG18" s="273">
        <v>89.301356670000004</v>
      </c>
      <c r="AH18" s="273">
        <v>92.105751400000003</v>
      </c>
      <c r="AI18" s="273">
        <v>85.678994119999999</v>
      </c>
      <c r="AJ18" s="273">
        <v>85.300743479999994</v>
      </c>
      <c r="AK18" s="273">
        <v>81.118357430000003</v>
      </c>
      <c r="AL18" s="273">
        <v>80.306136300000006</v>
      </c>
      <c r="AM18" s="273">
        <v>78.389833089999996</v>
      </c>
      <c r="AN18" s="273">
        <v>72.567760539999995</v>
      </c>
      <c r="AO18" s="273">
        <v>77.198317000000003</v>
      </c>
      <c r="AP18" s="273">
        <v>76.413163580000003</v>
      </c>
      <c r="AQ18" s="273">
        <v>80.65694397</v>
      </c>
      <c r="AR18" s="273">
        <v>80.618426909999997</v>
      </c>
      <c r="AS18" s="273">
        <v>86.056501350000005</v>
      </c>
      <c r="AT18" s="273">
        <v>86.345165030000004</v>
      </c>
      <c r="AU18" s="273">
        <v>81.767481500000002</v>
      </c>
      <c r="AV18" s="273">
        <v>79.938902440000007</v>
      </c>
      <c r="AW18" s="273">
        <v>75.869114719999999</v>
      </c>
      <c r="AX18" s="273">
        <v>76.326964750000002</v>
      </c>
      <c r="AY18" s="273">
        <v>77.383926119999998</v>
      </c>
      <c r="AZ18" s="273">
        <v>75.62630317</v>
      </c>
      <c r="BA18" s="273">
        <v>77.508773840000003</v>
      </c>
      <c r="BB18" s="273">
        <v>69.479697599999994</v>
      </c>
      <c r="BC18" s="273">
        <v>71.194808789999996</v>
      </c>
      <c r="BD18" s="273">
        <v>75.224863130000003</v>
      </c>
      <c r="BE18" s="273">
        <v>81.314329839999999</v>
      </c>
      <c r="BF18" s="273">
        <v>80.079831288999998</v>
      </c>
      <c r="BG18" s="273">
        <v>74.805273603000003</v>
      </c>
      <c r="BH18" s="334">
        <v>74.279619999999994</v>
      </c>
      <c r="BI18" s="334">
        <v>70.725290000000001</v>
      </c>
      <c r="BJ18" s="334">
        <v>71.241489999999999</v>
      </c>
      <c r="BK18" s="334">
        <v>72.53837</v>
      </c>
      <c r="BL18" s="334">
        <v>68.871049999999997</v>
      </c>
      <c r="BM18" s="334">
        <v>74.644080000000002</v>
      </c>
      <c r="BN18" s="334">
        <v>72.17765</v>
      </c>
      <c r="BO18" s="334">
        <v>73.459280000000007</v>
      </c>
      <c r="BP18" s="334">
        <v>75.447500000000005</v>
      </c>
      <c r="BQ18" s="334">
        <v>81.014960000000002</v>
      </c>
      <c r="BR18" s="334">
        <v>79.547960000000003</v>
      </c>
      <c r="BS18" s="334">
        <v>74.580619999999996</v>
      </c>
      <c r="BT18" s="334">
        <v>74.484679999999997</v>
      </c>
      <c r="BU18" s="334">
        <v>70.957350000000005</v>
      </c>
      <c r="BV18" s="334">
        <v>71.416790000000006</v>
      </c>
    </row>
    <row r="19" spans="1:74" ht="11.1" customHeight="1" x14ac:dyDescent="0.2">
      <c r="A19" s="104" t="s">
        <v>1172</v>
      </c>
      <c r="B19" s="130" t="s">
        <v>822</v>
      </c>
      <c r="C19" s="273">
        <v>0.65997499999999998</v>
      </c>
      <c r="D19" s="273">
        <v>0.64619099999999996</v>
      </c>
      <c r="E19" s="273">
        <v>0.60924500000000004</v>
      </c>
      <c r="F19" s="273">
        <v>0.59504299999999999</v>
      </c>
      <c r="G19" s="273">
        <v>0.58126299999999997</v>
      </c>
      <c r="H19" s="273">
        <v>0.631359</v>
      </c>
      <c r="I19" s="273">
        <v>0.64822800000000003</v>
      </c>
      <c r="J19" s="273">
        <v>0.63142500000000001</v>
      </c>
      <c r="K19" s="273">
        <v>0.63702300000000001</v>
      </c>
      <c r="L19" s="273">
        <v>0.61261600000000005</v>
      </c>
      <c r="M19" s="273">
        <v>0.591588</v>
      </c>
      <c r="N19" s="273">
        <v>0.65295800000000004</v>
      </c>
      <c r="O19" s="273">
        <v>0.66718</v>
      </c>
      <c r="P19" s="273">
        <v>0.63517000000000001</v>
      </c>
      <c r="Q19" s="273">
        <v>0.64502700000000002</v>
      </c>
      <c r="R19" s="273">
        <v>0.58904699999999999</v>
      </c>
      <c r="S19" s="273">
        <v>0.58281099999999997</v>
      </c>
      <c r="T19" s="273">
        <v>0.62775300000000001</v>
      </c>
      <c r="U19" s="273">
        <v>0.62978800000000001</v>
      </c>
      <c r="V19" s="273">
        <v>0.63999899999999998</v>
      </c>
      <c r="W19" s="273">
        <v>0.61812599999999995</v>
      </c>
      <c r="X19" s="273">
        <v>0.62611499999999998</v>
      </c>
      <c r="Y19" s="273">
        <v>0.597746</v>
      </c>
      <c r="Z19" s="273">
        <v>0.66383599999999998</v>
      </c>
      <c r="AA19" s="273">
        <v>0.74525399999999997</v>
      </c>
      <c r="AB19" s="273">
        <v>0.63436700000000001</v>
      </c>
      <c r="AC19" s="273">
        <v>0.61960499999999996</v>
      </c>
      <c r="AD19" s="273">
        <v>0.59947300000000003</v>
      </c>
      <c r="AE19" s="273">
        <v>0.58688099999999999</v>
      </c>
      <c r="AF19" s="273">
        <v>0.622672</v>
      </c>
      <c r="AG19" s="273">
        <v>0.63444999999999996</v>
      </c>
      <c r="AH19" s="273">
        <v>0.680315</v>
      </c>
      <c r="AI19" s="273">
        <v>0.64028399999999996</v>
      </c>
      <c r="AJ19" s="273">
        <v>0.63074799999999998</v>
      </c>
      <c r="AK19" s="273">
        <v>0.61567400000000005</v>
      </c>
      <c r="AL19" s="273">
        <v>0.65508699999999997</v>
      </c>
      <c r="AM19" s="273">
        <v>0.67298199999999997</v>
      </c>
      <c r="AN19" s="273">
        <v>0.70199100000000003</v>
      </c>
      <c r="AO19" s="273">
        <v>0.68937800000000005</v>
      </c>
      <c r="AP19" s="273">
        <v>0.61362300000000003</v>
      </c>
      <c r="AQ19" s="273">
        <v>0.61079700000000003</v>
      </c>
      <c r="AR19" s="273">
        <v>0.611591</v>
      </c>
      <c r="AS19" s="273">
        <v>0.64573499999999995</v>
      </c>
      <c r="AT19" s="273">
        <v>0.65664199999999995</v>
      </c>
      <c r="AU19" s="273">
        <v>0.68125599999999997</v>
      </c>
      <c r="AV19" s="273">
        <v>0.54580899999999999</v>
      </c>
      <c r="AW19" s="273">
        <v>0.61765599999999998</v>
      </c>
      <c r="AX19" s="273">
        <v>0.64951199999999998</v>
      </c>
      <c r="AY19" s="273">
        <v>0.71447799999999995</v>
      </c>
      <c r="AZ19" s="273">
        <v>0.62106099999999997</v>
      </c>
      <c r="BA19" s="273">
        <v>0.60364300000000004</v>
      </c>
      <c r="BB19" s="273">
        <v>0.45091999999999999</v>
      </c>
      <c r="BC19" s="273">
        <v>0.45223000000000002</v>
      </c>
      <c r="BD19" s="273">
        <v>0.48135800000000001</v>
      </c>
      <c r="BE19" s="273">
        <v>0.55488599999999999</v>
      </c>
      <c r="BF19" s="273">
        <v>0.65114024594999997</v>
      </c>
      <c r="BG19" s="273">
        <v>0.62102763975999997</v>
      </c>
      <c r="BH19" s="334">
        <v>0.63100270000000003</v>
      </c>
      <c r="BI19" s="334">
        <v>0.61379760000000005</v>
      </c>
      <c r="BJ19" s="334">
        <v>0.66917990000000005</v>
      </c>
      <c r="BK19" s="334">
        <v>0.69682299999999997</v>
      </c>
      <c r="BL19" s="334">
        <v>0.66388999999999998</v>
      </c>
      <c r="BM19" s="334">
        <v>0.65305100000000005</v>
      </c>
      <c r="BN19" s="334">
        <v>0.61941550000000001</v>
      </c>
      <c r="BO19" s="334">
        <v>0.61277499999999996</v>
      </c>
      <c r="BP19" s="334">
        <v>0.63054650000000001</v>
      </c>
      <c r="BQ19" s="334">
        <v>0.65361930000000001</v>
      </c>
      <c r="BR19" s="334">
        <v>0.64811620000000003</v>
      </c>
      <c r="BS19" s="334">
        <v>0.63491900000000001</v>
      </c>
      <c r="BT19" s="334">
        <v>0.62101240000000002</v>
      </c>
      <c r="BU19" s="334">
        <v>0.60561330000000002</v>
      </c>
      <c r="BV19" s="334">
        <v>0.66072929999999996</v>
      </c>
    </row>
    <row r="20" spans="1:74" ht="11.1" customHeight="1" x14ac:dyDescent="0.2">
      <c r="A20" s="104" t="s">
        <v>1173</v>
      </c>
      <c r="B20" s="130" t="s">
        <v>355</v>
      </c>
      <c r="C20" s="273">
        <v>11.920549749999999</v>
      </c>
      <c r="D20" s="273">
        <v>11.07827223</v>
      </c>
      <c r="E20" s="273">
        <v>11.575672268</v>
      </c>
      <c r="F20" s="273">
        <v>10.88626573</v>
      </c>
      <c r="G20" s="273">
        <v>11.379303879</v>
      </c>
      <c r="H20" s="273">
        <v>11.759363759999999</v>
      </c>
      <c r="I20" s="273">
        <v>12.567071990000001</v>
      </c>
      <c r="J20" s="273">
        <v>12.672956689999999</v>
      </c>
      <c r="K20" s="273">
        <v>11.66093581</v>
      </c>
      <c r="L20" s="273">
        <v>11.349855217</v>
      </c>
      <c r="M20" s="273">
        <v>11.268318000000001</v>
      </c>
      <c r="N20" s="273">
        <v>11.72582667</v>
      </c>
      <c r="O20" s="273">
        <v>12.124157500000001</v>
      </c>
      <c r="P20" s="273">
        <v>10.92913967</v>
      </c>
      <c r="Q20" s="273">
        <v>11.656740804</v>
      </c>
      <c r="R20" s="273">
        <v>11.21403419</v>
      </c>
      <c r="S20" s="273">
        <v>11.467383908</v>
      </c>
      <c r="T20" s="273">
        <v>11.95146516</v>
      </c>
      <c r="U20" s="273">
        <v>12.72265357</v>
      </c>
      <c r="V20" s="273">
        <v>12.547806100000001</v>
      </c>
      <c r="W20" s="273">
        <v>11.19672359</v>
      </c>
      <c r="X20" s="273">
        <v>11.324494550000001</v>
      </c>
      <c r="Y20" s="273">
        <v>11.462139799999999</v>
      </c>
      <c r="Z20" s="273">
        <v>12.51750837</v>
      </c>
      <c r="AA20" s="273">
        <v>12.40456884</v>
      </c>
      <c r="AB20" s="273">
        <v>11.035844470000001</v>
      </c>
      <c r="AC20" s="273">
        <v>11.521404592</v>
      </c>
      <c r="AD20" s="273">
        <v>11.023337550000001</v>
      </c>
      <c r="AE20" s="273">
        <v>11.73983327</v>
      </c>
      <c r="AF20" s="273">
        <v>12.02742112</v>
      </c>
      <c r="AG20" s="273">
        <v>12.993943979999999</v>
      </c>
      <c r="AH20" s="273">
        <v>13.07873792</v>
      </c>
      <c r="AI20" s="273">
        <v>12.00842602</v>
      </c>
      <c r="AJ20" s="273">
        <v>11.865152610000001</v>
      </c>
      <c r="AK20" s="273">
        <v>11.976751399999999</v>
      </c>
      <c r="AL20" s="273">
        <v>12.4383806</v>
      </c>
      <c r="AM20" s="273">
        <v>12.77229867</v>
      </c>
      <c r="AN20" s="273">
        <v>11.257667939999999</v>
      </c>
      <c r="AO20" s="273">
        <v>12.02612776</v>
      </c>
      <c r="AP20" s="273">
        <v>11.422655369999999</v>
      </c>
      <c r="AQ20" s="273">
        <v>11.663671591</v>
      </c>
      <c r="AR20" s="273">
        <v>11.78295136</v>
      </c>
      <c r="AS20" s="273">
        <v>12.885142979999999</v>
      </c>
      <c r="AT20" s="273">
        <v>12.916091979999999</v>
      </c>
      <c r="AU20" s="273">
        <v>12.109290570000001</v>
      </c>
      <c r="AV20" s="273">
        <v>11.9491982</v>
      </c>
      <c r="AW20" s="273">
        <v>12.44526374</v>
      </c>
      <c r="AX20" s="273">
        <v>12.82651544</v>
      </c>
      <c r="AY20" s="273">
        <v>13.03458987</v>
      </c>
      <c r="AZ20" s="273">
        <v>11.964860420000001</v>
      </c>
      <c r="BA20" s="273">
        <v>12.043738921999999</v>
      </c>
      <c r="BB20" s="273">
        <v>10.953595010000001</v>
      </c>
      <c r="BC20" s="273">
        <v>11.137075543</v>
      </c>
      <c r="BD20" s="273">
        <v>11.529765805</v>
      </c>
      <c r="BE20" s="273">
        <v>12.137355543</v>
      </c>
      <c r="BF20" s="273">
        <v>11.85314</v>
      </c>
      <c r="BG20" s="273">
        <v>10.485950000000001</v>
      </c>
      <c r="BH20" s="334">
        <v>10.05349</v>
      </c>
      <c r="BI20" s="334">
        <v>10.36149</v>
      </c>
      <c r="BJ20" s="334">
        <v>10.97841</v>
      </c>
      <c r="BK20" s="334">
        <v>11.16488</v>
      </c>
      <c r="BL20" s="334">
        <v>10.085089999999999</v>
      </c>
      <c r="BM20" s="334">
        <v>10.800369999999999</v>
      </c>
      <c r="BN20" s="334">
        <v>10.348599999999999</v>
      </c>
      <c r="BO20" s="334">
        <v>10.614649999999999</v>
      </c>
      <c r="BP20" s="334">
        <v>10.684990000000001</v>
      </c>
      <c r="BQ20" s="334">
        <v>11.27894</v>
      </c>
      <c r="BR20" s="334">
        <v>11.5519</v>
      </c>
      <c r="BS20" s="334">
        <v>10.795540000000001</v>
      </c>
      <c r="BT20" s="334">
        <v>10.65849</v>
      </c>
      <c r="BU20" s="334">
        <v>10.88644</v>
      </c>
      <c r="BV20" s="334">
        <v>11.5044</v>
      </c>
    </row>
    <row r="21" spans="1:74" ht="11.1" customHeight="1" x14ac:dyDescent="0.2">
      <c r="A21" s="107" t="s">
        <v>1174</v>
      </c>
      <c r="B21" s="203" t="s">
        <v>466</v>
      </c>
      <c r="C21" s="273">
        <v>332.81071264000002</v>
      </c>
      <c r="D21" s="273">
        <v>307.88403697000001</v>
      </c>
      <c r="E21" s="273">
        <v>297.38803247999999</v>
      </c>
      <c r="F21" s="273">
        <v>280.41750461999999</v>
      </c>
      <c r="G21" s="273">
        <v>296.08694484</v>
      </c>
      <c r="H21" s="273">
        <v>341.63726910000003</v>
      </c>
      <c r="I21" s="273">
        <v>384.73934366999998</v>
      </c>
      <c r="J21" s="273">
        <v>393.86528456000002</v>
      </c>
      <c r="K21" s="273">
        <v>348.4130217</v>
      </c>
      <c r="L21" s="273">
        <v>308.03052588999998</v>
      </c>
      <c r="M21" s="273">
        <v>288.58529682</v>
      </c>
      <c r="N21" s="273">
        <v>322.44805341</v>
      </c>
      <c r="O21" s="273">
        <v>330.30133611000002</v>
      </c>
      <c r="P21" s="273">
        <v>286.70627495999997</v>
      </c>
      <c r="Q21" s="273">
        <v>303.10037724</v>
      </c>
      <c r="R21" s="273">
        <v>284.01519252000003</v>
      </c>
      <c r="S21" s="273">
        <v>303.33792385999999</v>
      </c>
      <c r="T21" s="273">
        <v>340.53408089999999</v>
      </c>
      <c r="U21" s="273">
        <v>380.33567835000002</v>
      </c>
      <c r="V21" s="273">
        <v>372.81042245999998</v>
      </c>
      <c r="W21" s="273">
        <v>332.9225313</v>
      </c>
      <c r="X21" s="273">
        <v>310.86397496000001</v>
      </c>
      <c r="Y21" s="273">
        <v>294.80914325999998</v>
      </c>
      <c r="Z21" s="273">
        <v>324.73329125999999</v>
      </c>
      <c r="AA21" s="273">
        <v>356.88225697000001</v>
      </c>
      <c r="AB21" s="273">
        <v>303.76812927999998</v>
      </c>
      <c r="AC21" s="273">
        <v>308.52071013</v>
      </c>
      <c r="AD21" s="273">
        <v>289.49132487000003</v>
      </c>
      <c r="AE21" s="273">
        <v>314.98784296000002</v>
      </c>
      <c r="AF21" s="273">
        <v>350.11040880000002</v>
      </c>
      <c r="AG21" s="273">
        <v>388.01737294999998</v>
      </c>
      <c r="AH21" s="273">
        <v>394.20936875000001</v>
      </c>
      <c r="AI21" s="273">
        <v>349.27097520000001</v>
      </c>
      <c r="AJ21" s="273">
        <v>320.97873835000001</v>
      </c>
      <c r="AK21" s="273">
        <v>302.48385150000001</v>
      </c>
      <c r="AL21" s="273">
        <v>324.57809037999999</v>
      </c>
      <c r="AM21" s="273">
        <v>336.27925676000001</v>
      </c>
      <c r="AN21" s="273">
        <v>302.32349112000003</v>
      </c>
      <c r="AO21" s="273">
        <v>308.94247498999999</v>
      </c>
      <c r="AP21" s="273">
        <v>280.27353840000001</v>
      </c>
      <c r="AQ21" s="273">
        <v>303.63094432000003</v>
      </c>
      <c r="AR21" s="273">
        <v>327.86994629999998</v>
      </c>
      <c r="AS21" s="273">
        <v>383.15744529</v>
      </c>
      <c r="AT21" s="273">
        <v>379.56741836999998</v>
      </c>
      <c r="AU21" s="273">
        <v>346.99921499999999</v>
      </c>
      <c r="AV21" s="273">
        <v>314.44213817999997</v>
      </c>
      <c r="AW21" s="273">
        <v>293.90890701000001</v>
      </c>
      <c r="AX21" s="273">
        <v>318.19982519000001</v>
      </c>
      <c r="AY21" s="273">
        <v>322.57823232999999</v>
      </c>
      <c r="AZ21" s="273">
        <v>302.21276535999999</v>
      </c>
      <c r="BA21" s="273">
        <v>297.06267395999998</v>
      </c>
      <c r="BB21" s="273">
        <v>268.91171034000001</v>
      </c>
      <c r="BC21" s="273">
        <v>281.46182045</v>
      </c>
      <c r="BD21" s="273">
        <v>327.13756276999999</v>
      </c>
      <c r="BE21" s="273">
        <v>386.82693181000002</v>
      </c>
      <c r="BF21" s="273">
        <v>386.63780000000003</v>
      </c>
      <c r="BG21" s="273">
        <v>335.53910000000002</v>
      </c>
      <c r="BH21" s="334">
        <v>303.74</v>
      </c>
      <c r="BI21" s="334">
        <v>285.73340000000002</v>
      </c>
      <c r="BJ21" s="334">
        <v>310.76080000000002</v>
      </c>
      <c r="BK21" s="334">
        <v>323.37520000000001</v>
      </c>
      <c r="BL21" s="334">
        <v>290.1712</v>
      </c>
      <c r="BM21" s="334">
        <v>296.14940000000001</v>
      </c>
      <c r="BN21" s="334">
        <v>274.99959999999999</v>
      </c>
      <c r="BO21" s="334">
        <v>291.71420000000001</v>
      </c>
      <c r="BP21" s="334">
        <v>336.51369999999997</v>
      </c>
      <c r="BQ21" s="334">
        <v>381.00920000000002</v>
      </c>
      <c r="BR21" s="334">
        <v>375.70530000000002</v>
      </c>
      <c r="BS21" s="334">
        <v>326.9117</v>
      </c>
      <c r="BT21" s="334">
        <v>307.21129999999999</v>
      </c>
      <c r="BU21" s="334">
        <v>289.02780000000001</v>
      </c>
      <c r="BV21" s="334">
        <v>313.21949999999998</v>
      </c>
    </row>
    <row r="22" spans="1:74" ht="11.1" customHeight="1" x14ac:dyDescent="0.2">
      <c r="A22" s="107"/>
      <c r="B22" s="108" t="s">
        <v>187</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351"/>
      <c r="BI22" s="351"/>
      <c r="BJ22" s="351"/>
      <c r="BK22" s="351"/>
      <c r="BL22" s="351"/>
      <c r="BM22" s="351"/>
      <c r="BN22" s="351"/>
      <c r="BO22" s="351"/>
      <c r="BP22" s="351"/>
      <c r="BQ22" s="351"/>
      <c r="BR22" s="351"/>
      <c r="BS22" s="351"/>
      <c r="BT22" s="351"/>
      <c r="BU22" s="351"/>
      <c r="BV22" s="351"/>
    </row>
    <row r="23" spans="1:74" ht="11.1" customHeight="1" x14ac:dyDescent="0.2">
      <c r="A23" s="107" t="s">
        <v>188</v>
      </c>
      <c r="B23" s="203" t="s">
        <v>189</v>
      </c>
      <c r="C23" s="273">
        <v>999.26060428000005</v>
      </c>
      <c r="D23" s="273">
        <v>884.72207283</v>
      </c>
      <c r="E23" s="273">
        <v>764.68698926000002</v>
      </c>
      <c r="F23" s="273">
        <v>673.26753049000001</v>
      </c>
      <c r="G23" s="273">
        <v>718.69169839000006</v>
      </c>
      <c r="H23" s="273">
        <v>955.30956011000001</v>
      </c>
      <c r="I23" s="273">
        <v>1178.0787961000001</v>
      </c>
      <c r="J23" s="273">
        <v>1193.583609</v>
      </c>
      <c r="K23" s="273">
        <v>986.98524056999997</v>
      </c>
      <c r="L23" s="273">
        <v>774.46346359999995</v>
      </c>
      <c r="M23" s="273">
        <v>711.41354591000004</v>
      </c>
      <c r="N23" s="273">
        <v>925.32236910999995</v>
      </c>
      <c r="O23" s="273">
        <v>974.60209114999998</v>
      </c>
      <c r="P23" s="273">
        <v>761.56606122000005</v>
      </c>
      <c r="Q23" s="273">
        <v>777.61138185000004</v>
      </c>
      <c r="R23" s="273">
        <v>684.30138044</v>
      </c>
      <c r="S23" s="273">
        <v>741.29843391999998</v>
      </c>
      <c r="T23" s="273">
        <v>924.29780477999998</v>
      </c>
      <c r="U23" s="273">
        <v>1130.6438971</v>
      </c>
      <c r="V23" s="273">
        <v>1071.1075393000001</v>
      </c>
      <c r="W23" s="273">
        <v>895.90442770000004</v>
      </c>
      <c r="X23" s="273">
        <v>775.46567524</v>
      </c>
      <c r="Y23" s="273">
        <v>741.59566423000001</v>
      </c>
      <c r="Z23" s="273">
        <v>920.23570243999995</v>
      </c>
      <c r="AA23" s="273">
        <v>1112.2092026</v>
      </c>
      <c r="AB23" s="273">
        <v>849.56650062999995</v>
      </c>
      <c r="AC23" s="273">
        <v>800.77505136000002</v>
      </c>
      <c r="AD23" s="273">
        <v>712.90797096999995</v>
      </c>
      <c r="AE23" s="273">
        <v>775.60253367999996</v>
      </c>
      <c r="AF23" s="273">
        <v>970.27169257000003</v>
      </c>
      <c r="AG23" s="273">
        <v>1146.9283837</v>
      </c>
      <c r="AH23" s="273">
        <v>1146.4088956999999</v>
      </c>
      <c r="AI23" s="273">
        <v>962.77985808000005</v>
      </c>
      <c r="AJ23" s="273">
        <v>799.50778799</v>
      </c>
      <c r="AK23" s="273">
        <v>775.16903573000002</v>
      </c>
      <c r="AL23" s="273">
        <v>919.98915882999995</v>
      </c>
      <c r="AM23" s="273">
        <v>984.88668094000002</v>
      </c>
      <c r="AN23" s="273">
        <v>860.77191001999995</v>
      </c>
      <c r="AO23" s="273">
        <v>830.34156058999997</v>
      </c>
      <c r="AP23" s="273">
        <v>665.40422851000005</v>
      </c>
      <c r="AQ23" s="273">
        <v>739.04831263999995</v>
      </c>
      <c r="AR23" s="273">
        <v>884.98245184999996</v>
      </c>
      <c r="AS23" s="273">
        <v>1133.9380160999999</v>
      </c>
      <c r="AT23" s="273">
        <v>1107.3404662999999</v>
      </c>
      <c r="AU23" s="273">
        <v>970.90477698999996</v>
      </c>
      <c r="AV23" s="273">
        <v>796.99610012000005</v>
      </c>
      <c r="AW23" s="273">
        <v>756.49829632000001</v>
      </c>
      <c r="AX23" s="273">
        <v>895.49252084</v>
      </c>
      <c r="AY23" s="273">
        <v>908.86706070000002</v>
      </c>
      <c r="AZ23" s="273">
        <v>822.42583375000004</v>
      </c>
      <c r="BA23" s="273">
        <v>763.73802162000004</v>
      </c>
      <c r="BB23" s="273">
        <v>715.74891205999995</v>
      </c>
      <c r="BC23" s="273">
        <v>773.81655151999996</v>
      </c>
      <c r="BD23" s="273">
        <v>964.08305556000005</v>
      </c>
      <c r="BE23" s="273">
        <v>1225.0327631</v>
      </c>
      <c r="BF23" s="273">
        <v>1225.6179999999999</v>
      </c>
      <c r="BG23" s="273">
        <v>1001.631</v>
      </c>
      <c r="BH23" s="334">
        <v>827.95180000000005</v>
      </c>
      <c r="BI23" s="334">
        <v>786.98230000000001</v>
      </c>
      <c r="BJ23" s="334">
        <v>910.6155</v>
      </c>
      <c r="BK23" s="334">
        <v>979.32439999999997</v>
      </c>
      <c r="BL23" s="334">
        <v>833.27120000000002</v>
      </c>
      <c r="BM23" s="334">
        <v>784.91269999999997</v>
      </c>
      <c r="BN23" s="334">
        <v>715.65750000000003</v>
      </c>
      <c r="BO23" s="334">
        <v>783.32740000000001</v>
      </c>
      <c r="BP23" s="334">
        <v>979.0865</v>
      </c>
      <c r="BQ23" s="334">
        <v>1172.373</v>
      </c>
      <c r="BR23" s="334">
        <v>1157.329</v>
      </c>
      <c r="BS23" s="334">
        <v>954.09490000000005</v>
      </c>
      <c r="BT23" s="334">
        <v>826.75570000000005</v>
      </c>
      <c r="BU23" s="334">
        <v>788.08989999999994</v>
      </c>
      <c r="BV23" s="334">
        <v>907.12670000000003</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372"/>
      <c r="BI24" s="372"/>
      <c r="BJ24" s="372"/>
      <c r="BK24" s="372"/>
      <c r="BL24" s="372"/>
      <c r="BM24" s="372"/>
      <c r="BN24" s="372"/>
      <c r="BO24" s="372"/>
      <c r="BP24" s="372"/>
      <c r="BQ24" s="372"/>
      <c r="BR24" s="372"/>
      <c r="BS24" s="372"/>
      <c r="BT24" s="372"/>
      <c r="BU24" s="372"/>
      <c r="BV24" s="372"/>
    </row>
    <row r="25" spans="1:74" ht="11.1" customHeight="1" x14ac:dyDescent="0.2">
      <c r="A25" s="107"/>
      <c r="B25" s="109" t="s">
        <v>93</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372"/>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187.203047</v>
      </c>
      <c r="D26" s="256">
        <v>187.06361799999999</v>
      </c>
      <c r="E26" s="256">
        <v>191.55273500000001</v>
      </c>
      <c r="F26" s="256">
        <v>193.18521200000001</v>
      </c>
      <c r="G26" s="256">
        <v>192.41693000000001</v>
      </c>
      <c r="H26" s="256">
        <v>182.086476</v>
      </c>
      <c r="I26" s="256">
        <v>168.11860899999999</v>
      </c>
      <c r="J26" s="256">
        <v>158.908174</v>
      </c>
      <c r="K26" s="256">
        <v>156.56690900000001</v>
      </c>
      <c r="L26" s="256">
        <v>160.93226000000001</v>
      </c>
      <c r="M26" s="256">
        <v>170.27655799999999</v>
      </c>
      <c r="N26" s="256">
        <v>162.00901400000001</v>
      </c>
      <c r="O26" s="256">
        <v>156.21421000000001</v>
      </c>
      <c r="P26" s="256">
        <v>160.50150199999999</v>
      </c>
      <c r="Q26" s="256">
        <v>161.81549000000001</v>
      </c>
      <c r="R26" s="256">
        <v>163.93691200000001</v>
      </c>
      <c r="S26" s="256">
        <v>162.54224199999999</v>
      </c>
      <c r="T26" s="256">
        <v>158.013959</v>
      </c>
      <c r="U26" s="256">
        <v>145.81148300000001</v>
      </c>
      <c r="V26" s="256">
        <v>141.204061</v>
      </c>
      <c r="W26" s="256">
        <v>139.5712</v>
      </c>
      <c r="X26" s="256">
        <v>141.46251899999999</v>
      </c>
      <c r="Y26" s="256">
        <v>143.424037</v>
      </c>
      <c r="Z26" s="256">
        <v>137.68714800000001</v>
      </c>
      <c r="AA26" s="256">
        <v>123.234514</v>
      </c>
      <c r="AB26" s="256">
        <v>120.52585999999999</v>
      </c>
      <c r="AC26" s="256">
        <v>126.007914</v>
      </c>
      <c r="AD26" s="256">
        <v>128.57078799999999</v>
      </c>
      <c r="AE26" s="256">
        <v>127.982</v>
      </c>
      <c r="AF26" s="256">
        <v>121.04136200000001</v>
      </c>
      <c r="AG26" s="256">
        <v>110.348409</v>
      </c>
      <c r="AH26" s="256">
        <v>103.744169</v>
      </c>
      <c r="AI26" s="256">
        <v>100.383973</v>
      </c>
      <c r="AJ26" s="256">
        <v>104.855065</v>
      </c>
      <c r="AK26" s="256">
        <v>104.075187</v>
      </c>
      <c r="AL26" s="256">
        <v>102.79285400000001</v>
      </c>
      <c r="AM26" s="256">
        <v>99.378401999999994</v>
      </c>
      <c r="AN26" s="256">
        <v>98.835352999999998</v>
      </c>
      <c r="AO26" s="256">
        <v>97.102233999999996</v>
      </c>
      <c r="AP26" s="256">
        <v>108.85160399999999</v>
      </c>
      <c r="AQ26" s="256">
        <v>115.88784800000001</v>
      </c>
      <c r="AR26" s="256">
        <v>117.71040000000001</v>
      </c>
      <c r="AS26" s="256">
        <v>110.932793</v>
      </c>
      <c r="AT26" s="256">
        <v>110.55964400000001</v>
      </c>
      <c r="AU26" s="256">
        <v>110.95185499999999</v>
      </c>
      <c r="AV26" s="256">
        <v>119.044652</v>
      </c>
      <c r="AW26" s="256">
        <v>123.033491</v>
      </c>
      <c r="AX26" s="256">
        <v>128.49669900000001</v>
      </c>
      <c r="AY26" s="256">
        <v>134.40232599999999</v>
      </c>
      <c r="AZ26" s="256">
        <v>139.55793700000001</v>
      </c>
      <c r="BA26" s="256">
        <v>145.45147399999999</v>
      </c>
      <c r="BB26" s="256">
        <v>151.99820800000001</v>
      </c>
      <c r="BC26" s="256">
        <v>154.339629</v>
      </c>
      <c r="BD26" s="256">
        <v>150.72757300000001</v>
      </c>
      <c r="BE26" s="256">
        <v>138.354107</v>
      </c>
      <c r="BF26" s="256">
        <v>134.80080000000001</v>
      </c>
      <c r="BG26" s="256">
        <v>120.40649999999999</v>
      </c>
      <c r="BH26" s="342">
        <v>137.88759999999999</v>
      </c>
      <c r="BI26" s="342">
        <v>142.58789999999999</v>
      </c>
      <c r="BJ26" s="342">
        <v>123.0715</v>
      </c>
      <c r="BK26" s="342">
        <v>136.13120000000001</v>
      </c>
      <c r="BL26" s="342">
        <v>134.10239999999999</v>
      </c>
      <c r="BM26" s="342">
        <v>141.74639999999999</v>
      </c>
      <c r="BN26" s="342">
        <v>141.857</v>
      </c>
      <c r="BO26" s="342">
        <v>142.97970000000001</v>
      </c>
      <c r="BP26" s="342">
        <v>137.70570000000001</v>
      </c>
      <c r="BQ26" s="342">
        <v>134.62629999999999</v>
      </c>
      <c r="BR26" s="342">
        <v>131.3528</v>
      </c>
      <c r="BS26" s="342">
        <v>126.4868</v>
      </c>
      <c r="BT26" s="342">
        <v>134.12280000000001</v>
      </c>
      <c r="BU26" s="342">
        <v>139.08420000000001</v>
      </c>
      <c r="BV26" s="342">
        <v>123.8335</v>
      </c>
    </row>
    <row r="27" spans="1:74" ht="11.1" customHeight="1" x14ac:dyDescent="0.2">
      <c r="A27" s="107" t="s">
        <v>77</v>
      </c>
      <c r="B27" s="203" t="s">
        <v>79</v>
      </c>
      <c r="C27" s="256">
        <v>12.020158</v>
      </c>
      <c r="D27" s="256">
        <v>11.645473000000001</v>
      </c>
      <c r="E27" s="256">
        <v>11.732889999999999</v>
      </c>
      <c r="F27" s="256">
        <v>11.982028</v>
      </c>
      <c r="G27" s="256">
        <v>12.093938</v>
      </c>
      <c r="H27" s="256">
        <v>11.935582</v>
      </c>
      <c r="I27" s="256">
        <v>11.696489</v>
      </c>
      <c r="J27" s="256">
        <v>11.595335</v>
      </c>
      <c r="K27" s="256">
        <v>11.639842</v>
      </c>
      <c r="L27" s="256">
        <v>11.630210999999999</v>
      </c>
      <c r="M27" s="256">
        <v>11.952718000000001</v>
      </c>
      <c r="N27" s="256">
        <v>11.78941</v>
      </c>
      <c r="O27" s="256">
        <v>11.857519</v>
      </c>
      <c r="P27" s="256">
        <v>11.743665</v>
      </c>
      <c r="Q27" s="256">
        <v>12.68052</v>
      </c>
      <c r="R27" s="256">
        <v>12.439018000000001</v>
      </c>
      <c r="S27" s="256">
        <v>12.169980000000001</v>
      </c>
      <c r="T27" s="256">
        <v>11.993369</v>
      </c>
      <c r="U27" s="256">
        <v>11.739884999999999</v>
      </c>
      <c r="V27" s="256">
        <v>11.530931000000001</v>
      </c>
      <c r="W27" s="256">
        <v>11.382107</v>
      </c>
      <c r="X27" s="256">
        <v>11.292009999999999</v>
      </c>
      <c r="Y27" s="256">
        <v>11.380966000000001</v>
      </c>
      <c r="Z27" s="256">
        <v>10.929873000000001</v>
      </c>
      <c r="AA27" s="256">
        <v>9.7631739999999994</v>
      </c>
      <c r="AB27" s="256">
        <v>10.320309999999999</v>
      </c>
      <c r="AC27" s="256">
        <v>10.285992</v>
      </c>
      <c r="AD27" s="256">
        <v>10.193705</v>
      </c>
      <c r="AE27" s="256">
        <v>10.127477000000001</v>
      </c>
      <c r="AF27" s="256">
        <v>10.146236</v>
      </c>
      <c r="AG27" s="256">
        <v>9.5829280000000008</v>
      </c>
      <c r="AH27" s="256">
        <v>8.9233879999999992</v>
      </c>
      <c r="AI27" s="256">
        <v>8.6707649999999994</v>
      </c>
      <c r="AJ27" s="256">
        <v>8.6648540000000001</v>
      </c>
      <c r="AK27" s="256">
        <v>8.4994289999999992</v>
      </c>
      <c r="AL27" s="256">
        <v>8.7846790000000006</v>
      </c>
      <c r="AM27" s="256">
        <v>8.6374619999999993</v>
      </c>
      <c r="AN27" s="256">
        <v>8.9551960000000008</v>
      </c>
      <c r="AO27" s="256">
        <v>8.9910910000000008</v>
      </c>
      <c r="AP27" s="256">
        <v>8.9834890000000005</v>
      </c>
      <c r="AQ27" s="256">
        <v>8.9900110000000009</v>
      </c>
      <c r="AR27" s="256">
        <v>8.8659140000000001</v>
      </c>
      <c r="AS27" s="256">
        <v>8.6140120000000007</v>
      </c>
      <c r="AT27" s="256">
        <v>8.1618720000000007</v>
      </c>
      <c r="AU27" s="256">
        <v>8.3497260000000004</v>
      </c>
      <c r="AV27" s="256">
        <v>8.2463130000000007</v>
      </c>
      <c r="AW27" s="256">
        <v>8.6549230000000001</v>
      </c>
      <c r="AX27" s="256">
        <v>8.6572250000000004</v>
      </c>
      <c r="AY27" s="256">
        <v>8.2188250000000007</v>
      </c>
      <c r="AZ27" s="256">
        <v>8.261495</v>
      </c>
      <c r="BA27" s="256">
        <v>8.3903829999999999</v>
      </c>
      <c r="BB27" s="256">
        <v>8.5866489999999995</v>
      </c>
      <c r="BC27" s="256">
        <v>8.5533640000000002</v>
      </c>
      <c r="BD27" s="256">
        <v>8.6515269999999997</v>
      </c>
      <c r="BE27" s="256">
        <v>8.7129169999999991</v>
      </c>
      <c r="BF27" s="256">
        <v>8.9698019999999996</v>
      </c>
      <c r="BG27" s="256">
        <v>9.2884039999999999</v>
      </c>
      <c r="BH27" s="342">
        <v>9.6493120000000001</v>
      </c>
      <c r="BI27" s="342">
        <v>10.038880000000001</v>
      </c>
      <c r="BJ27" s="342">
        <v>10.077400000000001</v>
      </c>
      <c r="BK27" s="342">
        <v>9.6024419999999999</v>
      </c>
      <c r="BL27" s="342">
        <v>9.6333669999999998</v>
      </c>
      <c r="BM27" s="342">
        <v>10.052020000000001</v>
      </c>
      <c r="BN27" s="342">
        <v>9.9629180000000002</v>
      </c>
      <c r="BO27" s="342">
        <v>9.9328640000000004</v>
      </c>
      <c r="BP27" s="342">
        <v>9.9790120000000009</v>
      </c>
      <c r="BQ27" s="342">
        <v>9.6089669999999998</v>
      </c>
      <c r="BR27" s="342">
        <v>9.6286339999999999</v>
      </c>
      <c r="BS27" s="342">
        <v>9.8782200000000007</v>
      </c>
      <c r="BT27" s="342">
        <v>10.11647</v>
      </c>
      <c r="BU27" s="342">
        <v>10.42977</v>
      </c>
      <c r="BV27" s="342">
        <v>10.44164</v>
      </c>
    </row>
    <row r="28" spans="1:74" ht="11.1" customHeight="1" x14ac:dyDescent="0.2">
      <c r="A28" s="107" t="s">
        <v>78</v>
      </c>
      <c r="B28" s="203" t="s">
        <v>80</v>
      </c>
      <c r="C28" s="256">
        <v>17.929735999999998</v>
      </c>
      <c r="D28" s="256">
        <v>17.661663000000001</v>
      </c>
      <c r="E28" s="256">
        <v>17.501256000000001</v>
      </c>
      <c r="F28" s="256">
        <v>17.637352</v>
      </c>
      <c r="G28" s="256">
        <v>17.855595000000001</v>
      </c>
      <c r="H28" s="256">
        <v>17.859297000000002</v>
      </c>
      <c r="I28" s="256">
        <v>17.726261999999998</v>
      </c>
      <c r="J28" s="256">
        <v>17.819545999999999</v>
      </c>
      <c r="K28" s="256">
        <v>17.852170999999998</v>
      </c>
      <c r="L28" s="256">
        <v>18.016973</v>
      </c>
      <c r="M28" s="256">
        <v>18.324117999999999</v>
      </c>
      <c r="N28" s="256">
        <v>17.854973000000001</v>
      </c>
      <c r="O28" s="256">
        <v>17.738306999999999</v>
      </c>
      <c r="P28" s="256">
        <v>17.609500000000001</v>
      </c>
      <c r="Q28" s="256">
        <v>17.343235</v>
      </c>
      <c r="R28" s="256">
        <v>17.349148</v>
      </c>
      <c r="S28" s="256">
        <v>17.257390000000001</v>
      </c>
      <c r="T28" s="256">
        <v>17.091805000000001</v>
      </c>
      <c r="U28" s="256">
        <v>17.155162000000001</v>
      </c>
      <c r="V28" s="256">
        <v>17.100694000000001</v>
      </c>
      <c r="W28" s="256">
        <v>16.849118000000001</v>
      </c>
      <c r="X28" s="256">
        <v>16.789831</v>
      </c>
      <c r="Y28" s="256">
        <v>16.945611</v>
      </c>
      <c r="Z28" s="256">
        <v>16.342396000000001</v>
      </c>
      <c r="AA28" s="256">
        <v>15.488706000000001</v>
      </c>
      <c r="AB28" s="256">
        <v>15.843723000000001</v>
      </c>
      <c r="AC28" s="256">
        <v>15.809364</v>
      </c>
      <c r="AD28" s="256">
        <v>15.742279</v>
      </c>
      <c r="AE28" s="256">
        <v>15.91067</v>
      </c>
      <c r="AF28" s="256">
        <v>15.663663</v>
      </c>
      <c r="AG28" s="256">
        <v>15.649735</v>
      </c>
      <c r="AH28" s="256">
        <v>15.209607</v>
      </c>
      <c r="AI28" s="256">
        <v>15.238472</v>
      </c>
      <c r="AJ28" s="256">
        <v>15.296760000000001</v>
      </c>
      <c r="AK28" s="256">
        <v>15.58127</v>
      </c>
      <c r="AL28" s="256">
        <v>16.436447999999999</v>
      </c>
      <c r="AM28" s="256">
        <v>16.570525</v>
      </c>
      <c r="AN28" s="256">
        <v>16.518815</v>
      </c>
      <c r="AO28" s="256">
        <v>16.502348000000001</v>
      </c>
      <c r="AP28" s="256">
        <v>16.639633</v>
      </c>
      <c r="AQ28" s="256">
        <v>16.711628999999999</v>
      </c>
      <c r="AR28" s="256">
        <v>16.609382</v>
      </c>
      <c r="AS28" s="256">
        <v>16.503692000000001</v>
      </c>
      <c r="AT28" s="256">
        <v>16.283723999999999</v>
      </c>
      <c r="AU28" s="256">
        <v>16.318049999999999</v>
      </c>
      <c r="AV28" s="256">
        <v>16.363530999999998</v>
      </c>
      <c r="AW28" s="256">
        <v>16.202311000000002</v>
      </c>
      <c r="AX28" s="256">
        <v>16.628129000000001</v>
      </c>
      <c r="AY28" s="256">
        <v>16.462295000000001</v>
      </c>
      <c r="AZ28" s="256">
        <v>16.296955000000001</v>
      </c>
      <c r="BA28" s="256">
        <v>16.509356</v>
      </c>
      <c r="BB28" s="256">
        <v>16.274892000000001</v>
      </c>
      <c r="BC28" s="256">
        <v>16.724764</v>
      </c>
      <c r="BD28" s="256">
        <v>16.709617000000001</v>
      </c>
      <c r="BE28" s="256">
        <v>17.395468999999999</v>
      </c>
      <c r="BF28" s="256">
        <v>17.364519999999999</v>
      </c>
      <c r="BG28" s="256">
        <v>17.35277</v>
      </c>
      <c r="BH28" s="342">
        <v>17.406410000000001</v>
      </c>
      <c r="BI28" s="342">
        <v>17.565850000000001</v>
      </c>
      <c r="BJ28" s="342">
        <v>17.573840000000001</v>
      </c>
      <c r="BK28" s="342">
        <v>17.60792</v>
      </c>
      <c r="BL28" s="342">
        <v>17.720849999999999</v>
      </c>
      <c r="BM28" s="342">
        <v>17.633120000000002</v>
      </c>
      <c r="BN28" s="342">
        <v>17.51774</v>
      </c>
      <c r="BO28" s="342">
        <v>17.414919999999999</v>
      </c>
      <c r="BP28" s="342">
        <v>17.462350000000001</v>
      </c>
      <c r="BQ28" s="342">
        <v>17.375309999999999</v>
      </c>
      <c r="BR28" s="342">
        <v>17.339359999999999</v>
      </c>
      <c r="BS28" s="342">
        <v>17.334160000000001</v>
      </c>
      <c r="BT28" s="342">
        <v>17.389230000000001</v>
      </c>
      <c r="BU28" s="342">
        <v>17.552389999999999</v>
      </c>
      <c r="BV28" s="342">
        <v>17.56757</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372"/>
      <c r="BI29" s="372"/>
      <c r="BJ29" s="372"/>
      <c r="BK29" s="372"/>
      <c r="BL29" s="372"/>
      <c r="BM29" s="372"/>
      <c r="BN29" s="372"/>
      <c r="BO29" s="372"/>
      <c r="BP29" s="372"/>
      <c r="BQ29" s="372"/>
      <c r="BR29" s="372"/>
      <c r="BS29" s="372"/>
      <c r="BT29" s="372"/>
      <c r="BU29" s="372"/>
      <c r="BV29" s="372"/>
    </row>
    <row r="30" spans="1:74" ht="11.1" customHeight="1" x14ac:dyDescent="0.2">
      <c r="A30" s="107"/>
      <c r="B30" s="55" t="s">
        <v>132</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372"/>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372"/>
      <c r="BI31" s="372"/>
      <c r="BJ31" s="372"/>
      <c r="BK31" s="372"/>
      <c r="BL31" s="372"/>
      <c r="BM31" s="372"/>
      <c r="BN31" s="372"/>
      <c r="BO31" s="372"/>
      <c r="BP31" s="372"/>
      <c r="BQ31" s="372"/>
      <c r="BR31" s="372"/>
      <c r="BS31" s="372"/>
      <c r="BT31" s="372"/>
      <c r="BU31" s="372"/>
      <c r="BV31" s="372"/>
    </row>
    <row r="32" spans="1:74" ht="11.1" customHeight="1" x14ac:dyDescent="0.2">
      <c r="A32" s="52" t="s">
        <v>537</v>
      </c>
      <c r="B32" s="203" t="s">
        <v>400</v>
      </c>
      <c r="C32" s="213">
        <v>2.12</v>
      </c>
      <c r="D32" s="213">
        <v>2.11</v>
      </c>
      <c r="E32" s="213">
        <v>2.17</v>
      </c>
      <c r="F32" s="213">
        <v>2.16</v>
      </c>
      <c r="G32" s="213">
        <v>2.16</v>
      </c>
      <c r="H32" s="213">
        <v>2.1</v>
      </c>
      <c r="I32" s="213">
        <v>2.11</v>
      </c>
      <c r="J32" s="213">
        <v>2.11</v>
      </c>
      <c r="K32" s="213">
        <v>2.12</v>
      </c>
      <c r="L32" s="213">
        <v>2.0699999999999998</v>
      </c>
      <c r="M32" s="213">
        <v>2.08</v>
      </c>
      <c r="N32" s="213">
        <v>2.08</v>
      </c>
      <c r="O32" s="213">
        <v>2.09</v>
      </c>
      <c r="P32" s="213">
        <v>2.06</v>
      </c>
      <c r="Q32" s="213">
        <v>2.0699999999999998</v>
      </c>
      <c r="R32" s="213">
        <v>2.08</v>
      </c>
      <c r="S32" s="213">
        <v>2.09</v>
      </c>
      <c r="T32" s="213">
        <v>2.0699999999999998</v>
      </c>
      <c r="U32" s="213">
        <v>2.06</v>
      </c>
      <c r="V32" s="213">
        <v>2.0499999999999998</v>
      </c>
      <c r="W32" s="213">
        <v>2.02</v>
      </c>
      <c r="X32" s="213">
        <v>2.0299999999999998</v>
      </c>
      <c r="Y32" s="213">
        <v>2.04</v>
      </c>
      <c r="Z32" s="213">
        <v>2.04</v>
      </c>
      <c r="AA32" s="213">
        <v>2.06</v>
      </c>
      <c r="AB32" s="213">
        <v>2.0699999999999998</v>
      </c>
      <c r="AC32" s="213">
        <v>2.04</v>
      </c>
      <c r="AD32" s="213">
        <v>2.0699999999999998</v>
      </c>
      <c r="AE32" s="213">
        <v>2.04</v>
      </c>
      <c r="AF32" s="213">
        <v>2.04</v>
      </c>
      <c r="AG32" s="213">
        <v>2.0499999999999998</v>
      </c>
      <c r="AH32" s="213">
        <v>2.06</v>
      </c>
      <c r="AI32" s="213">
        <v>2.0499999999999998</v>
      </c>
      <c r="AJ32" s="213">
        <v>2.04</v>
      </c>
      <c r="AK32" s="213">
        <v>2.06</v>
      </c>
      <c r="AL32" s="213">
        <v>2.11</v>
      </c>
      <c r="AM32" s="213">
        <v>2.1</v>
      </c>
      <c r="AN32" s="213">
        <v>2.0699999999999998</v>
      </c>
      <c r="AO32" s="213">
        <v>2.08</v>
      </c>
      <c r="AP32" s="213">
        <v>2.0699999999999998</v>
      </c>
      <c r="AQ32" s="213">
        <v>2.06</v>
      </c>
      <c r="AR32" s="213">
        <v>2.0299999999999998</v>
      </c>
      <c r="AS32" s="213">
        <v>2.02</v>
      </c>
      <c r="AT32" s="213">
        <v>2</v>
      </c>
      <c r="AU32" s="213">
        <v>1.96</v>
      </c>
      <c r="AV32" s="213">
        <v>1.96</v>
      </c>
      <c r="AW32" s="213">
        <v>1.97</v>
      </c>
      <c r="AX32" s="213">
        <v>1.92</v>
      </c>
      <c r="AY32" s="213">
        <v>1.94</v>
      </c>
      <c r="AZ32" s="213">
        <v>1.91</v>
      </c>
      <c r="BA32" s="213">
        <v>1.94</v>
      </c>
      <c r="BB32" s="213">
        <v>1.93</v>
      </c>
      <c r="BC32" s="213">
        <v>1.9</v>
      </c>
      <c r="BD32" s="213">
        <v>1.9005932907</v>
      </c>
      <c r="BE32" s="213">
        <v>1.9281213251</v>
      </c>
      <c r="BF32" s="213">
        <v>2.0055160000000001</v>
      </c>
      <c r="BG32" s="213">
        <v>2.0189680000000001</v>
      </c>
      <c r="BH32" s="351">
        <v>2.0175100000000001</v>
      </c>
      <c r="BI32" s="351">
        <v>1.9979100000000001</v>
      </c>
      <c r="BJ32" s="351">
        <v>1.9936849999999999</v>
      </c>
      <c r="BK32" s="351">
        <v>2.0550380000000001</v>
      </c>
      <c r="BL32" s="351">
        <v>2.0484650000000002</v>
      </c>
      <c r="BM32" s="351">
        <v>2.0507170000000001</v>
      </c>
      <c r="BN32" s="351">
        <v>2.0651969999999999</v>
      </c>
      <c r="BO32" s="351">
        <v>2.0607890000000002</v>
      </c>
      <c r="BP32" s="351">
        <v>2.0343550000000001</v>
      </c>
      <c r="BQ32" s="351">
        <v>2.0236860000000001</v>
      </c>
      <c r="BR32" s="351">
        <v>2.0332159999999999</v>
      </c>
      <c r="BS32" s="351">
        <v>2.0369229999999998</v>
      </c>
      <c r="BT32" s="351">
        <v>2.0378159999999998</v>
      </c>
      <c r="BU32" s="351">
        <v>2.0194230000000002</v>
      </c>
      <c r="BV32" s="351">
        <v>2.03024</v>
      </c>
    </row>
    <row r="33" spans="1:74" ht="11.1" customHeight="1" x14ac:dyDescent="0.2">
      <c r="A33" s="107" t="s">
        <v>539</v>
      </c>
      <c r="B33" s="203" t="s">
        <v>467</v>
      </c>
      <c r="C33" s="213">
        <v>3.02</v>
      </c>
      <c r="D33" s="213">
        <v>2.7</v>
      </c>
      <c r="E33" s="213">
        <v>2.23</v>
      </c>
      <c r="F33" s="213">
        <v>2.42</v>
      </c>
      <c r="G33" s="213">
        <v>2.39</v>
      </c>
      <c r="H33" s="213">
        <v>2.67</v>
      </c>
      <c r="I33" s="213">
        <v>2.97</v>
      </c>
      <c r="J33" s="213">
        <v>2.95</v>
      </c>
      <c r="K33" s="213">
        <v>3.07</v>
      </c>
      <c r="L33" s="213">
        <v>3.13</v>
      </c>
      <c r="M33" s="213">
        <v>3.02</v>
      </c>
      <c r="N33" s="213">
        <v>3.96</v>
      </c>
      <c r="O33" s="213">
        <v>4.1100000000000003</v>
      </c>
      <c r="P33" s="213">
        <v>3.56</v>
      </c>
      <c r="Q33" s="213">
        <v>3.35</v>
      </c>
      <c r="R33" s="213">
        <v>3.38</v>
      </c>
      <c r="S33" s="213">
        <v>3.48</v>
      </c>
      <c r="T33" s="213">
        <v>3.29</v>
      </c>
      <c r="U33" s="213">
        <v>3.21</v>
      </c>
      <c r="V33" s="213">
        <v>3.13</v>
      </c>
      <c r="W33" s="213">
        <v>3.16</v>
      </c>
      <c r="X33" s="213">
        <v>3.13</v>
      </c>
      <c r="Y33" s="213">
        <v>3.35</v>
      </c>
      <c r="Z33" s="213">
        <v>3.63</v>
      </c>
      <c r="AA33" s="213">
        <v>5.0599999999999996</v>
      </c>
      <c r="AB33" s="213">
        <v>3.61</v>
      </c>
      <c r="AC33" s="213">
        <v>3.18</v>
      </c>
      <c r="AD33" s="213">
        <v>3.14</v>
      </c>
      <c r="AE33" s="213">
        <v>3.06</v>
      </c>
      <c r="AF33" s="213">
        <v>3.13</v>
      </c>
      <c r="AG33" s="213">
        <v>3.23</v>
      </c>
      <c r="AH33" s="213">
        <v>3.28</v>
      </c>
      <c r="AI33" s="213">
        <v>3.12</v>
      </c>
      <c r="AJ33" s="213">
        <v>3.43</v>
      </c>
      <c r="AK33" s="213">
        <v>4.18</v>
      </c>
      <c r="AL33" s="213">
        <v>4.72</v>
      </c>
      <c r="AM33" s="213">
        <v>4.01</v>
      </c>
      <c r="AN33" s="213">
        <v>3.64</v>
      </c>
      <c r="AO33" s="213">
        <v>3.45</v>
      </c>
      <c r="AP33" s="213">
        <v>2.89</v>
      </c>
      <c r="AQ33" s="213">
        <v>2.77</v>
      </c>
      <c r="AR33" s="213">
        <v>2.59</v>
      </c>
      <c r="AS33" s="213">
        <v>2.5299999999999998</v>
      </c>
      <c r="AT33" s="213">
        <v>2.41</v>
      </c>
      <c r="AU33" s="213">
        <v>2.59</v>
      </c>
      <c r="AV33" s="213">
        <v>2.4900000000000002</v>
      </c>
      <c r="AW33" s="213">
        <v>2.96</v>
      </c>
      <c r="AX33" s="213">
        <v>2.92</v>
      </c>
      <c r="AY33" s="213">
        <v>2.62</v>
      </c>
      <c r="AZ33" s="213">
        <v>2.4</v>
      </c>
      <c r="BA33" s="213">
        <v>2.14</v>
      </c>
      <c r="BB33" s="213">
        <v>2.1</v>
      </c>
      <c r="BC33" s="213">
        <v>2.17</v>
      </c>
      <c r="BD33" s="213">
        <v>2.0236667554999999</v>
      </c>
      <c r="BE33" s="213">
        <v>2.0421236973000001</v>
      </c>
      <c r="BF33" s="213">
        <v>2.5615619999999999</v>
      </c>
      <c r="BG33" s="213">
        <v>2.1508929999999999</v>
      </c>
      <c r="BH33" s="351">
        <v>2.390501</v>
      </c>
      <c r="BI33" s="351">
        <v>3.011539</v>
      </c>
      <c r="BJ33" s="351">
        <v>3.8112339999999998</v>
      </c>
      <c r="BK33" s="351">
        <v>4.1416219999999999</v>
      </c>
      <c r="BL33" s="351">
        <v>4.0275080000000001</v>
      </c>
      <c r="BM33" s="351">
        <v>3.7307760000000001</v>
      </c>
      <c r="BN33" s="351">
        <v>3.3856769999999998</v>
      </c>
      <c r="BO33" s="351">
        <v>3.3460969999999999</v>
      </c>
      <c r="BP33" s="351">
        <v>3.2444739999999999</v>
      </c>
      <c r="BQ33" s="351">
        <v>3.305402</v>
      </c>
      <c r="BR33" s="351">
        <v>3.2960639999999999</v>
      </c>
      <c r="BS33" s="351">
        <v>3.2748330000000001</v>
      </c>
      <c r="BT33" s="351">
        <v>3.3691849999999999</v>
      </c>
      <c r="BU33" s="351">
        <v>3.4697049999999998</v>
      </c>
      <c r="BV33" s="351">
        <v>3.7527949999999999</v>
      </c>
    </row>
    <row r="34" spans="1:74" ht="11.1" customHeight="1" x14ac:dyDescent="0.2">
      <c r="A34" s="52" t="s">
        <v>538</v>
      </c>
      <c r="B34" s="203" t="s">
        <v>409</v>
      </c>
      <c r="C34" s="213">
        <v>7.08</v>
      </c>
      <c r="D34" s="213">
        <v>5.77</v>
      </c>
      <c r="E34" s="213">
        <v>5.63</v>
      </c>
      <c r="F34" s="213">
        <v>7.53</v>
      </c>
      <c r="G34" s="213">
        <v>9.07</v>
      </c>
      <c r="H34" s="213">
        <v>8.93</v>
      </c>
      <c r="I34" s="213">
        <v>11.72</v>
      </c>
      <c r="J34" s="213">
        <v>8.5500000000000007</v>
      </c>
      <c r="K34" s="213">
        <v>8.42</v>
      </c>
      <c r="L34" s="213">
        <v>8.75</v>
      </c>
      <c r="M34" s="213">
        <v>9.0299999999999994</v>
      </c>
      <c r="N34" s="213">
        <v>9.65</v>
      </c>
      <c r="O34" s="213">
        <v>11.25</v>
      </c>
      <c r="P34" s="213">
        <v>10.77</v>
      </c>
      <c r="Q34" s="213">
        <v>11.42</v>
      </c>
      <c r="R34" s="213">
        <v>10.64</v>
      </c>
      <c r="S34" s="213">
        <v>10.69</v>
      </c>
      <c r="T34" s="213">
        <v>10.48</v>
      </c>
      <c r="U34" s="213">
        <v>9.99</v>
      </c>
      <c r="V34" s="213">
        <v>10.029999999999999</v>
      </c>
      <c r="W34" s="213">
        <v>10.06</v>
      </c>
      <c r="X34" s="213">
        <v>10.61</v>
      </c>
      <c r="Y34" s="213">
        <v>10.28</v>
      </c>
      <c r="Z34" s="213">
        <v>13.6</v>
      </c>
      <c r="AA34" s="213">
        <v>11.45</v>
      </c>
      <c r="AB34" s="213">
        <v>11.46</v>
      </c>
      <c r="AC34" s="213">
        <v>12.1</v>
      </c>
      <c r="AD34" s="213">
        <v>12.2</v>
      </c>
      <c r="AE34" s="213">
        <v>12.83</v>
      </c>
      <c r="AF34" s="213">
        <v>13.81</v>
      </c>
      <c r="AG34" s="213">
        <v>13.76</v>
      </c>
      <c r="AH34" s="213">
        <v>14.38</v>
      </c>
      <c r="AI34" s="213">
        <v>13.91</v>
      </c>
      <c r="AJ34" s="213">
        <v>14.52</v>
      </c>
      <c r="AK34" s="213">
        <v>15.25</v>
      </c>
      <c r="AL34" s="213">
        <v>13.56</v>
      </c>
      <c r="AM34" s="213">
        <v>11.29</v>
      </c>
      <c r="AN34" s="213">
        <v>12.27</v>
      </c>
      <c r="AO34" s="213">
        <v>13.68</v>
      </c>
      <c r="AP34" s="213">
        <v>13.89</v>
      </c>
      <c r="AQ34" s="213">
        <v>13.47</v>
      </c>
      <c r="AR34" s="213">
        <v>12.92</v>
      </c>
      <c r="AS34" s="213">
        <v>12.93</v>
      </c>
      <c r="AT34" s="213">
        <v>13.72</v>
      </c>
      <c r="AU34" s="213">
        <v>11.53</v>
      </c>
      <c r="AV34" s="213">
        <v>12.65</v>
      </c>
      <c r="AW34" s="213">
        <v>12.04</v>
      </c>
      <c r="AX34" s="213">
        <v>12.84</v>
      </c>
      <c r="AY34" s="213">
        <v>13.15</v>
      </c>
      <c r="AZ34" s="213">
        <v>12.68</v>
      </c>
      <c r="BA34" s="213">
        <v>10.29</v>
      </c>
      <c r="BB34" s="213">
        <v>8.19</v>
      </c>
      <c r="BC34" s="213">
        <v>5.69</v>
      </c>
      <c r="BD34" s="213">
        <v>6.25</v>
      </c>
      <c r="BE34" s="213">
        <v>7.1106420000000004</v>
      </c>
      <c r="BF34" s="213">
        <v>7.4892010000000004</v>
      </c>
      <c r="BG34" s="213">
        <v>7.6220920000000003</v>
      </c>
      <c r="BH34" s="351">
        <v>7.4372990000000003</v>
      </c>
      <c r="BI34" s="351">
        <v>7.5106450000000002</v>
      </c>
      <c r="BJ34" s="351">
        <v>8.0431760000000008</v>
      </c>
      <c r="BK34" s="351">
        <v>8.2021510000000006</v>
      </c>
      <c r="BL34" s="351">
        <v>8.0091900000000003</v>
      </c>
      <c r="BM34" s="351">
        <v>8.5563500000000001</v>
      </c>
      <c r="BN34" s="351">
        <v>9.4023280000000007</v>
      </c>
      <c r="BO34" s="351">
        <v>9.1564789999999991</v>
      </c>
      <c r="BP34" s="351">
        <v>9.7204180000000004</v>
      </c>
      <c r="BQ34" s="351">
        <v>9.4355370000000001</v>
      </c>
      <c r="BR34" s="351">
        <v>9.1505080000000003</v>
      </c>
      <c r="BS34" s="351">
        <v>8.9610070000000004</v>
      </c>
      <c r="BT34" s="351">
        <v>8.9443000000000001</v>
      </c>
      <c r="BU34" s="351">
        <v>9.0364380000000004</v>
      </c>
      <c r="BV34" s="351">
        <v>9.492998</v>
      </c>
    </row>
    <row r="35" spans="1:74" ht="11.1" customHeight="1" x14ac:dyDescent="0.2">
      <c r="A35" s="56" t="s">
        <v>18</v>
      </c>
      <c r="B35" s="203" t="s">
        <v>408</v>
      </c>
      <c r="C35" s="213">
        <v>8.9</v>
      </c>
      <c r="D35" s="213">
        <v>8.7799999999999994</v>
      </c>
      <c r="E35" s="213">
        <v>9.4600000000000009</v>
      </c>
      <c r="F35" s="213">
        <v>9.9700000000000006</v>
      </c>
      <c r="G35" s="213">
        <v>10.76</v>
      </c>
      <c r="H35" s="213">
        <v>12.22</v>
      </c>
      <c r="I35" s="213">
        <v>12.08</v>
      </c>
      <c r="J35" s="213">
        <v>11.41</v>
      </c>
      <c r="K35" s="213">
        <v>11.29</v>
      </c>
      <c r="L35" s="213">
        <v>12.04</v>
      </c>
      <c r="M35" s="213">
        <v>12.01</v>
      </c>
      <c r="N35" s="213">
        <v>12.22</v>
      </c>
      <c r="O35" s="213">
        <v>13.02</v>
      </c>
      <c r="P35" s="213">
        <v>12.98</v>
      </c>
      <c r="Q35" s="213">
        <v>12.35</v>
      </c>
      <c r="R35" s="213">
        <v>13</v>
      </c>
      <c r="S35" s="213">
        <v>12.22</v>
      </c>
      <c r="T35" s="213">
        <v>11.56</v>
      </c>
      <c r="U35" s="213">
        <v>11.82</v>
      </c>
      <c r="V35" s="213">
        <v>12.95</v>
      </c>
      <c r="W35" s="213">
        <v>14.52</v>
      </c>
      <c r="X35" s="213">
        <v>14.11</v>
      </c>
      <c r="Y35" s="213">
        <v>14.61</v>
      </c>
      <c r="Z35" s="213">
        <v>14.63</v>
      </c>
      <c r="AA35" s="213">
        <v>16.07</v>
      </c>
      <c r="AB35" s="213">
        <v>15.19</v>
      </c>
      <c r="AC35" s="213">
        <v>15.02</v>
      </c>
      <c r="AD35" s="213">
        <v>16.190000000000001</v>
      </c>
      <c r="AE35" s="213">
        <v>16.73</v>
      </c>
      <c r="AF35" s="213">
        <v>16.59</v>
      </c>
      <c r="AG35" s="213">
        <v>16.21</v>
      </c>
      <c r="AH35" s="213">
        <v>16.93</v>
      </c>
      <c r="AI35" s="213">
        <v>17.39</v>
      </c>
      <c r="AJ35" s="213">
        <v>17.760000000000002</v>
      </c>
      <c r="AK35" s="213">
        <v>16.39</v>
      </c>
      <c r="AL35" s="213">
        <v>14.54</v>
      </c>
      <c r="AM35" s="213">
        <v>14.12</v>
      </c>
      <c r="AN35" s="213">
        <v>15.12</v>
      </c>
      <c r="AO35" s="213">
        <v>15.7</v>
      </c>
      <c r="AP35" s="213">
        <v>16.38</v>
      </c>
      <c r="AQ35" s="213">
        <v>16.18</v>
      </c>
      <c r="AR35" s="213">
        <v>14.87</v>
      </c>
      <c r="AS35" s="213">
        <v>15.1</v>
      </c>
      <c r="AT35" s="213">
        <v>14.83</v>
      </c>
      <c r="AU35" s="213">
        <v>15.11</v>
      </c>
      <c r="AV35" s="213">
        <v>15.38</v>
      </c>
      <c r="AW35" s="213">
        <v>15.29</v>
      </c>
      <c r="AX35" s="213">
        <v>14.63</v>
      </c>
      <c r="AY35" s="213">
        <v>14.57</v>
      </c>
      <c r="AZ35" s="213">
        <v>13.81</v>
      </c>
      <c r="BA35" s="213">
        <v>10.81</v>
      </c>
      <c r="BB35" s="213">
        <v>8.86</v>
      </c>
      <c r="BC35" s="213">
        <v>7.38</v>
      </c>
      <c r="BD35" s="213">
        <v>8.9700000000000006</v>
      </c>
      <c r="BE35" s="213">
        <v>9.9865220000000008</v>
      </c>
      <c r="BF35" s="213">
        <v>10.03506</v>
      </c>
      <c r="BG35" s="213">
        <v>9.6581799999999998</v>
      </c>
      <c r="BH35" s="351">
        <v>9.9156490000000002</v>
      </c>
      <c r="BI35" s="351">
        <v>10.50855</v>
      </c>
      <c r="BJ35" s="351">
        <v>10.546530000000001</v>
      </c>
      <c r="BK35" s="351">
        <v>10.334540000000001</v>
      </c>
      <c r="BL35" s="351">
        <v>10.698499999999999</v>
      </c>
      <c r="BM35" s="351">
        <v>11.47194</v>
      </c>
      <c r="BN35" s="351">
        <v>11.57287</v>
      </c>
      <c r="BO35" s="351">
        <v>11.59735</v>
      </c>
      <c r="BP35" s="351">
        <v>12.10519</v>
      </c>
      <c r="BQ35" s="351">
        <v>12.24513</v>
      </c>
      <c r="BR35" s="351">
        <v>12.17877</v>
      </c>
      <c r="BS35" s="351">
        <v>12.05766</v>
      </c>
      <c r="BT35" s="351">
        <v>12.368270000000001</v>
      </c>
      <c r="BU35" s="351">
        <v>12.76258</v>
      </c>
      <c r="BV35" s="351">
        <v>12.31118</v>
      </c>
    </row>
    <row r="36" spans="1:74" ht="11.1" customHeight="1" x14ac:dyDescent="0.2">
      <c r="A36" s="56"/>
      <c r="B36" s="55" t="s">
        <v>1044</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351"/>
      <c r="BI36" s="351"/>
      <c r="BJ36" s="351"/>
      <c r="BK36" s="351"/>
      <c r="BL36" s="351"/>
      <c r="BM36" s="351"/>
      <c r="BN36" s="351"/>
      <c r="BO36" s="351"/>
      <c r="BP36" s="351"/>
      <c r="BQ36" s="351"/>
      <c r="BR36" s="351"/>
      <c r="BS36" s="351"/>
      <c r="BT36" s="351"/>
      <c r="BU36" s="351"/>
      <c r="BV36" s="351"/>
    </row>
    <row r="37" spans="1:74" ht="11.1" customHeight="1" x14ac:dyDescent="0.2">
      <c r="A37" s="56" t="s">
        <v>541</v>
      </c>
      <c r="B37" s="203" t="s">
        <v>399</v>
      </c>
      <c r="C37" s="213">
        <v>11.99</v>
      </c>
      <c r="D37" s="213">
        <v>12.14</v>
      </c>
      <c r="E37" s="213">
        <v>12.56</v>
      </c>
      <c r="F37" s="213">
        <v>12.43</v>
      </c>
      <c r="G37" s="213">
        <v>12.79</v>
      </c>
      <c r="H37" s="213">
        <v>12.73</v>
      </c>
      <c r="I37" s="213">
        <v>12.68</v>
      </c>
      <c r="J37" s="213">
        <v>12.88</v>
      </c>
      <c r="K37" s="213">
        <v>12.87</v>
      </c>
      <c r="L37" s="213">
        <v>12.46</v>
      </c>
      <c r="M37" s="213">
        <v>12.75</v>
      </c>
      <c r="N37" s="213">
        <v>12.23</v>
      </c>
      <c r="O37" s="213">
        <v>12.21</v>
      </c>
      <c r="P37" s="213">
        <v>12.79</v>
      </c>
      <c r="Q37" s="213">
        <v>12.89</v>
      </c>
      <c r="R37" s="213">
        <v>12.72</v>
      </c>
      <c r="S37" s="213">
        <v>13.07</v>
      </c>
      <c r="T37" s="213">
        <v>13.2</v>
      </c>
      <c r="U37" s="213">
        <v>13.08</v>
      </c>
      <c r="V37" s="213">
        <v>13.15</v>
      </c>
      <c r="W37" s="213">
        <v>13.28</v>
      </c>
      <c r="X37" s="213">
        <v>12.8</v>
      </c>
      <c r="Y37" s="213">
        <v>12.94</v>
      </c>
      <c r="Z37" s="213">
        <v>12.45</v>
      </c>
      <c r="AA37" s="213">
        <v>12.22</v>
      </c>
      <c r="AB37" s="213">
        <v>12.63</v>
      </c>
      <c r="AC37" s="213">
        <v>12.97</v>
      </c>
      <c r="AD37" s="213">
        <v>12.88</v>
      </c>
      <c r="AE37" s="213">
        <v>13.12</v>
      </c>
      <c r="AF37" s="213">
        <v>13.03</v>
      </c>
      <c r="AG37" s="213">
        <v>13.13</v>
      </c>
      <c r="AH37" s="213">
        <v>13.26</v>
      </c>
      <c r="AI37" s="213">
        <v>13.01</v>
      </c>
      <c r="AJ37" s="213">
        <v>12.85</v>
      </c>
      <c r="AK37" s="213">
        <v>12.9</v>
      </c>
      <c r="AL37" s="213">
        <v>12.43</v>
      </c>
      <c r="AM37" s="213">
        <v>12.48</v>
      </c>
      <c r="AN37" s="213">
        <v>12.73</v>
      </c>
      <c r="AO37" s="213">
        <v>12.86</v>
      </c>
      <c r="AP37" s="213">
        <v>13.29</v>
      </c>
      <c r="AQ37" s="213">
        <v>13.34</v>
      </c>
      <c r="AR37" s="213">
        <v>13.36</v>
      </c>
      <c r="AS37" s="213">
        <v>13.29</v>
      </c>
      <c r="AT37" s="213">
        <v>13.33</v>
      </c>
      <c r="AU37" s="213">
        <v>13.18</v>
      </c>
      <c r="AV37" s="213">
        <v>12.84</v>
      </c>
      <c r="AW37" s="213">
        <v>13.04</v>
      </c>
      <c r="AX37" s="213">
        <v>12.69</v>
      </c>
      <c r="AY37" s="213">
        <v>12.79</v>
      </c>
      <c r="AZ37" s="213">
        <v>12.85</v>
      </c>
      <c r="BA37" s="213">
        <v>13.08</v>
      </c>
      <c r="BB37" s="213">
        <v>13.28</v>
      </c>
      <c r="BC37" s="213">
        <v>13.14</v>
      </c>
      <c r="BD37" s="213">
        <v>13.28</v>
      </c>
      <c r="BE37" s="213">
        <v>13.26</v>
      </c>
      <c r="BF37" s="213">
        <v>13.32372</v>
      </c>
      <c r="BG37" s="213">
        <v>13.432399999999999</v>
      </c>
      <c r="BH37" s="351">
        <v>12.81784</v>
      </c>
      <c r="BI37" s="351">
        <v>13.05808</v>
      </c>
      <c r="BJ37" s="351">
        <v>12.64363</v>
      </c>
      <c r="BK37" s="351">
        <v>12.63236</v>
      </c>
      <c r="BL37" s="351">
        <v>12.77694</v>
      </c>
      <c r="BM37" s="351">
        <v>13.08084</v>
      </c>
      <c r="BN37" s="351">
        <v>13.436500000000001</v>
      </c>
      <c r="BO37" s="351">
        <v>13.20445</v>
      </c>
      <c r="BP37" s="351">
        <v>13.32851</v>
      </c>
      <c r="BQ37" s="351">
        <v>13.446859999999999</v>
      </c>
      <c r="BR37" s="351">
        <v>13.551550000000001</v>
      </c>
      <c r="BS37" s="351">
        <v>13.60887</v>
      </c>
      <c r="BT37" s="351">
        <v>13.042199999999999</v>
      </c>
      <c r="BU37" s="351">
        <v>13.387259999999999</v>
      </c>
      <c r="BV37" s="351">
        <v>12.96949</v>
      </c>
    </row>
    <row r="38" spans="1:74" ht="11.1" customHeight="1" x14ac:dyDescent="0.2">
      <c r="A38" s="56" t="s">
        <v>7</v>
      </c>
      <c r="B38" s="203" t="s">
        <v>398</v>
      </c>
      <c r="C38" s="213">
        <v>10.08</v>
      </c>
      <c r="D38" s="213">
        <v>10.25</v>
      </c>
      <c r="E38" s="213">
        <v>10.23</v>
      </c>
      <c r="F38" s="213">
        <v>10.19</v>
      </c>
      <c r="G38" s="213">
        <v>10.31</v>
      </c>
      <c r="H38" s="213">
        <v>10.66</v>
      </c>
      <c r="I38" s="213">
        <v>10.68</v>
      </c>
      <c r="J38" s="213">
        <v>10.76</v>
      </c>
      <c r="K38" s="213">
        <v>10.77</v>
      </c>
      <c r="L38" s="213">
        <v>10.55</v>
      </c>
      <c r="M38" s="213">
        <v>10.32</v>
      </c>
      <c r="N38" s="213">
        <v>10.17</v>
      </c>
      <c r="O38" s="213">
        <v>10.210000000000001</v>
      </c>
      <c r="P38" s="213">
        <v>10.48</v>
      </c>
      <c r="Q38" s="213">
        <v>10.46</v>
      </c>
      <c r="R38" s="213">
        <v>10.4</v>
      </c>
      <c r="S38" s="213">
        <v>10.59</v>
      </c>
      <c r="T38" s="213">
        <v>11.01</v>
      </c>
      <c r="U38" s="213">
        <v>10.97</v>
      </c>
      <c r="V38" s="213">
        <v>11.01</v>
      </c>
      <c r="W38" s="213">
        <v>11.03</v>
      </c>
      <c r="X38" s="213">
        <v>10.78</v>
      </c>
      <c r="Y38" s="213">
        <v>10.49</v>
      </c>
      <c r="Z38" s="213">
        <v>10.28</v>
      </c>
      <c r="AA38" s="213">
        <v>10.49</v>
      </c>
      <c r="AB38" s="213">
        <v>10.65</v>
      </c>
      <c r="AC38" s="213">
        <v>10.51</v>
      </c>
      <c r="AD38" s="213">
        <v>10.46</v>
      </c>
      <c r="AE38" s="213">
        <v>10.51</v>
      </c>
      <c r="AF38" s="213">
        <v>10.84</v>
      </c>
      <c r="AG38" s="213">
        <v>11</v>
      </c>
      <c r="AH38" s="213">
        <v>11.03</v>
      </c>
      <c r="AI38" s="213">
        <v>10.72</v>
      </c>
      <c r="AJ38" s="213">
        <v>10.77</v>
      </c>
      <c r="AK38" s="213">
        <v>10.54</v>
      </c>
      <c r="AL38" s="213">
        <v>10.33</v>
      </c>
      <c r="AM38" s="213">
        <v>10.3</v>
      </c>
      <c r="AN38" s="213">
        <v>10.54</v>
      </c>
      <c r="AO38" s="213">
        <v>10.45</v>
      </c>
      <c r="AP38" s="213">
        <v>10.51</v>
      </c>
      <c r="AQ38" s="213">
        <v>10.51</v>
      </c>
      <c r="AR38" s="213">
        <v>10.88</v>
      </c>
      <c r="AS38" s="213">
        <v>11.01</v>
      </c>
      <c r="AT38" s="213">
        <v>11.01</v>
      </c>
      <c r="AU38" s="213">
        <v>10.97</v>
      </c>
      <c r="AV38" s="213">
        <v>10.74</v>
      </c>
      <c r="AW38" s="213">
        <v>10.52</v>
      </c>
      <c r="AX38" s="213">
        <v>10.31</v>
      </c>
      <c r="AY38" s="213">
        <v>10.28</v>
      </c>
      <c r="AZ38" s="213">
        <v>10.36</v>
      </c>
      <c r="BA38" s="213">
        <v>10.41</v>
      </c>
      <c r="BB38" s="213">
        <v>10.42</v>
      </c>
      <c r="BC38" s="213">
        <v>10.44</v>
      </c>
      <c r="BD38" s="213">
        <v>10.96</v>
      </c>
      <c r="BE38" s="213">
        <v>10.89</v>
      </c>
      <c r="BF38" s="213">
        <v>10.758369999999999</v>
      </c>
      <c r="BG38" s="213">
        <v>10.844659999999999</v>
      </c>
      <c r="BH38" s="351">
        <v>10.66897</v>
      </c>
      <c r="BI38" s="351">
        <v>10.387840000000001</v>
      </c>
      <c r="BJ38" s="351">
        <v>10.177210000000001</v>
      </c>
      <c r="BK38" s="351">
        <v>10.176220000000001</v>
      </c>
      <c r="BL38" s="351">
        <v>10.3004</v>
      </c>
      <c r="BM38" s="351">
        <v>10.40522</v>
      </c>
      <c r="BN38" s="351">
        <v>10.526579999999999</v>
      </c>
      <c r="BO38" s="351">
        <v>10.56887</v>
      </c>
      <c r="BP38" s="351">
        <v>11.138199999999999</v>
      </c>
      <c r="BQ38" s="351">
        <v>11.129110000000001</v>
      </c>
      <c r="BR38" s="351">
        <v>11.03764</v>
      </c>
      <c r="BS38" s="351">
        <v>11.06828</v>
      </c>
      <c r="BT38" s="351">
        <v>10.889279999999999</v>
      </c>
      <c r="BU38" s="351">
        <v>10.6106</v>
      </c>
      <c r="BV38" s="351">
        <v>10.36957</v>
      </c>
    </row>
    <row r="39" spans="1:74" ht="11.1" customHeight="1" x14ac:dyDescent="0.2">
      <c r="A39" s="56" t="s">
        <v>6</v>
      </c>
      <c r="B39" s="203" t="s">
        <v>397</v>
      </c>
      <c r="C39" s="213">
        <v>6.44</v>
      </c>
      <c r="D39" s="213">
        <v>6.42</v>
      </c>
      <c r="E39" s="213">
        <v>6.46</v>
      </c>
      <c r="F39" s="213">
        <v>6.44</v>
      </c>
      <c r="G39" s="213">
        <v>6.57</v>
      </c>
      <c r="H39" s="213">
        <v>7.03</v>
      </c>
      <c r="I39" s="213">
        <v>7.23</v>
      </c>
      <c r="J39" s="213">
        <v>7.23</v>
      </c>
      <c r="K39" s="213">
        <v>7.14</v>
      </c>
      <c r="L39" s="213">
        <v>6.73</v>
      </c>
      <c r="M39" s="213">
        <v>6.66</v>
      </c>
      <c r="N39" s="213">
        <v>6.67</v>
      </c>
      <c r="O39" s="213">
        <v>6.59</v>
      </c>
      <c r="P39" s="213">
        <v>6.63</v>
      </c>
      <c r="Q39" s="213">
        <v>6.71</v>
      </c>
      <c r="R39" s="213">
        <v>6.6</v>
      </c>
      <c r="S39" s="213">
        <v>6.78</v>
      </c>
      <c r="T39" s="213">
        <v>7.19</v>
      </c>
      <c r="U39" s="213">
        <v>7.31</v>
      </c>
      <c r="V39" s="213">
        <v>7.22</v>
      </c>
      <c r="W39" s="213">
        <v>7.17</v>
      </c>
      <c r="X39" s="213">
        <v>6.91</v>
      </c>
      <c r="Y39" s="213">
        <v>6.73</v>
      </c>
      <c r="Z39" s="213">
        <v>6.54</v>
      </c>
      <c r="AA39" s="213">
        <v>6.94</v>
      </c>
      <c r="AB39" s="213">
        <v>6.78</v>
      </c>
      <c r="AC39" s="213">
        <v>6.63</v>
      </c>
      <c r="AD39" s="213">
        <v>6.57</v>
      </c>
      <c r="AE39" s="213">
        <v>6.79</v>
      </c>
      <c r="AF39" s="213">
        <v>7.17</v>
      </c>
      <c r="AG39" s="213">
        <v>7.32</v>
      </c>
      <c r="AH39" s="213">
        <v>7.25</v>
      </c>
      <c r="AI39" s="213">
        <v>7.05</v>
      </c>
      <c r="AJ39" s="213">
        <v>6.87</v>
      </c>
      <c r="AK39" s="213">
        <v>6.85</v>
      </c>
      <c r="AL39" s="213">
        <v>6.67</v>
      </c>
      <c r="AM39" s="213">
        <v>6.58</v>
      </c>
      <c r="AN39" s="213">
        <v>6.69</v>
      </c>
      <c r="AO39" s="213">
        <v>6.72</v>
      </c>
      <c r="AP39" s="213">
        <v>6.52</v>
      </c>
      <c r="AQ39" s="213">
        <v>6.7</v>
      </c>
      <c r="AR39" s="213">
        <v>6.91</v>
      </c>
      <c r="AS39" s="213">
        <v>7.19</v>
      </c>
      <c r="AT39" s="213">
        <v>7.45</v>
      </c>
      <c r="AU39" s="213">
        <v>7.1</v>
      </c>
      <c r="AV39" s="213">
        <v>6.86</v>
      </c>
      <c r="AW39" s="213">
        <v>6.73</v>
      </c>
      <c r="AX39" s="213">
        <v>6.37</v>
      </c>
      <c r="AY39" s="213">
        <v>6.33</v>
      </c>
      <c r="AZ39" s="213">
        <v>6.42</v>
      </c>
      <c r="BA39" s="213">
        <v>6.4</v>
      </c>
      <c r="BB39" s="213">
        <v>6.41</v>
      </c>
      <c r="BC39" s="213">
        <v>6.48</v>
      </c>
      <c r="BD39" s="213">
        <v>6.95</v>
      </c>
      <c r="BE39" s="213">
        <v>7.17</v>
      </c>
      <c r="BF39" s="213">
        <v>7.4432169999999998</v>
      </c>
      <c r="BG39" s="213">
        <v>6.96007</v>
      </c>
      <c r="BH39" s="351">
        <v>6.8106460000000002</v>
      </c>
      <c r="BI39" s="351">
        <v>6.6927479999999999</v>
      </c>
      <c r="BJ39" s="351">
        <v>6.396725</v>
      </c>
      <c r="BK39" s="351">
        <v>6.4108340000000004</v>
      </c>
      <c r="BL39" s="351">
        <v>6.521191</v>
      </c>
      <c r="BM39" s="351">
        <v>6.4933750000000003</v>
      </c>
      <c r="BN39" s="351">
        <v>6.5009240000000004</v>
      </c>
      <c r="BO39" s="351">
        <v>6.5904540000000003</v>
      </c>
      <c r="BP39" s="351">
        <v>7.0697609999999997</v>
      </c>
      <c r="BQ39" s="351">
        <v>7.2319000000000004</v>
      </c>
      <c r="BR39" s="351">
        <v>7.3958579999999996</v>
      </c>
      <c r="BS39" s="351">
        <v>7.0209000000000001</v>
      </c>
      <c r="BT39" s="351">
        <v>6.8608039999999999</v>
      </c>
      <c r="BU39" s="351">
        <v>6.7140769999999996</v>
      </c>
      <c r="BV39" s="351">
        <v>6.4234499999999999</v>
      </c>
    </row>
    <row r="40" spans="1:74" ht="11.1" customHeight="1" x14ac:dyDescent="0.2">
      <c r="A40" s="56"/>
      <c r="B40" s="754" t="s">
        <v>1175</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351"/>
      <c r="BI40" s="351"/>
      <c r="BJ40" s="351"/>
      <c r="BK40" s="351"/>
      <c r="BL40" s="351"/>
      <c r="BM40" s="351"/>
      <c r="BN40" s="351"/>
      <c r="BO40" s="351"/>
      <c r="BP40" s="351"/>
      <c r="BQ40" s="351"/>
      <c r="BR40" s="351"/>
      <c r="BS40" s="351"/>
      <c r="BT40" s="351"/>
      <c r="BU40" s="351"/>
      <c r="BV40" s="351"/>
    </row>
    <row r="41" spans="1:74" ht="11.1" customHeight="1" x14ac:dyDescent="0.2">
      <c r="A41" s="56" t="s">
        <v>1176</v>
      </c>
      <c r="B41" s="567" t="s">
        <v>1187</v>
      </c>
      <c r="C41" s="259">
        <v>21.379375</v>
      </c>
      <c r="D41" s="259">
        <v>17.977708332999999</v>
      </c>
      <c r="E41" s="259">
        <v>19.640407609</v>
      </c>
      <c r="F41" s="259">
        <v>23.423541666999999</v>
      </c>
      <c r="G41" s="259">
        <v>21.700654761999999</v>
      </c>
      <c r="H41" s="259">
        <v>27.514090909</v>
      </c>
      <c r="I41" s="259">
        <v>31.366656249999998</v>
      </c>
      <c r="J41" s="259">
        <v>36.464429348000003</v>
      </c>
      <c r="K41" s="259">
        <v>31.285863095</v>
      </c>
      <c r="L41" s="259">
        <v>29.247738094999999</v>
      </c>
      <c r="M41" s="259">
        <v>21.860714286</v>
      </c>
      <c r="N41" s="259">
        <v>29.634583332999998</v>
      </c>
      <c r="O41" s="259">
        <v>24.844914772999999</v>
      </c>
      <c r="P41" s="259">
        <v>21.93884375</v>
      </c>
      <c r="Q41" s="259">
        <v>23.807527174000001</v>
      </c>
      <c r="R41" s="259">
        <v>24.520062500000002</v>
      </c>
      <c r="S41" s="259">
        <v>26.122215909000001</v>
      </c>
      <c r="T41" s="259">
        <v>29.632073863999999</v>
      </c>
      <c r="U41" s="259">
        <v>36.524843750000002</v>
      </c>
      <c r="V41" s="259">
        <v>31.051521738999998</v>
      </c>
      <c r="W41" s="259">
        <v>26.055406250000001</v>
      </c>
      <c r="X41" s="259">
        <v>23.987102273000001</v>
      </c>
      <c r="Y41" s="259">
        <v>25.441160713999999</v>
      </c>
      <c r="Z41" s="259">
        <v>23.415500000000002</v>
      </c>
      <c r="AA41" s="259">
        <v>49.059857954999998</v>
      </c>
      <c r="AB41" s="259">
        <v>24.707875000000001</v>
      </c>
      <c r="AC41" s="259">
        <v>26.023892045</v>
      </c>
      <c r="AD41" s="259">
        <v>26.954970238000001</v>
      </c>
      <c r="AE41" s="259">
        <v>47.089687499999997</v>
      </c>
      <c r="AF41" s="259">
        <v>36.993988094999999</v>
      </c>
      <c r="AG41" s="259">
        <v>112.15372024</v>
      </c>
      <c r="AH41" s="259">
        <v>38.983940216999997</v>
      </c>
      <c r="AI41" s="259">
        <v>31.974046052999999</v>
      </c>
      <c r="AJ41" s="259">
        <v>33.686331522000003</v>
      </c>
      <c r="AK41" s="259">
        <v>36.620267857000002</v>
      </c>
      <c r="AL41" s="259">
        <v>32.864281249999998</v>
      </c>
      <c r="AM41" s="259">
        <v>26.792130682</v>
      </c>
      <c r="AN41" s="259">
        <v>23.64725</v>
      </c>
      <c r="AO41" s="259">
        <v>34.789345238000003</v>
      </c>
      <c r="AP41" s="259">
        <v>28.277045455</v>
      </c>
      <c r="AQ41" s="259">
        <v>27.556107955000002</v>
      </c>
      <c r="AR41" s="259">
        <v>29.188500000000001</v>
      </c>
      <c r="AS41" s="259">
        <v>38.172613636000001</v>
      </c>
      <c r="AT41" s="259">
        <v>230.71971590999999</v>
      </c>
      <c r="AU41" s="259">
        <v>150.53678124999999</v>
      </c>
      <c r="AV41" s="259">
        <v>35.184592391000002</v>
      </c>
      <c r="AW41" s="259">
        <v>28.548124999999999</v>
      </c>
      <c r="AX41" s="259">
        <v>21.474821428999999</v>
      </c>
      <c r="AY41" s="259">
        <v>19.109886364000001</v>
      </c>
      <c r="AZ41" s="259">
        <v>21.413187499999999</v>
      </c>
      <c r="BA41" s="259">
        <v>29.710823864000002</v>
      </c>
      <c r="BB41" s="259">
        <v>26.042613635999999</v>
      </c>
      <c r="BC41" s="259">
        <v>22.068312500000001</v>
      </c>
      <c r="BD41" s="259">
        <v>23.898380681999999</v>
      </c>
      <c r="BE41" s="259">
        <v>27.313152173999999</v>
      </c>
      <c r="BF41" s="259">
        <v>53.057619047999999</v>
      </c>
      <c r="BG41" s="259">
        <v>22.003690475999999</v>
      </c>
      <c r="BH41" s="378">
        <v>24.055479999999999</v>
      </c>
      <c r="BI41" s="378">
        <v>27.524249999999999</v>
      </c>
      <c r="BJ41" s="378">
        <v>28.564309999999999</v>
      </c>
      <c r="BK41" s="378">
        <v>32.335239999999999</v>
      </c>
      <c r="BL41" s="378">
        <v>32.14264</v>
      </c>
      <c r="BM41" s="378">
        <v>26.56475</v>
      </c>
      <c r="BN41" s="378">
        <v>28.623010000000001</v>
      </c>
      <c r="BO41" s="378">
        <v>31.21848</v>
      </c>
      <c r="BP41" s="378">
        <v>33.947380000000003</v>
      </c>
      <c r="BQ41" s="378">
        <v>33.605800000000002</v>
      </c>
      <c r="BR41" s="378">
        <v>33.266939999999998</v>
      </c>
      <c r="BS41" s="378">
        <v>32.230780000000003</v>
      </c>
      <c r="BT41" s="378">
        <v>29.366109999999999</v>
      </c>
      <c r="BU41" s="378">
        <v>29.079920000000001</v>
      </c>
      <c r="BV41" s="378">
        <v>29.801629999999999</v>
      </c>
    </row>
    <row r="42" spans="1:74" ht="11.1" customHeight="1" x14ac:dyDescent="0.2">
      <c r="A42" s="56" t="s">
        <v>1177</v>
      </c>
      <c r="B42" s="567" t="s">
        <v>1188</v>
      </c>
      <c r="C42" s="259">
        <v>30.137355775</v>
      </c>
      <c r="D42" s="259">
        <v>24.469601399999998</v>
      </c>
      <c r="E42" s="259">
        <v>19.606868241000001</v>
      </c>
      <c r="F42" s="259">
        <v>18.924073173</v>
      </c>
      <c r="G42" s="259">
        <v>23.0655584</v>
      </c>
      <c r="H42" s="259">
        <v>33.413180648999997</v>
      </c>
      <c r="I42" s="259">
        <v>39.026688825000001</v>
      </c>
      <c r="J42" s="259">
        <v>38.574794259000001</v>
      </c>
      <c r="K42" s="259">
        <v>35.548484625</v>
      </c>
      <c r="L42" s="259">
        <v>35.445508797999999</v>
      </c>
      <c r="M42" s="259">
        <v>30.666991199999998</v>
      </c>
      <c r="N42" s="259">
        <v>36.397802235999997</v>
      </c>
      <c r="O42" s="259">
        <v>36.269641851000003</v>
      </c>
      <c r="P42" s="259">
        <v>28.521619583</v>
      </c>
      <c r="Q42" s="259">
        <v>23.966937823999999</v>
      </c>
      <c r="R42" s="259">
        <v>26.710481274999999</v>
      </c>
      <c r="S42" s="259">
        <v>32.078168101000003</v>
      </c>
      <c r="T42" s="259">
        <v>38.141154207</v>
      </c>
      <c r="U42" s="259">
        <v>41.486057625000001</v>
      </c>
      <c r="V42" s="259">
        <v>54.957107477000001</v>
      </c>
      <c r="W42" s="259">
        <v>43.1825914</v>
      </c>
      <c r="X42" s="259">
        <v>47.860684519000003</v>
      </c>
      <c r="Y42" s="259">
        <v>44.822954475000003</v>
      </c>
      <c r="Z42" s="259">
        <v>44.207965774999998</v>
      </c>
      <c r="AA42" s="259">
        <v>37.085246466000001</v>
      </c>
      <c r="AB42" s="259">
        <v>36.842470910999999</v>
      </c>
      <c r="AC42" s="259">
        <v>32.387819583000002</v>
      </c>
      <c r="AD42" s="259">
        <v>27.694415475</v>
      </c>
      <c r="AE42" s="259">
        <v>24.118882909</v>
      </c>
      <c r="AF42" s="259">
        <v>31.446635576999999</v>
      </c>
      <c r="AG42" s="259">
        <v>101.0353087</v>
      </c>
      <c r="AH42" s="259">
        <v>85.215712361000001</v>
      </c>
      <c r="AI42" s="259">
        <v>38.320563073000002</v>
      </c>
      <c r="AJ42" s="259">
        <v>41.093450949000001</v>
      </c>
      <c r="AK42" s="259">
        <v>55.504792649999999</v>
      </c>
      <c r="AL42" s="259">
        <v>57.260470699999999</v>
      </c>
      <c r="AM42" s="259">
        <v>42.563868677999999</v>
      </c>
      <c r="AN42" s="259">
        <v>72.725849999999994</v>
      </c>
      <c r="AO42" s="259">
        <v>35.975619856000002</v>
      </c>
      <c r="AP42" s="259">
        <v>24.829938340999998</v>
      </c>
      <c r="AQ42" s="259">
        <v>20.247661803</v>
      </c>
      <c r="AR42" s="259">
        <v>24.811784775</v>
      </c>
      <c r="AS42" s="259">
        <v>35.23677988</v>
      </c>
      <c r="AT42" s="259">
        <v>36.391629236</v>
      </c>
      <c r="AU42" s="259">
        <v>40.345273306999999</v>
      </c>
      <c r="AV42" s="259">
        <v>36.414090045999998</v>
      </c>
      <c r="AW42" s="259">
        <v>45.174564400000001</v>
      </c>
      <c r="AX42" s="259">
        <v>43.133999950000003</v>
      </c>
      <c r="AY42" s="259">
        <v>33.598353606000003</v>
      </c>
      <c r="AZ42" s="259">
        <v>26.848522774999999</v>
      </c>
      <c r="BA42" s="259">
        <v>25.487610624999999</v>
      </c>
      <c r="BB42" s="259">
        <v>17.106287981000001</v>
      </c>
      <c r="BC42" s="259">
        <v>16.811286450000001</v>
      </c>
      <c r="BD42" s="259">
        <v>23.720671682999999</v>
      </c>
      <c r="BE42" s="259">
        <v>31.633505336999999</v>
      </c>
      <c r="BF42" s="259">
        <v>108.05121209000001</v>
      </c>
      <c r="BG42" s="259">
        <v>46.135208149999997</v>
      </c>
      <c r="BH42" s="378">
        <v>33.271009999999997</v>
      </c>
      <c r="BI42" s="378">
        <v>38.350720000000003</v>
      </c>
      <c r="BJ42" s="378">
        <v>43.695180000000001</v>
      </c>
      <c r="BK42" s="378">
        <v>41.230609999999999</v>
      </c>
      <c r="BL42" s="378">
        <v>41.347230000000003</v>
      </c>
      <c r="BM42" s="378">
        <v>41.020789999999998</v>
      </c>
      <c r="BN42" s="378">
        <v>42.720950000000002</v>
      </c>
      <c r="BO42" s="378">
        <v>40.882910000000003</v>
      </c>
      <c r="BP42" s="378">
        <v>40.89575</v>
      </c>
      <c r="BQ42" s="378">
        <v>43.107779999999998</v>
      </c>
      <c r="BR42" s="378">
        <v>42.282890000000002</v>
      </c>
      <c r="BS42" s="378">
        <v>39.812959999999997</v>
      </c>
      <c r="BT42" s="378">
        <v>41.029769999999999</v>
      </c>
      <c r="BU42" s="378">
        <v>41.698070000000001</v>
      </c>
      <c r="BV42" s="378">
        <v>46.871659999999999</v>
      </c>
    </row>
    <row r="43" spans="1:74" ht="11.1" customHeight="1" x14ac:dyDescent="0.2">
      <c r="A43" s="56" t="s">
        <v>1178</v>
      </c>
      <c r="B43" s="567" t="s">
        <v>1189</v>
      </c>
      <c r="C43" s="259">
        <v>45.415500000000002</v>
      </c>
      <c r="D43" s="259">
        <v>33.036577381000001</v>
      </c>
      <c r="E43" s="259">
        <v>23.102146738999998</v>
      </c>
      <c r="F43" s="259">
        <v>32.734821429</v>
      </c>
      <c r="G43" s="259">
        <v>24.888333332999999</v>
      </c>
      <c r="H43" s="259">
        <v>26.891363636000001</v>
      </c>
      <c r="I43" s="259">
        <v>42.610937499999999</v>
      </c>
      <c r="J43" s="259">
        <v>43.878260869999998</v>
      </c>
      <c r="K43" s="259">
        <v>37.435892856999999</v>
      </c>
      <c r="L43" s="259">
        <v>27.247708332999999</v>
      </c>
      <c r="M43" s="259">
        <v>28.473363095</v>
      </c>
      <c r="N43" s="259">
        <v>60.510773810000003</v>
      </c>
      <c r="O43" s="259">
        <v>42.890170455000003</v>
      </c>
      <c r="P43" s="259">
        <v>32.918437500000003</v>
      </c>
      <c r="Q43" s="259">
        <v>37.809184782999999</v>
      </c>
      <c r="R43" s="259">
        <v>33.054250000000003</v>
      </c>
      <c r="S43" s="259">
        <v>33.286193181999998</v>
      </c>
      <c r="T43" s="259">
        <v>30.229687500000001</v>
      </c>
      <c r="U43" s="259">
        <v>34.638406250000003</v>
      </c>
      <c r="V43" s="259">
        <v>30.159782609000001</v>
      </c>
      <c r="W43" s="259">
        <v>31.03228125</v>
      </c>
      <c r="X43" s="259">
        <v>35.315369318000002</v>
      </c>
      <c r="Y43" s="259">
        <v>37.946309524</v>
      </c>
      <c r="Z43" s="259">
        <v>74.972875000000002</v>
      </c>
      <c r="AA43" s="259">
        <v>115.63914773</v>
      </c>
      <c r="AB43" s="259">
        <v>42.974031250000003</v>
      </c>
      <c r="AC43" s="259">
        <v>38.979062499999998</v>
      </c>
      <c r="AD43" s="259">
        <v>50.647321429000002</v>
      </c>
      <c r="AE43" s="259">
        <v>27.697784090999999</v>
      </c>
      <c r="AF43" s="259">
        <v>30.498184523999999</v>
      </c>
      <c r="AG43" s="259">
        <v>40.011875000000003</v>
      </c>
      <c r="AH43" s="259">
        <v>49.629538042999997</v>
      </c>
      <c r="AI43" s="259">
        <v>40.934342104999999</v>
      </c>
      <c r="AJ43" s="259">
        <v>43.018179347999997</v>
      </c>
      <c r="AK43" s="259">
        <v>63.505416666999999</v>
      </c>
      <c r="AL43" s="259">
        <v>56.02225</v>
      </c>
      <c r="AM43" s="259">
        <v>63.145909091</v>
      </c>
      <c r="AN43" s="259">
        <v>38.393406249999998</v>
      </c>
      <c r="AO43" s="259">
        <v>40.665178570999998</v>
      </c>
      <c r="AP43" s="259">
        <v>29.498750000000001</v>
      </c>
      <c r="AQ43" s="259">
        <v>26.757187500000001</v>
      </c>
      <c r="AR43" s="259">
        <v>25.189843750000001</v>
      </c>
      <c r="AS43" s="259">
        <v>33.969005682000002</v>
      </c>
      <c r="AT43" s="259">
        <v>30.534460227</v>
      </c>
      <c r="AU43" s="259">
        <v>24.044343749999999</v>
      </c>
      <c r="AV43" s="259">
        <v>23.620788043000001</v>
      </c>
      <c r="AW43" s="259">
        <v>36.634656249999999</v>
      </c>
      <c r="AX43" s="259">
        <v>46.180535714000001</v>
      </c>
      <c r="AY43" s="259">
        <v>29.598238636000001</v>
      </c>
      <c r="AZ43" s="259">
        <v>25.054625000000001</v>
      </c>
      <c r="BA43" s="259">
        <v>19.167073863999999</v>
      </c>
      <c r="BB43" s="259">
        <v>20.129573864000001</v>
      </c>
      <c r="BC43" s="259">
        <v>18.226781249999998</v>
      </c>
      <c r="BD43" s="259">
        <v>22.403835226999998</v>
      </c>
      <c r="BE43" s="259">
        <v>27.871304347999999</v>
      </c>
      <c r="BF43" s="259">
        <v>28.923898810000001</v>
      </c>
      <c r="BG43" s="259">
        <v>24.796250000000001</v>
      </c>
      <c r="BH43" s="378">
        <v>24.49662</v>
      </c>
      <c r="BI43" s="378">
        <v>25.454170000000001</v>
      </c>
      <c r="BJ43" s="378">
        <v>44.438639999999999</v>
      </c>
      <c r="BK43" s="378">
        <v>52.931690000000003</v>
      </c>
      <c r="BL43" s="378">
        <v>45.887450000000001</v>
      </c>
      <c r="BM43" s="378">
        <v>38.810409999999997</v>
      </c>
      <c r="BN43" s="378">
        <v>28.04252</v>
      </c>
      <c r="BO43" s="378">
        <v>31.93289</v>
      </c>
      <c r="BP43" s="378">
        <v>29.928039999999999</v>
      </c>
      <c r="BQ43" s="378">
        <v>30.019290000000002</v>
      </c>
      <c r="BR43" s="378">
        <v>30.143059999999998</v>
      </c>
      <c r="BS43" s="378">
        <v>28.181570000000001</v>
      </c>
      <c r="BT43" s="378">
        <v>27.624359999999999</v>
      </c>
      <c r="BU43" s="378">
        <v>26.560590000000001</v>
      </c>
      <c r="BV43" s="378">
        <v>41.884</v>
      </c>
    </row>
    <row r="44" spans="1:74" ht="11.1" customHeight="1" x14ac:dyDescent="0.2">
      <c r="A44" s="56" t="s">
        <v>1179</v>
      </c>
      <c r="B44" s="567" t="s">
        <v>1190</v>
      </c>
      <c r="C44" s="259">
        <v>43.062750000000001</v>
      </c>
      <c r="D44" s="259">
        <v>31.249285713999999</v>
      </c>
      <c r="E44" s="259">
        <v>23.444293477999999</v>
      </c>
      <c r="F44" s="259">
        <v>31.470744048</v>
      </c>
      <c r="G44" s="259">
        <v>25.861160714</v>
      </c>
      <c r="H44" s="259">
        <v>28.896278409000001</v>
      </c>
      <c r="I44" s="259">
        <v>44.287999999999997</v>
      </c>
      <c r="J44" s="259">
        <v>40.624483695999999</v>
      </c>
      <c r="K44" s="259">
        <v>32.407797619</v>
      </c>
      <c r="L44" s="259">
        <v>25.783303571000001</v>
      </c>
      <c r="M44" s="259">
        <v>29.540089286000001</v>
      </c>
      <c r="N44" s="259">
        <v>51.874940475999999</v>
      </c>
      <c r="O44" s="259">
        <v>42.986221591000003</v>
      </c>
      <c r="P44" s="259">
        <v>34.031593749999999</v>
      </c>
      <c r="Q44" s="259">
        <v>39.069157609000001</v>
      </c>
      <c r="R44" s="259">
        <v>35.698093749999998</v>
      </c>
      <c r="S44" s="259">
        <v>33.440426135999999</v>
      </c>
      <c r="T44" s="259">
        <v>34.124403409000003</v>
      </c>
      <c r="U44" s="259">
        <v>36.547593749999997</v>
      </c>
      <c r="V44" s="259">
        <v>32.427173912999997</v>
      </c>
      <c r="W44" s="259">
        <v>31.782624999999999</v>
      </c>
      <c r="X44" s="259">
        <v>29.924034090999999</v>
      </c>
      <c r="Y44" s="259">
        <v>33.936309524000002</v>
      </c>
      <c r="Z44" s="259">
        <v>52.746218749999997</v>
      </c>
      <c r="AA44" s="259">
        <v>92.125426136000002</v>
      </c>
      <c r="AB44" s="259">
        <v>32.459781249999999</v>
      </c>
      <c r="AC44" s="259">
        <v>29.977471591</v>
      </c>
      <c r="AD44" s="259">
        <v>38.154047619000004</v>
      </c>
      <c r="AE44" s="259">
        <v>31.689403409000001</v>
      </c>
      <c r="AF44" s="259">
        <v>32.883839285999997</v>
      </c>
      <c r="AG44" s="259">
        <v>41.755000000000003</v>
      </c>
      <c r="AH44" s="259">
        <v>43.828206522000002</v>
      </c>
      <c r="AI44" s="259">
        <v>40.005263157999998</v>
      </c>
      <c r="AJ44" s="259">
        <v>39.091005435</v>
      </c>
      <c r="AK44" s="259">
        <v>43.328333333000003</v>
      </c>
      <c r="AL44" s="259">
        <v>43.42728125</v>
      </c>
      <c r="AM44" s="259">
        <v>53.682528409</v>
      </c>
      <c r="AN44" s="259">
        <v>34.270906250000003</v>
      </c>
      <c r="AO44" s="259">
        <v>37.354077381000003</v>
      </c>
      <c r="AP44" s="259">
        <v>29.756704545000002</v>
      </c>
      <c r="AQ44" s="259">
        <v>23.157329545</v>
      </c>
      <c r="AR44" s="259">
        <v>24.11209375</v>
      </c>
      <c r="AS44" s="259">
        <v>31.286789772999999</v>
      </c>
      <c r="AT44" s="259">
        <v>29.070909091000001</v>
      </c>
      <c r="AU44" s="259">
        <v>22.916125000000001</v>
      </c>
      <c r="AV44" s="259">
        <v>21.676440217</v>
      </c>
      <c r="AW44" s="259">
        <v>29.001437500000002</v>
      </c>
      <c r="AX44" s="259">
        <v>30.447976189999999</v>
      </c>
      <c r="AY44" s="259">
        <v>26.000823864000001</v>
      </c>
      <c r="AZ44" s="259">
        <v>21.2898125</v>
      </c>
      <c r="BA44" s="259">
        <v>18.174204544999998</v>
      </c>
      <c r="BB44" s="259">
        <v>16.589943181999999</v>
      </c>
      <c r="BC44" s="259">
        <v>16.49428125</v>
      </c>
      <c r="BD44" s="259">
        <v>21.297130681999999</v>
      </c>
      <c r="BE44" s="259">
        <v>26.884891304</v>
      </c>
      <c r="BF44" s="259">
        <v>25.236547619</v>
      </c>
      <c r="BG44" s="259">
        <v>21.030773809999999</v>
      </c>
      <c r="BH44" s="378">
        <v>20.608560000000001</v>
      </c>
      <c r="BI44" s="378">
        <v>22.029900000000001</v>
      </c>
      <c r="BJ44" s="378">
        <v>24.251010000000001</v>
      </c>
      <c r="BK44" s="378">
        <v>27.58267</v>
      </c>
      <c r="BL44" s="378">
        <v>25.78688</v>
      </c>
      <c r="BM44" s="378">
        <v>24.816240000000001</v>
      </c>
      <c r="BN44" s="378">
        <v>23.997810000000001</v>
      </c>
      <c r="BO44" s="378">
        <v>25.71181</v>
      </c>
      <c r="BP44" s="378">
        <v>25.550429999999999</v>
      </c>
      <c r="BQ44" s="378">
        <v>27.203130000000002</v>
      </c>
      <c r="BR44" s="378">
        <v>27.18045</v>
      </c>
      <c r="BS44" s="378">
        <v>25.27617</v>
      </c>
      <c r="BT44" s="378">
        <v>24.437740000000002</v>
      </c>
      <c r="BU44" s="378">
        <v>24.283280000000001</v>
      </c>
      <c r="BV44" s="378">
        <v>27.470109999999998</v>
      </c>
    </row>
    <row r="45" spans="1:74" ht="11.1" customHeight="1" x14ac:dyDescent="0.2">
      <c r="A45" s="56" t="s">
        <v>1180</v>
      </c>
      <c r="B45" s="567" t="s">
        <v>1191</v>
      </c>
      <c r="C45" s="259">
        <v>35.594270938000001</v>
      </c>
      <c r="D45" s="259">
        <v>30.548824256</v>
      </c>
      <c r="E45" s="259">
        <v>28.340957635999999</v>
      </c>
      <c r="F45" s="259">
        <v>34.332097320999999</v>
      </c>
      <c r="G45" s="259">
        <v>30.036680119</v>
      </c>
      <c r="H45" s="259">
        <v>31.831184034</v>
      </c>
      <c r="I45" s="259">
        <v>43.165364281000002</v>
      </c>
      <c r="J45" s="259">
        <v>40.041507011</v>
      </c>
      <c r="K45" s="259">
        <v>39.023187618999998</v>
      </c>
      <c r="L45" s="259">
        <v>35.841072292</v>
      </c>
      <c r="M45" s="259">
        <v>29.988161606999999</v>
      </c>
      <c r="N45" s="259">
        <v>37.093420803999997</v>
      </c>
      <c r="O45" s="259">
        <v>33.652942330000002</v>
      </c>
      <c r="P45" s="259">
        <v>29.039217280999999</v>
      </c>
      <c r="Q45" s="259">
        <v>34.674774321000001</v>
      </c>
      <c r="R45" s="259">
        <v>34.398394125000003</v>
      </c>
      <c r="S45" s="259">
        <v>35.360233067999999</v>
      </c>
      <c r="T45" s="259">
        <v>29.95249858</v>
      </c>
      <c r="U45" s="259">
        <v>35.616748063000003</v>
      </c>
      <c r="V45" s="259">
        <v>32.154279619999997</v>
      </c>
      <c r="W45" s="259">
        <v>37.517318875000001</v>
      </c>
      <c r="X45" s="259">
        <v>33.598029034</v>
      </c>
      <c r="Y45" s="259">
        <v>35.000318958000001</v>
      </c>
      <c r="Z45" s="259">
        <v>41.365689688000003</v>
      </c>
      <c r="AA45" s="259">
        <v>73.369733152999999</v>
      </c>
      <c r="AB45" s="259">
        <v>31.167148906000001</v>
      </c>
      <c r="AC45" s="259">
        <v>37.765500568</v>
      </c>
      <c r="AD45" s="259">
        <v>39.310800475999997</v>
      </c>
      <c r="AE45" s="259">
        <v>44.487758239000001</v>
      </c>
      <c r="AF45" s="259">
        <v>35.396447500000001</v>
      </c>
      <c r="AG45" s="259">
        <v>40.104854582999998</v>
      </c>
      <c r="AH45" s="259">
        <v>38.726088505</v>
      </c>
      <c r="AI45" s="259">
        <v>41.351170920999998</v>
      </c>
      <c r="AJ45" s="259">
        <v>38.334911890999997</v>
      </c>
      <c r="AK45" s="259">
        <v>42.0370025</v>
      </c>
      <c r="AL45" s="259">
        <v>37.835433063000004</v>
      </c>
      <c r="AM45" s="259">
        <v>38.700897756000003</v>
      </c>
      <c r="AN45" s="259">
        <v>29.440715405999999</v>
      </c>
      <c r="AO45" s="259">
        <v>33.233683601000003</v>
      </c>
      <c r="AP45" s="259">
        <v>29.513949574000002</v>
      </c>
      <c r="AQ45" s="259">
        <v>29.328377869000001</v>
      </c>
      <c r="AR45" s="259">
        <v>26.781477905999999</v>
      </c>
      <c r="AS45" s="259">
        <v>32.827892273000003</v>
      </c>
      <c r="AT45" s="259">
        <v>29.330724403000001</v>
      </c>
      <c r="AU45" s="259">
        <v>31.361443999999999</v>
      </c>
      <c r="AV45" s="259">
        <v>29.732951277000002</v>
      </c>
      <c r="AW45" s="259">
        <v>33.294376094</v>
      </c>
      <c r="AX45" s="259">
        <v>26.65051747</v>
      </c>
      <c r="AY45" s="259">
        <v>24.53741767</v>
      </c>
      <c r="AZ45" s="259">
        <v>21.65219325</v>
      </c>
      <c r="BA45" s="259">
        <v>21.231371136</v>
      </c>
      <c r="BB45" s="259">
        <v>19.294396902999999</v>
      </c>
      <c r="BC45" s="259">
        <v>20.381221531000001</v>
      </c>
      <c r="BD45" s="259">
        <v>22.697961505999999</v>
      </c>
      <c r="BE45" s="259">
        <v>31.805144755000001</v>
      </c>
      <c r="BF45" s="259">
        <v>29.039054106999998</v>
      </c>
      <c r="BG45" s="259">
        <v>23.886576131000002</v>
      </c>
      <c r="BH45" s="378">
        <v>25.477720000000001</v>
      </c>
      <c r="BI45" s="378">
        <v>24.513559999999998</v>
      </c>
      <c r="BJ45" s="378">
        <v>25.368649999999999</v>
      </c>
      <c r="BK45" s="378">
        <v>28.00122</v>
      </c>
      <c r="BL45" s="378">
        <v>26.834859999999999</v>
      </c>
      <c r="BM45" s="378">
        <v>26.072410000000001</v>
      </c>
      <c r="BN45" s="378">
        <v>25.429110000000001</v>
      </c>
      <c r="BO45" s="378">
        <v>25.648060000000001</v>
      </c>
      <c r="BP45" s="378">
        <v>27.152909999999999</v>
      </c>
      <c r="BQ45" s="378">
        <v>30.122229999999998</v>
      </c>
      <c r="BR45" s="378">
        <v>30.40091</v>
      </c>
      <c r="BS45" s="378">
        <v>28.091670000000001</v>
      </c>
      <c r="BT45" s="378">
        <v>26.09263</v>
      </c>
      <c r="BU45" s="378">
        <v>26.230160000000001</v>
      </c>
      <c r="BV45" s="378">
        <v>27.31193</v>
      </c>
    </row>
    <row r="46" spans="1:74" ht="11.1" customHeight="1" x14ac:dyDescent="0.2">
      <c r="A46" s="56" t="s">
        <v>1181</v>
      </c>
      <c r="B46" s="567" t="s">
        <v>1192</v>
      </c>
      <c r="C46" s="259">
        <v>25.25721875</v>
      </c>
      <c r="D46" s="259">
        <v>25.035089286000002</v>
      </c>
      <c r="E46" s="259">
        <v>24.640597826</v>
      </c>
      <c r="F46" s="259">
        <v>26.801607142999998</v>
      </c>
      <c r="G46" s="259">
        <v>30.620625</v>
      </c>
      <c r="H46" s="259">
        <v>31.253153408999999</v>
      </c>
      <c r="I46" s="259">
        <v>39.364593749999997</v>
      </c>
      <c r="J46" s="259">
        <v>39.827228261000002</v>
      </c>
      <c r="K46" s="259">
        <v>36.345654762000002</v>
      </c>
      <c r="L46" s="259">
        <v>34.379523810000002</v>
      </c>
      <c r="M46" s="259">
        <v>27.464404762000001</v>
      </c>
      <c r="N46" s="259">
        <v>35.203363095</v>
      </c>
      <c r="O46" s="259">
        <v>31.273267045000001</v>
      </c>
      <c r="P46" s="259">
        <v>26.670437499999998</v>
      </c>
      <c r="Q46" s="259">
        <v>28.353858696</v>
      </c>
      <c r="R46" s="259">
        <v>30.201812499999999</v>
      </c>
      <c r="S46" s="259">
        <v>35.087329545000003</v>
      </c>
      <c r="T46" s="259">
        <v>34.569886363999998</v>
      </c>
      <c r="U46" s="259">
        <v>36.909687499999997</v>
      </c>
      <c r="V46" s="259">
        <v>31.370625</v>
      </c>
      <c r="W46" s="259">
        <v>36.386843749999997</v>
      </c>
      <c r="X46" s="259">
        <v>30.211931818</v>
      </c>
      <c r="Y46" s="259">
        <v>28.870267857000002</v>
      </c>
      <c r="Z46" s="259">
        <v>27.568562499999999</v>
      </c>
      <c r="AA46" s="259">
        <v>40.638323864</v>
      </c>
      <c r="AB46" s="259">
        <v>26.479156249999999</v>
      </c>
      <c r="AC46" s="259">
        <v>26.556505682000001</v>
      </c>
      <c r="AD46" s="259">
        <v>34.451934524000002</v>
      </c>
      <c r="AE46" s="259">
        <v>38.105511364000002</v>
      </c>
      <c r="AF46" s="259">
        <v>35.071994048000001</v>
      </c>
      <c r="AG46" s="259">
        <v>37.157589285999997</v>
      </c>
      <c r="AH46" s="259">
        <v>36.634999999999998</v>
      </c>
      <c r="AI46" s="259">
        <v>37.886546053000004</v>
      </c>
      <c r="AJ46" s="259">
        <v>38.906304347999999</v>
      </c>
      <c r="AK46" s="259">
        <v>39.586428570999999</v>
      </c>
      <c r="AL46" s="259">
        <v>36.419812499999999</v>
      </c>
      <c r="AM46" s="259">
        <v>35.084886363999999</v>
      </c>
      <c r="AN46" s="259">
        <v>28.597906250000001</v>
      </c>
      <c r="AO46" s="259">
        <v>30.642976189999999</v>
      </c>
      <c r="AP46" s="259">
        <v>28.999147727</v>
      </c>
      <c r="AQ46" s="259">
        <v>27.970681817999999</v>
      </c>
      <c r="AR46" s="259">
        <v>26.453968750000001</v>
      </c>
      <c r="AS46" s="259">
        <v>32.740397727000001</v>
      </c>
      <c r="AT46" s="259">
        <v>28.651221590999999</v>
      </c>
      <c r="AU46" s="259">
        <v>30.73153125</v>
      </c>
      <c r="AV46" s="259">
        <v>27.428451086999999</v>
      </c>
      <c r="AW46" s="259">
        <v>29.948656249999999</v>
      </c>
      <c r="AX46" s="259">
        <v>26.890357142999999</v>
      </c>
      <c r="AY46" s="259">
        <v>26.436022727000001</v>
      </c>
      <c r="AZ46" s="259">
        <v>24.917156250000001</v>
      </c>
      <c r="BA46" s="259">
        <v>21.923409091</v>
      </c>
      <c r="BB46" s="259">
        <v>20.644659091000001</v>
      </c>
      <c r="BC46" s="259">
        <v>22.585125000000001</v>
      </c>
      <c r="BD46" s="259">
        <v>25.776534090999998</v>
      </c>
      <c r="BE46" s="259">
        <v>32.504646739000002</v>
      </c>
      <c r="BF46" s="259">
        <v>31.488482142999999</v>
      </c>
      <c r="BG46" s="259">
        <v>24.045625000000001</v>
      </c>
      <c r="BH46" s="378">
        <v>27.497399999999999</v>
      </c>
      <c r="BI46" s="378">
        <v>28.256080000000001</v>
      </c>
      <c r="BJ46" s="378">
        <v>27.400490000000001</v>
      </c>
      <c r="BK46" s="378">
        <v>28.31615</v>
      </c>
      <c r="BL46" s="378">
        <v>27.887350000000001</v>
      </c>
      <c r="BM46" s="378">
        <v>27.65033</v>
      </c>
      <c r="BN46" s="378">
        <v>27.21583</v>
      </c>
      <c r="BO46" s="378">
        <v>27.460249999999998</v>
      </c>
      <c r="BP46" s="378">
        <v>29.649619999999999</v>
      </c>
      <c r="BQ46" s="378">
        <v>32.357280000000003</v>
      </c>
      <c r="BR46" s="378">
        <v>33.037379999999999</v>
      </c>
      <c r="BS46" s="378">
        <v>29.905380000000001</v>
      </c>
      <c r="BT46" s="378">
        <v>29.603339999999999</v>
      </c>
      <c r="BU46" s="378">
        <v>29.190329999999999</v>
      </c>
      <c r="BV46" s="378">
        <v>29.605930000000001</v>
      </c>
    </row>
    <row r="47" spans="1:74" ht="11.1" customHeight="1" x14ac:dyDescent="0.2">
      <c r="A47" s="56" t="s">
        <v>1182</v>
      </c>
      <c r="B47" s="567" t="s">
        <v>1193</v>
      </c>
      <c r="C47" s="259">
        <v>23.801805938000001</v>
      </c>
      <c r="D47" s="259">
        <v>20.558873810000001</v>
      </c>
      <c r="E47" s="259">
        <v>18.770275271999999</v>
      </c>
      <c r="F47" s="259">
        <v>23.908863988</v>
      </c>
      <c r="G47" s="259">
        <v>23.115482143000001</v>
      </c>
      <c r="H47" s="259">
        <v>31.256289489</v>
      </c>
      <c r="I47" s="259">
        <v>33.607924687999997</v>
      </c>
      <c r="J47" s="259">
        <v>32.593408695999997</v>
      </c>
      <c r="K47" s="259">
        <v>36.782417559999999</v>
      </c>
      <c r="L47" s="259">
        <v>36.333016667000003</v>
      </c>
      <c r="M47" s="259">
        <v>26.716611607000001</v>
      </c>
      <c r="N47" s="259">
        <v>35.836062202000001</v>
      </c>
      <c r="O47" s="259">
        <v>31.286221307000002</v>
      </c>
      <c r="P47" s="259">
        <v>25.573871563000001</v>
      </c>
      <c r="Q47" s="259">
        <v>29.293053261000001</v>
      </c>
      <c r="R47" s="259">
        <v>38.000240937999997</v>
      </c>
      <c r="S47" s="259">
        <v>35.139747442999997</v>
      </c>
      <c r="T47" s="259">
        <v>32.034503692999998</v>
      </c>
      <c r="U47" s="259">
        <v>35.998700624999998</v>
      </c>
      <c r="V47" s="259">
        <v>30.472764674</v>
      </c>
      <c r="W47" s="259">
        <v>28.750007188000001</v>
      </c>
      <c r="X47" s="259">
        <v>26.762923579999999</v>
      </c>
      <c r="Y47" s="259">
        <v>24.852670238000002</v>
      </c>
      <c r="Z47" s="259">
        <v>28.743617188000002</v>
      </c>
      <c r="AA47" s="259">
        <v>33.108419601999998</v>
      </c>
      <c r="AB47" s="259">
        <v>24.315900312</v>
      </c>
      <c r="AC47" s="259">
        <v>22.188074147999998</v>
      </c>
      <c r="AD47" s="259">
        <v>24.397300595000001</v>
      </c>
      <c r="AE47" s="259">
        <v>30.6437375</v>
      </c>
      <c r="AF47" s="259">
        <v>30.435057440000001</v>
      </c>
      <c r="AG47" s="259">
        <v>34.149397917000002</v>
      </c>
      <c r="AH47" s="259">
        <v>29.550833151999999</v>
      </c>
      <c r="AI47" s="259">
        <v>26.212023354999999</v>
      </c>
      <c r="AJ47" s="259">
        <v>35.369316032999997</v>
      </c>
      <c r="AK47" s="259">
        <v>42.616371428999997</v>
      </c>
      <c r="AL47" s="259">
        <v>31.352083125</v>
      </c>
      <c r="AM47" s="259">
        <v>28.552306818000002</v>
      </c>
      <c r="AN47" s="259">
        <v>27.485459687999999</v>
      </c>
      <c r="AO47" s="259">
        <v>31.418118452000002</v>
      </c>
      <c r="AP47" s="259">
        <v>24.783113067999999</v>
      </c>
      <c r="AQ47" s="259">
        <v>28.997365340999998</v>
      </c>
      <c r="AR47" s="259">
        <v>27.625429688000001</v>
      </c>
      <c r="AS47" s="259">
        <v>33.675886079999998</v>
      </c>
      <c r="AT47" s="259">
        <v>30.744647443000002</v>
      </c>
      <c r="AU47" s="259">
        <v>30.098027188</v>
      </c>
      <c r="AV47" s="259">
        <v>23.221609238999999</v>
      </c>
      <c r="AW47" s="259">
        <v>25.25366</v>
      </c>
      <c r="AX47" s="259">
        <v>22.442256844999999</v>
      </c>
      <c r="AY47" s="259">
        <v>20.043210511000002</v>
      </c>
      <c r="AZ47" s="259">
        <v>21.695782813000001</v>
      </c>
      <c r="BA47" s="259">
        <v>18.448979545</v>
      </c>
      <c r="BB47" s="259">
        <v>17.372336648000001</v>
      </c>
      <c r="BC47" s="259">
        <v>19.445364999999999</v>
      </c>
      <c r="BD47" s="259">
        <v>21.798782385999999</v>
      </c>
      <c r="BE47" s="259">
        <v>26.448556522000001</v>
      </c>
      <c r="BF47" s="259">
        <v>28.598483333000001</v>
      </c>
      <c r="BG47" s="259">
        <v>23.765435118999999</v>
      </c>
      <c r="BH47" s="378">
        <v>23.442799999999998</v>
      </c>
      <c r="BI47" s="378">
        <v>24.193519999999999</v>
      </c>
      <c r="BJ47" s="378">
        <v>22.89527</v>
      </c>
      <c r="BK47" s="378">
        <v>23.060359999999999</v>
      </c>
      <c r="BL47" s="378">
        <v>22.876660000000001</v>
      </c>
      <c r="BM47" s="378">
        <v>22.3552</v>
      </c>
      <c r="BN47" s="378">
        <v>22.48141</v>
      </c>
      <c r="BO47" s="378">
        <v>23.047889999999999</v>
      </c>
      <c r="BP47" s="378">
        <v>25.32001</v>
      </c>
      <c r="BQ47" s="378">
        <v>29.342890000000001</v>
      </c>
      <c r="BR47" s="378">
        <v>31.99127</v>
      </c>
      <c r="BS47" s="378">
        <v>25.428249999999998</v>
      </c>
      <c r="BT47" s="378">
        <v>24.9558</v>
      </c>
      <c r="BU47" s="378">
        <v>24.858920000000001</v>
      </c>
      <c r="BV47" s="378">
        <v>24.320499999999999</v>
      </c>
    </row>
    <row r="48" spans="1:74" ht="11.1" customHeight="1" x14ac:dyDescent="0.2">
      <c r="A48" s="107" t="s">
        <v>1183</v>
      </c>
      <c r="B48" s="567" t="s">
        <v>1194</v>
      </c>
      <c r="C48" s="259">
        <v>23.684210526000001</v>
      </c>
      <c r="D48" s="259">
        <v>21.862500000000001</v>
      </c>
      <c r="E48" s="259">
        <v>20.670454544999998</v>
      </c>
      <c r="F48" s="259">
        <v>21.5</v>
      </c>
      <c r="G48" s="259">
        <v>21.845238094999999</v>
      </c>
      <c r="H48" s="259">
        <v>27.431818182000001</v>
      </c>
      <c r="I48" s="259">
        <v>36.375</v>
      </c>
      <c r="J48" s="259">
        <v>33.554347825999997</v>
      </c>
      <c r="K48" s="259">
        <v>32.202380951999999</v>
      </c>
      <c r="L48" s="259">
        <v>31.559523810000002</v>
      </c>
      <c r="M48" s="259">
        <v>24.262499999999999</v>
      </c>
      <c r="N48" s="259">
        <v>31.547619048000001</v>
      </c>
      <c r="O48" s="259">
        <v>29.337499999999999</v>
      </c>
      <c r="P48" s="259">
        <v>26.526315789000002</v>
      </c>
      <c r="Q48" s="259">
        <v>31.815217391000001</v>
      </c>
      <c r="R48" s="259">
        <v>31.912500000000001</v>
      </c>
      <c r="S48" s="259">
        <v>33.670454544999998</v>
      </c>
      <c r="T48" s="259">
        <v>30.931818182000001</v>
      </c>
      <c r="U48" s="259">
        <v>30.1</v>
      </c>
      <c r="V48" s="259">
        <v>25.902173912999999</v>
      </c>
      <c r="W48" s="259">
        <v>27.5625</v>
      </c>
      <c r="X48" s="259">
        <v>30.647727273000001</v>
      </c>
      <c r="Y48" s="259">
        <v>27.1875</v>
      </c>
      <c r="Z48" s="259">
        <v>30.75</v>
      </c>
      <c r="AA48" s="259">
        <v>38.25</v>
      </c>
      <c r="AB48" s="259">
        <v>26.684210526000001</v>
      </c>
      <c r="AC48" s="259">
        <v>27.583333332999999</v>
      </c>
      <c r="AD48" s="259">
        <v>29.845238094999999</v>
      </c>
      <c r="AE48" s="259">
        <v>28.522727273000001</v>
      </c>
      <c r="AF48" s="259">
        <v>29.523809524000001</v>
      </c>
      <c r="AG48" s="259">
        <v>31.464285713999999</v>
      </c>
      <c r="AH48" s="259">
        <v>31.173913042999999</v>
      </c>
      <c r="AI48" s="259">
        <v>32.776315789000002</v>
      </c>
      <c r="AJ48" s="259">
        <v>31.413043477999999</v>
      </c>
      <c r="AK48" s="259">
        <v>31.524999999999999</v>
      </c>
      <c r="AL48" s="259">
        <v>30.597222221999999</v>
      </c>
      <c r="AM48" s="259">
        <v>31.595238094999999</v>
      </c>
      <c r="AN48" s="259">
        <v>30.631578947000001</v>
      </c>
      <c r="AO48" s="259">
        <v>29.988095238</v>
      </c>
      <c r="AP48" s="259">
        <v>29.920454544999998</v>
      </c>
      <c r="AQ48" s="259">
        <v>29.590909091</v>
      </c>
      <c r="AR48" s="259">
        <v>30.1</v>
      </c>
      <c r="AS48" s="259">
        <v>31.119047619</v>
      </c>
      <c r="AT48" s="259">
        <v>31.397727273000001</v>
      </c>
      <c r="AU48" s="259">
        <v>30.712499999999999</v>
      </c>
      <c r="AV48" s="259">
        <v>28.456521738999999</v>
      </c>
      <c r="AW48" s="259">
        <v>29.763888889</v>
      </c>
      <c r="AX48" s="259">
        <v>29.702380951999999</v>
      </c>
      <c r="AY48" s="259">
        <v>28.607142856999999</v>
      </c>
      <c r="AZ48" s="259">
        <v>24.052631579</v>
      </c>
      <c r="BA48" s="259">
        <v>18.090909091</v>
      </c>
      <c r="BB48" s="259">
        <v>17.556818182000001</v>
      </c>
      <c r="BC48" s="259">
        <v>18.587499999999999</v>
      </c>
      <c r="BD48" s="259">
        <v>18.534090909</v>
      </c>
      <c r="BE48" s="259">
        <v>23.125</v>
      </c>
      <c r="BF48" s="259">
        <v>26.559523810000002</v>
      </c>
      <c r="BG48" s="259">
        <v>20.714285713999999</v>
      </c>
      <c r="BH48" s="378">
        <v>25.16939</v>
      </c>
      <c r="BI48" s="378">
        <v>24.618580000000001</v>
      </c>
      <c r="BJ48" s="378">
        <v>25.568519999999999</v>
      </c>
      <c r="BK48" s="378">
        <v>27.164069999999999</v>
      </c>
      <c r="BL48" s="378">
        <v>24.969270000000002</v>
      </c>
      <c r="BM48" s="378">
        <v>23.917159999999999</v>
      </c>
      <c r="BN48" s="378">
        <v>24.820460000000001</v>
      </c>
      <c r="BO48" s="378">
        <v>25.325279999999999</v>
      </c>
      <c r="BP48" s="378">
        <v>26.997509999999998</v>
      </c>
      <c r="BQ48" s="378">
        <v>28.72495</v>
      </c>
      <c r="BR48" s="378">
        <v>29.814789999999999</v>
      </c>
      <c r="BS48" s="378">
        <v>27.00046</v>
      </c>
      <c r="BT48" s="378">
        <v>26.594760000000001</v>
      </c>
      <c r="BU48" s="378">
        <v>25.058530000000001</v>
      </c>
      <c r="BV48" s="378">
        <v>26.38392</v>
      </c>
    </row>
    <row r="49" spans="1:74" ht="11.1" customHeight="1" x14ac:dyDescent="0.2">
      <c r="A49" s="52" t="s">
        <v>1184</v>
      </c>
      <c r="B49" s="567" t="s">
        <v>1195</v>
      </c>
      <c r="C49" s="259">
        <v>23.197368421</v>
      </c>
      <c r="D49" s="259">
        <v>21.024999999999999</v>
      </c>
      <c r="E49" s="259">
        <v>20.943181817999999</v>
      </c>
      <c r="F49" s="259">
        <v>23.202380951999999</v>
      </c>
      <c r="G49" s="259">
        <v>23.785714286000001</v>
      </c>
      <c r="H49" s="259">
        <v>29.238636364000001</v>
      </c>
      <c r="I49" s="259">
        <v>38.887500000000003</v>
      </c>
      <c r="J49" s="259">
        <v>32.989130435</v>
      </c>
      <c r="K49" s="259">
        <v>32.773809524000001</v>
      </c>
      <c r="L49" s="259">
        <v>33.440476189999998</v>
      </c>
      <c r="M49" s="259">
        <v>27.65</v>
      </c>
      <c r="N49" s="259">
        <v>34.797619048000001</v>
      </c>
      <c r="O49" s="259">
        <v>30.5625</v>
      </c>
      <c r="P49" s="259">
        <v>27.276315789000002</v>
      </c>
      <c r="Q49" s="259">
        <v>30.989130435</v>
      </c>
      <c r="R49" s="259">
        <v>32.912500000000001</v>
      </c>
      <c r="S49" s="259">
        <v>33.681818182000001</v>
      </c>
      <c r="T49" s="259">
        <v>29.863636364000001</v>
      </c>
      <c r="U49" s="259">
        <v>30.487500000000001</v>
      </c>
      <c r="V49" s="259">
        <v>31.586956522000001</v>
      </c>
      <c r="W49" s="259">
        <v>32.112499999999997</v>
      </c>
      <c r="X49" s="259">
        <v>34.897727273000001</v>
      </c>
      <c r="Y49" s="259">
        <v>25.725000000000001</v>
      </c>
      <c r="Z49" s="259">
        <v>28.375</v>
      </c>
      <c r="AA49" s="259">
        <v>37.559523810000002</v>
      </c>
      <c r="AB49" s="259">
        <v>26.973684210999998</v>
      </c>
      <c r="AC49" s="259">
        <v>26.404761905000001</v>
      </c>
      <c r="AD49" s="259">
        <v>30.666666667000001</v>
      </c>
      <c r="AE49" s="259">
        <v>29.954545455000002</v>
      </c>
      <c r="AF49" s="259">
        <v>29.952380951999999</v>
      </c>
      <c r="AG49" s="259">
        <v>31.678571429000002</v>
      </c>
      <c r="AH49" s="259">
        <v>31.25</v>
      </c>
      <c r="AI49" s="259">
        <v>32.171052631999999</v>
      </c>
      <c r="AJ49" s="259">
        <v>31.760869565</v>
      </c>
      <c r="AK49" s="259">
        <v>30.85</v>
      </c>
      <c r="AL49" s="259">
        <v>30.652777778000001</v>
      </c>
      <c r="AM49" s="259">
        <v>31.642857143000001</v>
      </c>
      <c r="AN49" s="259">
        <v>30.486842105000001</v>
      </c>
      <c r="AO49" s="259">
        <v>30.011904762</v>
      </c>
      <c r="AP49" s="259">
        <v>29.897727273000001</v>
      </c>
      <c r="AQ49" s="259">
        <v>29.25</v>
      </c>
      <c r="AR49" s="259">
        <v>29.5625</v>
      </c>
      <c r="AS49" s="259">
        <v>30.404761905000001</v>
      </c>
      <c r="AT49" s="259">
        <v>31.159090909</v>
      </c>
      <c r="AU49" s="259">
        <v>30.362500000000001</v>
      </c>
      <c r="AV49" s="259">
        <v>29.358695652000002</v>
      </c>
      <c r="AW49" s="259">
        <v>29.680555556000002</v>
      </c>
      <c r="AX49" s="259">
        <v>29.369047619</v>
      </c>
      <c r="AY49" s="259">
        <v>28.464285713999999</v>
      </c>
      <c r="AZ49" s="259">
        <v>26.855263158</v>
      </c>
      <c r="BA49" s="259">
        <v>23.386363635999999</v>
      </c>
      <c r="BB49" s="259">
        <v>18.727272726999999</v>
      </c>
      <c r="BC49" s="259">
        <v>18.45</v>
      </c>
      <c r="BD49" s="259">
        <v>18.397727273000001</v>
      </c>
      <c r="BE49" s="259">
        <v>22.375</v>
      </c>
      <c r="BF49" s="259">
        <v>27.785714286000001</v>
      </c>
      <c r="BG49" s="259">
        <v>21.083333332999999</v>
      </c>
      <c r="BH49" s="378">
        <v>25.752870000000001</v>
      </c>
      <c r="BI49" s="378">
        <v>28.08671</v>
      </c>
      <c r="BJ49" s="378">
        <v>28.065270000000002</v>
      </c>
      <c r="BK49" s="378">
        <v>29.952490000000001</v>
      </c>
      <c r="BL49" s="378">
        <v>29.051770000000001</v>
      </c>
      <c r="BM49" s="378">
        <v>28.777069999999998</v>
      </c>
      <c r="BN49" s="378">
        <v>29.581250000000001</v>
      </c>
      <c r="BO49" s="378">
        <v>29.927019999999999</v>
      </c>
      <c r="BP49" s="378">
        <v>29.063800000000001</v>
      </c>
      <c r="BQ49" s="378">
        <v>29.63194</v>
      </c>
      <c r="BR49" s="378">
        <v>29.919799999999999</v>
      </c>
      <c r="BS49" s="378">
        <v>29.271439999999998</v>
      </c>
      <c r="BT49" s="378">
        <v>30.196840000000002</v>
      </c>
      <c r="BU49" s="378">
        <v>29.33334</v>
      </c>
      <c r="BV49" s="378">
        <v>29.736609999999999</v>
      </c>
    </row>
    <row r="50" spans="1:74" ht="11.1" customHeight="1" x14ac:dyDescent="0.2">
      <c r="A50" s="107" t="s">
        <v>1185</v>
      </c>
      <c r="B50" s="567" t="s">
        <v>1196</v>
      </c>
      <c r="C50" s="259">
        <v>22.833157894999999</v>
      </c>
      <c r="D50" s="259">
        <v>17.152000000000001</v>
      </c>
      <c r="E50" s="259">
        <v>13.274545455</v>
      </c>
      <c r="F50" s="259">
        <v>12.746666667</v>
      </c>
      <c r="G50" s="259">
        <v>14.662857143</v>
      </c>
      <c r="H50" s="259">
        <v>22.325454544999999</v>
      </c>
      <c r="I50" s="259">
        <v>31.123999999999999</v>
      </c>
      <c r="J50" s="259">
        <v>35.982608696</v>
      </c>
      <c r="K50" s="259">
        <v>28.557619047999999</v>
      </c>
      <c r="L50" s="259">
        <v>23.29047619</v>
      </c>
      <c r="M50" s="259">
        <v>19.146999999999998</v>
      </c>
      <c r="N50" s="259">
        <v>34.330952381000003</v>
      </c>
      <c r="O50" s="259">
        <v>34.0685</v>
      </c>
      <c r="P50" s="259">
        <v>23.462105263000002</v>
      </c>
      <c r="Q50" s="259">
        <v>13.852173913</v>
      </c>
      <c r="R50" s="259">
        <v>14.746</v>
      </c>
      <c r="S50" s="259">
        <v>17.742272727</v>
      </c>
      <c r="T50" s="259">
        <v>16.197272727000001</v>
      </c>
      <c r="U50" s="259">
        <v>29.6355</v>
      </c>
      <c r="V50" s="259">
        <v>51.956956521999999</v>
      </c>
      <c r="W50" s="259">
        <v>31.184999999999999</v>
      </c>
      <c r="X50" s="259">
        <v>26.870909091000001</v>
      </c>
      <c r="Y50" s="259">
        <v>26.280999999999999</v>
      </c>
      <c r="Z50" s="259">
        <v>28.32</v>
      </c>
      <c r="AA50" s="259">
        <v>22.958571428999999</v>
      </c>
      <c r="AB50" s="259">
        <v>21.467894737000002</v>
      </c>
      <c r="AC50" s="259">
        <v>20.974761905000001</v>
      </c>
      <c r="AD50" s="259">
        <v>17.980952381000002</v>
      </c>
      <c r="AE50" s="259">
        <v>14.546818182000001</v>
      </c>
      <c r="AF50" s="259">
        <v>22.572857143</v>
      </c>
      <c r="AG50" s="259">
        <v>72.002857143</v>
      </c>
      <c r="AH50" s="259">
        <v>77.147826086999999</v>
      </c>
      <c r="AI50" s="259">
        <v>30.831052631999999</v>
      </c>
      <c r="AJ50" s="259">
        <v>42.388260870000003</v>
      </c>
      <c r="AK50" s="259">
        <v>55.738</v>
      </c>
      <c r="AL50" s="259">
        <v>54.651111110999999</v>
      </c>
      <c r="AM50" s="259">
        <v>35.965238094999997</v>
      </c>
      <c r="AN50" s="259">
        <v>90.38</v>
      </c>
      <c r="AO50" s="259">
        <v>40.880952381</v>
      </c>
      <c r="AP50" s="259">
        <v>18.137727272999999</v>
      </c>
      <c r="AQ50" s="259">
        <v>14.582272726999999</v>
      </c>
      <c r="AR50" s="259">
        <v>22.916499999999999</v>
      </c>
      <c r="AS50" s="259">
        <v>32.249523809999999</v>
      </c>
      <c r="AT50" s="259">
        <v>33.415909091000003</v>
      </c>
      <c r="AU50" s="259">
        <v>32.542499999999997</v>
      </c>
      <c r="AV50" s="259">
        <v>36.132173913000003</v>
      </c>
      <c r="AW50" s="259">
        <v>39.411111110999997</v>
      </c>
      <c r="AX50" s="259">
        <v>36.877619048</v>
      </c>
      <c r="AY50" s="259">
        <v>25.463809523999998</v>
      </c>
      <c r="AZ50" s="259">
        <v>19.003157895000001</v>
      </c>
      <c r="BA50" s="259">
        <v>23.857727272999998</v>
      </c>
      <c r="BB50" s="259">
        <v>18.335454545000001</v>
      </c>
      <c r="BC50" s="259">
        <v>13.253500000000001</v>
      </c>
      <c r="BD50" s="259">
        <v>11.871363636</v>
      </c>
      <c r="BE50" s="259">
        <v>20.179090908999999</v>
      </c>
      <c r="BF50" s="259">
        <v>40.702380951999999</v>
      </c>
      <c r="BG50" s="259">
        <v>39.812380951999998</v>
      </c>
      <c r="BH50" s="378">
        <v>25.034279999999999</v>
      </c>
      <c r="BI50" s="378">
        <v>28.78406</v>
      </c>
      <c r="BJ50" s="378">
        <v>33.237679999999997</v>
      </c>
      <c r="BK50" s="378">
        <v>31.113099999999999</v>
      </c>
      <c r="BL50" s="378">
        <v>31.255330000000001</v>
      </c>
      <c r="BM50" s="378">
        <v>29.94257</v>
      </c>
      <c r="BN50" s="378">
        <v>31.907299999999999</v>
      </c>
      <c r="BO50" s="378">
        <v>30.303840000000001</v>
      </c>
      <c r="BP50" s="378">
        <v>30.002469999999999</v>
      </c>
      <c r="BQ50" s="378">
        <v>32.796419999999998</v>
      </c>
      <c r="BR50" s="378">
        <v>32.115009999999998</v>
      </c>
      <c r="BS50" s="378">
        <v>30.27075</v>
      </c>
      <c r="BT50" s="378">
        <v>30.737179999999999</v>
      </c>
      <c r="BU50" s="378">
        <v>31.136489999999998</v>
      </c>
      <c r="BV50" s="378">
        <v>35.44688</v>
      </c>
    </row>
    <row r="51" spans="1:74" ht="11.1" customHeight="1" x14ac:dyDescent="0.2">
      <c r="A51" s="110" t="s">
        <v>1186</v>
      </c>
      <c r="B51" s="755" t="s">
        <v>1197</v>
      </c>
      <c r="C51" s="214">
        <v>21.562105262999999</v>
      </c>
      <c r="D51" s="214">
        <v>18.765499999999999</v>
      </c>
      <c r="E51" s="214">
        <v>17.020909091</v>
      </c>
      <c r="F51" s="214">
        <v>18.625714286000001</v>
      </c>
      <c r="G51" s="214">
        <v>18.727619048000001</v>
      </c>
      <c r="H51" s="214">
        <v>29.892727272999998</v>
      </c>
      <c r="I51" s="214">
        <v>40.896000000000001</v>
      </c>
      <c r="J51" s="214">
        <v>37.178260870000003</v>
      </c>
      <c r="K51" s="214">
        <v>26.682380951999999</v>
      </c>
      <c r="L51" s="214">
        <v>26.674761905</v>
      </c>
      <c r="M51" s="214">
        <v>19.959</v>
      </c>
      <c r="N51" s="214">
        <v>28.761904762</v>
      </c>
      <c r="O51" s="214">
        <v>27.491499999999998</v>
      </c>
      <c r="P51" s="214">
        <v>22.123157894999999</v>
      </c>
      <c r="Q51" s="214">
        <v>20.897826086999999</v>
      </c>
      <c r="R51" s="214">
        <v>27.2545</v>
      </c>
      <c r="S51" s="214">
        <v>28.739090909000002</v>
      </c>
      <c r="T51" s="214">
        <v>42.306363636</v>
      </c>
      <c r="U51" s="214">
        <v>38.549999999999997</v>
      </c>
      <c r="V51" s="214">
        <v>53.943478261000003</v>
      </c>
      <c r="W51" s="214">
        <v>38.774000000000001</v>
      </c>
      <c r="X51" s="214">
        <v>35.598636364000001</v>
      </c>
      <c r="Y51" s="214">
        <v>29.183</v>
      </c>
      <c r="Z51" s="214">
        <v>27.475000000000001</v>
      </c>
      <c r="AA51" s="214">
        <v>27.717142856999999</v>
      </c>
      <c r="AB51" s="214">
        <v>26.473684210999998</v>
      </c>
      <c r="AC51" s="214">
        <v>24.976190475999999</v>
      </c>
      <c r="AD51" s="214">
        <v>25.347619047999999</v>
      </c>
      <c r="AE51" s="214">
        <v>22.265000000000001</v>
      </c>
      <c r="AF51" s="214">
        <v>29.668095237999999</v>
      </c>
      <c r="AG51" s="214">
        <v>89.43</v>
      </c>
      <c r="AH51" s="214">
        <v>81.089565217000001</v>
      </c>
      <c r="AI51" s="214">
        <v>32.812631578999998</v>
      </c>
      <c r="AJ51" s="214">
        <v>36.543478260999997</v>
      </c>
      <c r="AK51" s="214">
        <v>44.3125</v>
      </c>
      <c r="AL51" s="214">
        <v>47.264444443999999</v>
      </c>
      <c r="AM51" s="214">
        <v>36.910952381000001</v>
      </c>
      <c r="AN51" s="214">
        <v>62.665263158000002</v>
      </c>
      <c r="AO51" s="214">
        <v>33.113333333</v>
      </c>
      <c r="AP51" s="214">
        <v>20.009545455000001</v>
      </c>
      <c r="AQ51" s="214">
        <v>11.723636364000001</v>
      </c>
      <c r="AR51" s="214">
        <v>23.627500000000001</v>
      </c>
      <c r="AS51" s="214">
        <v>45.812857143000002</v>
      </c>
      <c r="AT51" s="214">
        <v>43.297272726999999</v>
      </c>
      <c r="AU51" s="214">
        <v>36.878999999999998</v>
      </c>
      <c r="AV51" s="214">
        <v>40.923913042999999</v>
      </c>
      <c r="AW51" s="214">
        <v>39.368333333000002</v>
      </c>
      <c r="AX51" s="214">
        <v>28.814285714</v>
      </c>
      <c r="AY51" s="214">
        <v>21.753809524000001</v>
      </c>
      <c r="AZ51" s="214">
        <v>20.582105262999999</v>
      </c>
      <c r="BA51" s="214">
        <v>23.875</v>
      </c>
      <c r="BB51" s="214">
        <v>17.184545454999999</v>
      </c>
      <c r="BC51" s="214">
        <v>16.318999999999999</v>
      </c>
      <c r="BD51" s="214">
        <v>25.284545455</v>
      </c>
      <c r="BE51" s="214">
        <v>38.407272726999999</v>
      </c>
      <c r="BF51" s="214">
        <v>155.81238095</v>
      </c>
      <c r="BG51" s="214">
        <v>48.215238094999997</v>
      </c>
      <c r="BH51" s="380">
        <v>25.362089999999998</v>
      </c>
      <c r="BI51" s="380">
        <v>33.426110000000001</v>
      </c>
      <c r="BJ51" s="380">
        <v>35.433680000000003</v>
      </c>
      <c r="BK51" s="380">
        <v>33.660330000000002</v>
      </c>
      <c r="BL51" s="380">
        <v>44.32741</v>
      </c>
      <c r="BM51" s="380">
        <v>44.60239</v>
      </c>
      <c r="BN51" s="380">
        <v>38.326619999999998</v>
      </c>
      <c r="BO51" s="380">
        <v>37.586910000000003</v>
      </c>
      <c r="BP51" s="380">
        <v>37.101680000000002</v>
      </c>
      <c r="BQ51" s="380">
        <v>38.498539999999998</v>
      </c>
      <c r="BR51" s="380">
        <v>38.047229999999999</v>
      </c>
      <c r="BS51" s="380">
        <v>33.99879</v>
      </c>
      <c r="BT51" s="380">
        <v>33.282240000000002</v>
      </c>
      <c r="BU51" s="380">
        <v>39.543259999999997</v>
      </c>
      <c r="BV51" s="380">
        <v>44.959510000000002</v>
      </c>
    </row>
    <row r="52" spans="1:74" s="272" customFormat="1" ht="11.1" customHeight="1" x14ac:dyDescent="0.2">
      <c r="A52" s="101"/>
      <c r="B52" s="794" t="s">
        <v>370</v>
      </c>
      <c r="C52" s="795"/>
      <c r="D52" s="795"/>
      <c r="E52" s="795"/>
      <c r="F52" s="795"/>
      <c r="G52" s="795"/>
      <c r="H52" s="795"/>
      <c r="I52" s="795"/>
      <c r="J52" s="795"/>
      <c r="K52" s="795"/>
      <c r="L52" s="795"/>
      <c r="M52" s="795"/>
      <c r="N52" s="795"/>
      <c r="O52" s="795"/>
      <c r="P52" s="795"/>
      <c r="Q52" s="791"/>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5">
      <c r="A53" s="101"/>
      <c r="B53" s="826" t="s">
        <v>1388</v>
      </c>
      <c r="C53" s="805"/>
      <c r="D53" s="805"/>
      <c r="E53" s="805"/>
      <c r="F53" s="805"/>
      <c r="G53" s="805"/>
      <c r="H53" s="805"/>
      <c r="I53" s="805"/>
      <c r="J53" s="805"/>
      <c r="K53" s="805"/>
      <c r="L53" s="805"/>
      <c r="M53" s="805"/>
      <c r="N53" s="805"/>
      <c r="O53" s="805"/>
      <c r="P53" s="805"/>
      <c r="Q53" s="805"/>
      <c r="AY53" s="511"/>
      <c r="AZ53" s="511"/>
      <c r="BA53" s="511"/>
      <c r="BB53" s="511"/>
      <c r="BC53" s="511"/>
      <c r="BD53" s="661"/>
      <c r="BE53" s="661"/>
      <c r="BF53" s="661"/>
      <c r="BG53" s="511"/>
      <c r="BH53" s="511"/>
      <c r="BI53" s="511"/>
      <c r="BJ53" s="511"/>
    </row>
    <row r="54" spans="1:74" s="272" customFormat="1" ht="12" customHeight="1" x14ac:dyDescent="0.25">
      <c r="A54" s="101"/>
      <c r="B54" s="826" t="s">
        <v>1389</v>
      </c>
      <c r="C54" s="805"/>
      <c r="D54" s="805"/>
      <c r="E54" s="805"/>
      <c r="F54" s="805"/>
      <c r="G54" s="805"/>
      <c r="H54" s="805"/>
      <c r="I54" s="805"/>
      <c r="J54" s="805"/>
      <c r="K54" s="805"/>
      <c r="L54" s="805"/>
      <c r="M54" s="805"/>
      <c r="N54" s="805"/>
      <c r="O54" s="805"/>
      <c r="P54" s="805"/>
      <c r="Q54" s="805"/>
      <c r="AY54" s="511"/>
      <c r="AZ54" s="511"/>
      <c r="BA54" s="511"/>
      <c r="BB54" s="511"/>
      <c r="BC54" s="511"/>
      <c r="BD54" s="661"/>
      <c r="BE54" s="661"/>
      <c r="BF54" s="661"/>
      <c r="BG54" s="511"/>
      <c r="BH54" s="511"/>
      <c r="BI54" s="511"/>
      <c r="BJ54" s="511"/>
    </row>
    <row r="55" spans="1:74" s="452" customFormat="1" ht="12" customHeight="1" x14ac:dyDescent="0.25">
      <c r="A55" s="451"/>
      <c r="B55" s="850" t="s">
        <v>1390</v>
      </c>
      <c r="C55" s="851"/>
      <c r="D55" s="851"/>
      <c r="E55" s="851"/>
      <c r="F55" s="851"/>
      <c r="G55" s="851"/>
      <c r="H55" s="851"/>
      <c r="I55" s="851"/>
      <c r="J55" s="851"/>
      <c r="K55" s="851"/>
      <c r="L55" s="851"/>
      <c r="M55" s="851"/>
      <c r="N55" s="851"/>
      <c r="O55" s="851"/>
      <c r="P55" s="851"/>
      <c r="Q55" s="851"/>
      <c r="AY55" s="512"/>
      <c r="AZ55" s="512"/>
      <c r="BA55" s="512"/>
      <c r="BB55" s="512"/>
      <c r="BC55" s="512"/>
      <c r="BD55" s="662"/>
      <c r="BE55" s="662"/>
      <c r="BF55" s="662"/>
      <c r="BG55" s="512"/>
      <c r="BH55" s="512"/>
      <c r="BI55" s="512"/>
      <c r="BJ55" s="512"/>
    </row>
    <row r="56" spans="1:74" s="452" customFormat="1" ht="12" customHeight="1" x14ac:dyDescent="0.25">
      <c r="A56" s="451"/>
      <c r="B56" s="850" t="s">
        <v>1391</v>
      </c>
      <c r="C56" s="851"/>
      <c r="D56" s="851"/>
      <c r="E56" s="851"/>
      <c r="F56" s="851"/>
      <c r="G56" s="851"/>
      <c r="H56" s="851"/>
      <c r="I56" s="851"/>
      <c r="J56" s="851"/>
      <c r="K56" s="851"/>
      <c r="L56" s="851"/>
      <c r="M56" s="851"/>
      <c r="N56" s="851"/>
      <c r="O56" s="851"/>
      <c r="P56" s="851"/>
      <c r="Q56" s="851"/>
      <c r="AY56" s="512"/>
      <c r="AZ56" s="512"/>
      <c r="BA56" s="512"/>
      <c r="BB56" s="512"/>
      <c r="BC56" s="512"/>
      <c r="BD56" s="662"/>
      <c r="BE56" s="662"/>
      <c r="BF56" s="662"/>
      <c r="BG56" s="512"/>
      <c r="BH56" s="512"/>
      <c r="BI56" s="512"/>
      <c r="BJ56" s="512"/>
    </row>
    <row r="57" spans="1:74" s="452" customFormat="1" ht="12" customHeight="1" x14ac:dyDescent="0.25">
      <c r="A57" s="453"/>
      <c r="B57" s="840" t="s">
        <v>1392</v>
      </c>
      <c r="C57" s="795"/>
      <c r="D57" s="795"/>
      <c r="E57" s="795"/>
      <c r="F57" s="795"/>
      <c r="G57" s="795"/>
      <c r="H57" s="795"/>
      <c r="I57" s="795"/>
      <c r="J57" s="795"/>
      <c r="K57" s="795"/>
      <c r="L57" s="795"/>
      <c r="M57" s="795"/>
      <c r="N57" s="795"/>
      <c r="O57" s="795"/>
      <c r="P57" s="795"/>
      <c r="Q57" s="791"/>
      <c r="AY57" s="512"/>
      <c r="AZ57" s="512"/>
      <c r="BA57" s="512"/>
      <c r="BB57" s="512"/>
      <c r="BC57" s="512"/>
      <c r="BD57" s="662"/>
      <c r="BE57" s="662"/>
      <c r="BF57" s="662"/>
      <c r="BG57" s="512"/>
      <c r="BH57" s="512"/>
      <c r="BI57" s="512"/>
      <c r="BJ57" s="512"/>
    </row>
    <row r="58" spans="1:74" s="452" customFormat="1" ht="12" customHeight="1" x14ac:dyDescent="0.25">
      <c r="A58" s="453"/>
      <c r="B58" s="840" t="s">
        <v>1393</v>
      </c>
      <c r="C58" s="795"/>
      <c r="D58" s="795"/>
      <c r="E58" s="795"/>
      <c r="F58" s="795"/>
      <c r="G58" s="795"/>
      <c r="H58" s="795"/>
      <c r="I58" s="795"/>
      <c r="J58" s="795"/>
      <c r="K58" s="795"/>
      <c r="L58" s="795"/>
      <c r="M58" s="795"/>
      <c r="N58" s="795"/>
      <c r="O58" s="795"/>
      <c r="P58" s="795"/>
      <c r="Q58" s="791"/>
      <c r="AY58" s="512"/>
      <c r="AZ58" s="512"/>
      <c r="BA58" s="512"/>
      <c r="BB58" s="512"/>
      <c r="BC58" s="512"/>
      <c r="BD58" s="662"/>
      <c r="BE58" s="662"/>
      <c r="BF58" s="662"/>
      <c r="BG58" s="512"/>
      <c r="BH58" s="512"/>
      <c r="BI58" s="512"/>
      <c r="BJ58" s="512"/>
    </row>
    <row r="59" spans="1:74" s="452" customFormat="1" ht="12" customHeight="1" x14ac:dyDescent="0.25">
      <c r="A59" s="453"/>
      <c r="B59" s="840" t="s">
        <v>1394</v>
      </c>
      <c r="C59" s="791"/>
      <c r="D59" s="791"/>
      <c r="E59" s="791"/>
      <c r="F59" s="791"/>
      <c r="G59" s="791"/>
      <c r="H59" s="791"/>
      <c r="I59" s="791"/>
      <c r="J59" s="791"/>
      <c r="K59" s="791"/>
      <c r="L59" s="791"/>
      <c r="M59" s="791"/>
      <c r="N59" s="791"/>
      <c r="O59" s="791"/>
      <c r="P59" s="791"/>
      <c r="Q59" s="791"/>
      <c r="AY59" s="512"/>
      <c r="AZ59" s="512"/>
      <c r="BA59" s="512"/>
      <c r="BB59" s="512"/>
      <c r="BC59" s="512"/>
      <c r="BD59" s="662"/>
      <c r="BE59" s="662"/>
      <c r="BF59" s="662"/>
      <c r="BG59" s="512"/>
      <c r="BH59" s="512"/>
      <c r="BI59" s="512"/>
      <c r="BJ59" s="512"/>
    </row>
    <row r="60" spans="1:74" s="452" customFormat="1" ht="12" customHeight="1" x14ac:dyDescent="0.25">
      <c r="A60" s="451"/>
      <c r="B60" s="794" t="s">
        <v>1395</v>
      </c>
      <c r="C60" s="852"/>
      <c r="D60" s="852"/>
      <c r="E60" s="852"/>
      <c r="F60" s="852"/>
      <c r="G60" s="852"/>
      <c r="H60" s="852"/>
      <c r="I60" s="852"/>
      <c r="J60" s="852"/>
      <c r="K60" s="852"/>
      <c r="L60" s="852"/>
      <c r="M60" s="852"/>
      <c r="N60" s="852"/>
      <c r="O60" s="852"/>
      <c r="P60" s="852"/>
      <c r="Q60" s="822"/>
      <c r="AY60" s="512"/>
      <c r="AZ60" s="512"/>
      <c r="BA60" s="512"/>
      <c r="BB60" s="512"/>
      <c r="BC60" s="512"/>
      <c r="BD60" s="662"/>
      <c r="BE60" s="662"/>
      <c r="BF60" s="662"/>
      <c r="BG60" s="512"/>
      <c r="BH60" s="512"/>
      <c r="BI60" s="512"/>
      <c r="BJ60" s="512"/>
    </row>
    <row r="61" spans="1:74" s="452" customFormat="1" ht="22.35" customHeight="1" x14ac:dyDescent="0.25">
      <c r="A61" s="451"/>
      <c r="B61" s="821" t="s">
        <v>1396</v>
      </c>
      <c r="C61" s="852"/>
      <c r="D61" s="852"/>
      <c r="E61" s="852"/>
      <c r="F61" s="852"/>
      <c r="G61" s="852"/>
      <c r="H61" s="852"/>
      <c r="I61" s="852"/>
      <c r="J61" s="852"/>
      <c r="K61" s="852"/>
      <c r="L61" s="852"/>
      <c r="M61" s="852"/>
      <c r="N61" s="852"/>
      <c r="O61" s="852"/>
      <c r="P61" s="852"/>
      <c r="Q61" s="822"/>
      <c r="AY61" s="512"/>
      <c r="AZ61" s="512"/>
      <c r="BA61" s="512"/>
      <c r="BB61" s="512"/>
      <c r="BC61" s="512"/>
      <c r="BD61" s="662"/>
      <c r="BE61" s="662"/>
      <c r="BF61" s="662"/>
      <c r="BG61" s="512"/>
      <c r="BH61" s="512"/>
      <c r="BI61" s="512"/>
      <c r="BJ61" s="512"/>
    </row>
    <row r="62" spans="1:74" s="452" customFormat="1" ht="12" customHeight="1" x14ac:dyDescent="0.25">
      <c r="A62" s="451"/>
      <c r="B62" s="821" t="s">
        <v>1397</v>
      </c>
      <c r="C62" s="852"/>
      <c r="D62" s="852"/>
      <c r="E62" s="852"/>
      <c r="F62" s="852"/>
      <c r="G62" s="852"/>
      <c r="H62" s="852"/>
      <c r="I62" s="852"/>
      <c r="J62" s="852"/>
      <c r="K62" s="852"/>
      <c r="L62" s="852"/>
      <c r="M62" s="852"/>
      <c r="N62" s="852"/>
      <c r="O62" s="852"/>
      <c r="P62" s="852"/>
      <c r="Q62" s="822"/>
      <c r="AY62" s="512"/>
      <c r="AZ62" s="512"/>
      <c r="BA62" s="512"/>
      <c r="BB62" s="512"/>
      <c r="BC62" s="512"/>
      <c r="BD62" s="662"/>
      <c r="BE62" s="662"/>
      <c r="BF62" s="662"/>
      <c r="BG62" s="512"/>
      <c r="BH62" s="512"/>
      <c r="BI62" s="512"/>
      <c r="BJ62" s="512"/>
    </row>
    <row r="63" spans="1:74" s="454" customFormat="1" ht="12" customHeight="1" x14ac:dyDescent="0.25">
      <c r="A63" s="429"/>
      <c r="B63" s="821" t="s">
        <v>1398</v>
      </c>
      <c r="C63" s="852"/>
      <c r="D63" s="852"/>
      <c r="E63" s="852"/>
      <c r="F63" s="852"/>
      <c r="G63" s="852"/>
      <c r="H63" s="852"/>
      <c r="I63" s="852"/>
      <c r="J63" s="852"/>
      <c r="K63" s="852"/>
      <c r="L63" s="852"/>
      <c r="M63" s="852"/>
      <c r="N63" s="852"/>
      <c r="O63" s="852"/>
      <c r="P63" s="852"/>
      <c r="Q63" s="822"/>
      <c r="AY63" s="506"/>
      <c r="AZ63" s="506"/>
      <c r="BA63" s="506"/>
      <c r="BB63" s="506"/>
      <c r="BC63" s="506"/>
      <c r="BD63" s="663"/>
      <c r="BE63" s="663"/>
      <c r="BF63" s="663"/>
      <c r="BG63" s="506"/>
      <c r="BH63" s="506"/>
      <c r="BI63" s="506"/>
      <c r="BJ63" s="506"/>
    </row>
    <row r="64" spans="1:74" ht="13.2" x14ac:dyDescent="0.2">
      <c r="A64" s="101"/>
      <c r="B64" s="821" t="s">
        <v>1399</v>
      </c>
      <c r="C64" s="822"/>
      <c r="D64" s="822"/>
      <c r="E64" s="822"/>
      <c r="F64" s="822"/>
      <c r="G64" s="822"/>
      <c r="H64" s="822"/>
      <c r="I64" s="822"/>
      <c r="J64" s="822"/>
      <c r="K64" s="822"/>
      <c r="L64" s="822"/>
      <c r="M64" s="822"/>
      <c r="N64" s="822"/>
      <c r="O64" s="822"/>
      <c r="P64" s="822"/>
      <c r="Q64" s="791"/>
      <c r="BK64" s="374"/>
      <c r="BL64" s="374"/>
      <c r="BM64" s="374"/>
      <c r="BN64" s="374"/>
      <c r="BO64" s="374"/>
      <c r="BP64" s="374"/>
      <c r="BQ64" s="374"/>
      <c r="BR64" s="374"/>
      <c r="BS64" s="374"/>
      <c r="BT64" s="374"/>
      <c r="BU64" s="374"/>
      <c r="BV64" s="374"/>
    </row>
    <row r="65" spans="1:74" ht="13.2" x14ac:dyDescent="0.2">
      <c r="A65" s="101"/>
      <c r="B65" s="811" t="s">
        <v>949</v>
      </c>
      <c r="C65" s="791"/>
      <c r="D65" s="791"/>
      <c r="E65" s="791"/>
      <c r="F65" s="791"/>
      <c r="G65" s="791"/>
      <c r="H65" s="791"/>
      <c r="I65" s="791"/>
      <c r="J65" s="791"/>
      <c r="K65" s="791"/>
      <c r="L65" s="791"/>
      <c r="M65" s="791"/>
      <c r="N65" s="791"/>
      <c r="O65" s="791"/>
      <c r="P65" s="791"/>
      <c r="Q65" s="791"/>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G6" sqref="BG6:BG52"/>
    </sheetView>
  </sheetViews>
  <sheetFormatPr defaultColWidth="9.5546875" defaultRowHeight="10.199999999999999" x14ac:dyDescent="0.2"/>
  <cols>
    <col min="1" max="1" width="11.44140625" style="112" customWidth="1"/>
    <col min="2" max="2" width="17" style="112" customWidth="1"/>
    <col min="3" max="50" width="6.5546875" style="112" customWidth="1"/>
    <col min="51" max="55" width="6.5546875" style="370" customWidth="1"/>
    <col min="56" max="58" width="6.5546875" style="664" customWidth="1"/>
    <col min="59" max="62" width="6.5546875" style="370" customWidth="1"/>
    <col min="63" max="74" width="6.5546875" style="112" customWidth="1"/>
    <col min="75" max="16384" width="9.5546875" style="112"/>
  </cols>
  <sheetData>
    <row r="1" spans="1:74" ht="15.6" customHeight="1" x14ac:dyDescent="0.25">
      <c r="A1" s="797" t="s">
        <v>809</v>
      </c>
      <c r="B1" s="854" t="s">
        <v>1420</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116"/>
    </row>
    <row r="2" spans="1:74" ht="13.35" customHeight="1"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 customHeight="1" x14ac:dyDescent="0.2">
      <c r="A6" s="111" t="s">
        <v>1198</v>
      </c>
      <c r="B6" s="204" t="s">
        <v>444</v>
      </c>
      <c r="C6" s="756">
        <v>4.3213041900000002</v>
      </c>
      <c r="D6" s="756">
        <v>3.9952842</v>
      </c>
      <c r="E6" s="756">
        <v>3.74941879</v>
      </c>
      <c r="F6" s="756">
        <v>3.32666029</v>
      </c>
      <c r="G6" s="756">
        <v>3.05998086</v>
      </c>
      <c r="H6" s="756">
        <v>3.5622726600000001</v>
      </c>
      <c r="I6" s="756">
        <v>4.5432735199999996</v>
      </c>
      <c r="J6" s="756">
        <v>5.1516398199999998</v>
      </c>
      <c r="K6" s="756">
        <v>4.3145549599999997</v>
      </c>
      <c r="L6" s="756">
        <v>3.2099726500000001</v>
      </c>
      <c r="M6" s="756">
        <v>3.2353908900000001</v>
      </c>
      <c r="N6" s="756">
        <v>4.0623221699999998</v>
      </c>
      <c r="O6" s="756">
        <v>4.4145479500000002</v>
      </c>
      <c r="P6" s="756">
        <v>3.7607345900000002</v>
      </c>
      <c r="Q6" s="756">
        <v>3.8988904999999998</v>
      </c>
      <c r="R6" s="756">
        <v>3.41727341</v>
      </c>
      <c r="S6" s="756">
        <v>3.1346294600000002</v>
      </c>
      <c r="T6" s="756">
        <v>3.6941368699999999</v>
      </c>
      <c r="U6" s="756">
        <v>4.5414986600000002</v>
      </c>
      <c r="V6" s="756">
        <v>4.3510151700000002</v>
      </c>
      <c r="W6" s="756">
        <v>3.58626377</v>
      </c>
      <c r="X6" s="756">
        <v>3.1967585500000002</v>
      </c>
      <c r="Y6" s="756">
        <v>3.4401828600000002</v>
      </c>
      <c r="Z6" s="756">
        <v>4.4131102200000001</v>
      </c>
      <c r="AA6" s="756">
        <v>4.9784098300000004</v>
      </c>
      <c r="AB6" s="756">
        <v>3.8248589900000001</v>
      </c>
      <c r="AC6" s="756">
        <v>3.7746561999999999</v>
      </c>
      <c r="AD6" s="756">
        <v>3.41821829</v>
      </c>
      <c r="AE6" s="756">
        <v>3.1562297199999998</v>
      </c>
      <c r="AF6" s="756">
        <v>3.5509333500000002</v>
      </c>
      <c r="AG6" s="756">
        <v>4.94082534</v>
      </c>
      <c r="AH6" s="756">
        <v>5.1076185399999998</v>
      </c>
      <c r="AI6" s="756">
        <v>4.10676079</v>
      </c>
      <c r="AJ6" s="756">
        <v>3.3214954400000001</v>
      </c>
      <c r="AK6" s="756">
        <v>3.6397468499999999</v>
      </c>
      <c r="AL6" s="756">
        <v>4.2795196899999999</v>
      </c>
      <c r="AM6" s="756">
        <v>4.5356901199999999</v>
      </c>
      <c r="AN6" s="756">
        <v>3.9604616300000002</v>
      </c>
      <c r="AO6" s="756">
        <v>3.9075998200000002</v>
      </c>
      <c r="AP6" s="756">
        <v>3.1971129899999999</v>
      </c>
      <c r="AQ6" s="756">
        <v>3.1261771299999999</v>
      </c>
      <c r="AR6" s="756">
        <v>3.3762462800000002</v>
      </c>
      <c r="AS6" s="756">
        <v>4.96360768</v>
      </c>
      <c r="AT6" s="756">
        <v>4.6943541800000004</v>
      </c>
      <c r="AU6" s="756">
        <v>3.48137629</v>
      </c>
      <c r="AV6" s="756">
        <v>3.1376606300000001</v>
      </c>
      <c r="AW6" s="756">
        <v>3.3747379400000002</v>
      </c>
      <c r="AX6" s="756">
        <v>4.3763109599999996</v>
      </c>
      <c r="AY6" s="756">
        <v>4.2932759699999998</v>
      </c>
      <c r="AZ6" s="756">
        <v>3.7928125000000001</v>
      </c>
      <c r="BA6" s="756">
        <v>3.6126775200000001</v>
      </c>
      <c r="BB6" s="756">
        <v>3.5090164599999998</v>
      </c>
      <c r="BC6" s="756">
        <v>3.3896134999999998</v>
      </c>
      <c r="BD6" s="756">
        <v>4.0195583800000003</v>
      </c>
      <c r="BE6" s="756">
        <v>5.4363611000000001</v>
      </c>
      <c r="BF6" s="756">
        <v>5.3839134315999999</v>
      </c>
      <c r="BG6" s="756">
        <v>4.0352594133000004</v>
      </c>
      <c r="BH6" s="757">
        <v>3.6436120000000001</v>
      </c>
      <c r="BI6" s="757">
        <v>3.7508699999999999</v>
      </c>
      <c r="BJ6" s="757">
        <v>4.3851820000000004</v>
      </c>
      <c r="BK6" s="757">
        <v>4.6049309999999997</v>
      </c>
      <c r="BL6" s="757">
        <v>4.0012740000000004</v>
      </c>
      <c r="BM6" s="757">
        <v>3.8922810000000001</v>
      </c>
      <c r="BN6" s="757">
        <v>3.6507589999999999</v>
      </c>
      <c r="BO6" s="757">
        <v>3.4587940000000001</v>
      </c>
      <c r="BP6" s="757">
        <v>3.9983680000000001</v>
      </c>
      <c r="BQ6" s="757">
        <v>4.8322329999999996</v>
      </c>
      <c r="BR6" s="757">
        <v>4.9865959999999996</v>
      </c>
      <c r="BS6" s="757">
        <v>3.8787539999999998</v>
      </c>
      <c r="BT6" s="757">
        <v>3.6659959999999998</v>
      </c>
      <c r="BU6" s="757">
        <v>3.795026</v>
      </c>
      <c r="BV6" s="757">
        <v>4.3819100000000004</v>
      </c>
    </row>
    <row r="7" spans="1:74" ht="11.1" customHeight="1" x14ac:dyDescent="0.2">
      <c r="A7" s="111" t="s">
        <v>1199</v>
      </c>
      <c r="B7" s="187" t="s">
        <v>477</v>
      </c>
      <c r="C7" s="756">
        <v>12.0440158</v>
      </c>
      <c r="D7" s="756">
        <v>11.36313234</v>
      </c>
      <c r="E7" s="756">
        <v>10.118817910000001</v>
      </c>
      <c r="F7" s="756">
        <v>8.7169738900000002</v>
      </c>
      <c r="G7" s="756">
        <v>8.6722040200000006</v>
      </c>
      <c r="H7" s="756">
        <v>10.82901189</v>
      </c>
      <c r="I7" s="756">
        <v>14.382376199999999</v>
      </c>
      <c r="J7" s="756">
        <v>15.47832461</v>
      </c>
      <c r="K7" s="756">
        <v>12.660667780000001</v>
      </c>
      <c r="L7" s="756">
        <v>9.1373953500000002</v>
      </c>
      <c r="M7" s="756">
        <v>9.0148583200000001</v>
      </c>
      <c r="N7" s="756">
        <v>11.381364919999999</v>
      </c>
      <c r="O7" s="756">
        <v>12.265230239999999</v>
      </c>
      <c r="P7" s="756">
        <v>10.30959182</v>
      </c>
      <c r="Q7" s="756">
        <v>10.675129180000001</v>
      </c>
      <c r="R7" s="756">
        <v>8.7755417399999995</v>
      </c>
      <c r="S7" s="756">
        <v>8.5171580799999997</v>
      </c>
      <c r="T7" s="756">
        <v>10.721274510000001</v>
      </c>
      <c r="U7" s="756">
        <v>13.75667157</v>
      </c>
      <c r="V7" s="756">
        <v>12.85714228</v>
      </c>
      <c r="W7" s="756">
        <v>10.536885229999999</v>
      </c>
      <c r="X7" s="756">
        <v>9.2502459800000008</v>
      </c>
      <c r="Y7" s="756">
        <v>9.18771922</v>
      </c>
      <c r="Z7" s="756">
        <v>11.714544180000001</v>
      </c>
      <c r="AA7" s="756">
        <v>13.739746520000001</v>
      </c>
      <c r="AB7" s="756">
        <v>10.928913319999999</v>
      </c>
      <c r="AC7" s="756">
        <v>10.77179209</v>
      </c>
      <c r="AD7" s="756">
        <v>9.5476263699999997</v>
      </c>
      <c r="AE7" s="756">
        <v>9.0911498500000008</v>
      </c>
      <c r="AF7" s="756">
        <v>10.76555383</v>
      </c>
      <c r="AG7" s="756">
        <v>14.27730002</v>
      </c>
      <c r="AH7" s="756">
        <v>14.64571718</v>
      </c>
      <c r="AI7" s="756">
        <v>12.736082359999999</v>
      </c>
      <c r="AJ7" s="756">
        <v>9.6873388400000007</v>
      </c>
      <c r="AK7" s="756">
        <v>9.6868814299999997</v>
      </c>
      <c r="AL7" s="756">
        <v>11.702286170000001</v>
      </c>
      <c r="AM7" s="756">
        <v>12.646271049999999</v>
      </c>
      <c r="AN7" s="756">
        <v>11.58095022</v>
      </c>
      <c r="AO7" s="756">
        <v>11.024462460000001</v>
      </c>
      <c r="AP7" s="756">
        <v>8.6582835199999995</v>
      </c>
      <c r="AQ7" s="756">
        <v>8.6342745300000008</v>
      </c>
      <c r="AR7" s="756">
        <v>10.41688255</v>
      </c>
      <c r="AS7" s="756">
        <v>14.913599919999999</v>
      </c>
      <c r="AT7" s="756">
        <v>14.23576503</v>
      </c>
      <c r="AU7" s="756">
        <v>11.182471339999999</v>
      </c>
      <c r="AV7" s="756">
        <v>8.8731467199999994</v>
      </c>
      <c r="AW7" s="756">
        <v>9.3499713700000004</v>
      </c>
      <c r="AX7" s="756">
        <v>11.566664230000001</v>
      </c>
      <c r="AY7" s="756">
        <v>11.875017570000001</v>
      </c>
      <c r="AZ7" s="756">
        <v>10.62822976</v>
      </c>
      <c r="BA7" s="756">
        <v>9.6491634499999996</v>
      </c>
      <c r="BB7" s="756">
        <v>9.5514092099999992</v>
      </c>
      <c r="BC7" s="756">
        <v>9.3836976399999994</v>
      </c>
      <c r="BD7" s="756">
        <v>11.61538796</v>
      </c>
      <c r="BE7" s="756">
        <v>16.517208620000002</v>
      </c>
      <c r="BF7" s="756">
        <v>16.106458743000001</v>
      </c>
      <c r="BG7" s="756">
        <v>12.027462771</v>
      </c>
      <c r="BH7" s="757">
        <v>9.6897269999999995</v>
      </c>
      <c r="BI7" s="757">
        <v>9.8209719999999994</v>
      </c>
      <c r="BJ7" s="757">
        <v>11.558450000000001</v>
      </c>
      <c r="BK7" s="757">
        <v>12.683210000000001</v>
      </c>
      <c r="BL7" s="757">
        <v>11.054500000000001</v>
      </c>
      <c r="BM7" s="757">
        <v>10.322649999999999</v>
      </c>
      <c r="BN7" s="757">
        <v>9.6764530000000004</v>
      </c>
      <c r="BO7" s="757">
        <v>9.3433250000000001</v>
      </c>
      <c r="BP7" s="757">
        <v>11.497909999999999</v>
      </c>
      <c r="BQ7" s="757">
        <v>14.665850000000001</v>
      </c>
      <c r="BR7" s="757">
        <v>14.5779</v>
      </c>
      <c r="BS7" s="757">
        <v>11.587289999999999</v>
      </c>
      <c r="BT7" s="757">
        <v>9.6189429999999998</v>
      </c>
      <c r="BU7" s="757">
        <v>9.7969050000000006</v>
      </c>
      <c r="BV7" s="757">
        <v>11.413180000000001</v>
      </c>
    </row>
    <row r="8" spans="1:74" ht="11.1" customHeight="1" x14ac:dyDescent="0.2">
      <c r="A8" s="111" t="s">
        <v>1200</v>
      </c>
      <c r="B8" s="204" t="s">
        <v>445</v>
      </c>
      <c r="C8" s="756">
        <v>18.158318789999999</v>
      </c>
      <c r="D8" s="756">
        <v>15.73025296</v>
      </c>
      <c r="E8" s="756">
        <v>13.66982436</v>
      </c>
      <c r="F8" s="756">
        <v>12.022169829999999</v>
      </c>
      <c r="G8" s="756">
        <v>12.36264441</v>
      </c>
      <c r="H8" s="756">
        <v>16.417349699999999</v>
      </c>
      <c r="I8" s="756">
        <v>20.369059279999998</v>
      </c>
      <c r="J8" s="756">
        <v>21.074190720000001</v>
      </c>
      <c r="K8" s="756">
        <v>15.693494230000001</v>
      </c>
      <c r="L8" s="756">
        <v>12.19438036</v>
      </c>
      <c r="M8" s="756">
        <v>12.59124196</v>
      </c>
      <c r="N8" s="756">
        <v>17.614732450000002</v>
      </c>
      <c r="O8" s="756">
        <v>17.736402439999999</v>
      </c>
      <c r="P8" s="756">
        <v>13.67212007</v>
      </c>
      <c r="Q8" s="756">
        <v>14.257932459999999</v>
      </c>
      <c r="R8" s="756">
        <v>11.590782369999999</v>
      </c>
      <c r="S8" s="756">
        <v>12.114459139999999</v>
      </c>
      <c r="T8" s="756">
        <v>15.863171449999999</v>
      </c>
      <c r="U8" s="756">
        <v>19.21673818</v>
      </c>
      <c r="V8" s="756">
        <v>16.76708262</v>
      </c>
      <c r="W8" s="756">
        <v>14.304039489999999</v>
      </c>
      <c r="X8" s="756">
        <v>12.328191260000001</v>
      </c>
      <c r="Y8" s="756">
        <v>13.748172739999999</v>
      </c>
      <c r="Z8" s="756">
        <v>17.675924859999999</v>
      </c>
      <c r="AA8" s="756">
        <v>19.605311839999999</v>
      </c>
      <c r="AB8" s="756">
        <v>15.386109920000001</v>
      </c>
      <c r="AC8" s="756">
        <v>14.775852710000001</v>
      </c>
      <c r="AD8" s="756">
        <v>13.19357044</v>
      </c>
      <c r="AE8" s="756">
        <v>13.8744098</v>
      </c>
      <c r="AF8" s="756">
        <v>16.800191989999998</v>
      </c>
      <c r="AG8" s="756">
        <v>20.374713079999999</v>
      </c>
      <c r="AH8" s="756">
        <v>19.554273689999999</v>
      </c>
      <c r="AI8" s="756">
        <v>15.752044440000001</v>
      </c>
      <c r="AJ8" s="756">
        <v>13.15571989</v>
      </c>
      <c r="AK8" s="756">
        <v>14.581142509999999</v>
      </c>
      <c r="AL8" s="756">
        <v>16.771709680000001</v>
      </c>
      <c r="AM8" s="756">
        <v>18.377867899999998</v>
      </c>
      <c r="AN8" s="756">
        <v>15.93732544</v>
      </c>
      <c r="AO8" s="756">
        <v>15.72467211</v>
      </c>
      <c r="AP8" s="756">
        <v>11.83303873</v>
      </c>
      <c r="AQ8" s="756">
        <v>11.97452477</v>
      </c>
      <c r="AR8" s="756">
        <v>14.321656519999999</v>
      </c>
      <c r="AS8" s="756">
        <v>21.190541710000002</v>
      </c>
      <c r="AT8" s="756">
        <v>18.00524489</v>
      </c>
      <c r="AU8" s="756">
        <v>15.12065619</v>
      </c>
      <c r="AV8" s="756">
        <v>12.561842009999999</v>
      </c>
      <c r="AW8" s="756">
        <v>14.38043777</v>
      </c>
      <c r="AX8" s="756">
        <v>16.439545540000001</v>
      </c>
      <c r="AY8" s="756">
        <v>16.757407879999999</v>
      </c>
      <c r="AZ8" s="756">
        <v>15.674420230000001</v>
      </c>
      <c r="BA8" s="756">
        <v>13.99044159</v>
      </c>
      <c r="BB8" s="756">
        <v>12.86711</v>
      </c>
      <c r="BC8" s="756">
        <v>13.36970646</v>
      </c>
      <c r="BD8" s="756">
        <v>17.455024179999999</v>
      </c>
      <c r="BE8" s="756">
        <v>22.836600130000001</v>
      </c>
      <c r="BF8" s="756">
        <v>21.011911812000001</v>
      </c>
      <c r="BG8" s="756">
        <v>15.784495946</v>
      </c>
      <c r="BH8" s="757">
        <v>13.828010000000001</v>
      </c>
      <c r="BI8" s="757">
        <v>15.30312</v>
      </c>
      <c r="BJ8" s="757">
        <v>17.267900000000001</v>
      </c>
      <c r="BK8" s="757">
        <v>18.512029999999999</v>
      </c>
      <c r="BL8" s="757">
        <v>15.880599999999999</v>
      </c>
      <c r="BM8" s="757">
        <v>14.56883</v>
      </c>
      <c r="BN8" s="757">
        <v>12.95539</v>
      </c>
      <c r="BO8" s="757">
        <v>13.851190000000001</v>
      </c>
      <c r="BP8" s="757">
        <v>17.268989999999999</v>
      </c>
      <c r="BQ8" s="757">
        <v>20.32198</v>
      </c>
      <c r="BR8" s="757">
        <v>20.563120000000001</v>
      </c>
      <c r="BS8" s="757">
        <v>16.202210000000001</v>
      </c>
      <c r="BT8" s="757">
        <v>14.080120000000001</v>
      </c>
      <c r="BU8" s="757">
        <v>15.504849999999999</v>
      </c>
      <c r="BV8" s="757">
        <v>17.370519999999999</v>
      </c>
    </row>
    <row r="9" spans="1:74" ht="11.1" customHeight="1" x14ac:dyDescent="0.2">
      <c r="A9" s="111" t="s">
        <v>1201</v>
      </c>
      <c r="B9" s="204" t="s">
        <v>446</v>
      </c>
      <c r="C9" s="756">
        <v>10.63960327</v>
      </c>
      <c r="D9" s="756">
        <v>8.9472397299999997</v>
      </c>
      <c r="E9" s="756">
        <v>7.5894098100000003</v>
      </c>
      <c r="F9" s="756">
        <v>6.38906785</v>
      </c>
      <c r="G9" s="756">
        <v>6.4039461900000001</v>
      </c>
      <c r="H9" s="756">
        <v>9.3961571300000006</v>
      </c>
      <c r="I9" s="756">
        <v>10.861623440000001</v>
      </c>
      <c r="J9" s="756">
        <v>10.602661360000001</v>
      </c>
      <c r="K9" s="756">
        <v>8.3318069099999992</v>
      </c>
      <c r="L9" s="756">
        <v>6.7896845399999997</v>
      </c>
      <c r="M9" s="756">
        <v>6.7145729200000002</v>
      </c>
      <c r="N9" s="756">
        <v>10.19423594</v>
      </c>
      <c r="O9" s="756">
        <v>10.76914081</v>
      </c>
      <c r="P9" s="756">
        <v>8.0509975800000007</v>
      </c>
      <c r="Q9" s="756">
        <v>7.8627301699999999</v>
      </c>
      <c r="R9" s="756">
        <v>6.5348464499999999</v>
      </c>
      <c r="S9" s="756">
        <v>6.6503961</v>
      </c>
      <c r="T9" s="756">
        <v>8.7184313499999995</v>
      </c>
      <c r="U9" s="756">
        <v>10.887760650000001</v>
      </c>
      <c r="V9" s="756">
        <v>9.0477501900000004</v>
      </c>
      <c r="W9" s="756">
        <v>7.9361433699999999</v>
      </c>
      <c r="X9" s="756">
        <v>6.9009937499999996</v>
      </c>
      <c r="Y9" s="756">
        <v>7.4308184900000001</v>
      </c>
      <c r="Z9" s="756">
        <v>9.7393470999999998</v>
      </c>
      <c r="AA9" s="756">
        <v>11.682786699999999</v>
      </c>
      <c r="AB9" s="756">
        <v>9.4894463299999998</v>
      </c>
      <c r="AC9" s="756">
        <v>8.5618102</v>
      </c>
      <c r="AD9" s="756">
        <v>7.5099264799999998</v>
      </c>
      <c r="AE9" s="756">
        <v>7.7827904999999999</v>
      </c>
      <c r="AF9" s="756">
        <v>9.9305015799999996</v>
      </c>
      <c r="AG9" s="756">
        <v>10.898288409999999</v>
      </c>
      <c r="AH9" s="756">
        <v>10.36038329</v>
      </c>
      <c r="AI9" s="756">
        <v>8.3569863200000007</v>
      </c>
      <c r="AJ9" s="756">
        <v>7.1866276200000003</v>
      </c>
      <c r="AK9" s="756">
        <v>8.2162980500000007</v>
      </c>
      <c r="AL9" s="756">
        <v>9.9157645999999993</v>
      </c>
      <c r="AM9" s="756">
        <v>10.765029650000001</v>
      </c>
      <c r="AN9" s="756">
        <v>9.9373108000000006</v>
      </c>
      <c r="AO9" s="756">
        <v>9.23693527</v>
      </c>
      <c r="AP9" s="756">
        <v>6.6099885900000004</v>
      </c>
      <c r="AQ9" s="756">
        <v>6.7626355399999998</v>
      </c>
      <c r="AR9" s="756">
        <v>8.1970521000000005</v>
      </c>
      <c r="AS9" s="756">
        <v>10.606602609999999</v>
      </c>
      <c r="AT9" s="756">
        <v>9.8181470300000004</v>
      </c>
      <c r="AU9" s="756">
        <v>8.5809233200000001</v>
      </c>
      <c r="AV9" s="756">
        <v>7.3424375199999998</v>
      </c>
      <c r="AW9" s="756">
        <v>7.8989874000000002</v>
      </c>
      <c r="AX9" s="756">
        <v>9.6255266299999995</v>
      </c>
      <c r="AY9" s="756">
        <v>10.32412339</v>
      </c>
      <c r="AZ9" s="756">
        <v>9.1258521699999999</v>
      </c>
      <c r="BA9" s="756">
        <v>8.1345907299999993</v>
      </c>
      <c r="BB9" s="756">
        <v>7.2024358299999998</v>
      </c>
      <c r="BC9" s="756">
        <v>6.9225374799999999</v>
      </c>
      <c r="BD9" s="756">
        <v>9.6161272699999998</v>
      </c>
      <c r="BE9" s="756">
        <v>11.67572944</v>
      </c>
      <c r="BF9" s="756">
        <v>10.908103261999999</v>
      </c>
      <c r="BG9" s="756">
        <v>8.0990181360999998</v>
      </c>
      <c r="BH9" s="757">
        <v>7.3441330000000002</v>
      </c>
      <c r="BI9" s="757">
        <v>7.8429900000000004</v>
      </c>
      <c r="BJ9" s="757">
        <v>9.7609180000000002</v>
      </c>
      <c r="BK9" s="757">
        <v>10.822419999999999</v>
      </c>
      <c r="BL9" s="757">
        <v>8.9806030000000003</v>
      </c>
      <c r="BM9" s="757">
        <v>8.4617839999999998</v>
      </c>
      <c r="BN9" s="757">
        <v>7.7878379999999998</v>
      </c>
      <c r="BO9" s="757">
        <v>7.8520899999999996</v>
      </c>
      <c r="BP9" s="757">
        <v>9.8296749999999999</v>
      </c>
      <c r="BQ9" s="757">
        <v>11.60181</v>
      </c>
      <c r="BR9" s="757">
        <v>11.783429999999999</v>
      </c>
      <c r="BS9" s="757">
        <v>8.7570859999999993</v>
      </c>
      <c r="BT9" s="757">
        <v>8.0234299999999994</v>
      </c>
      <c r="BU9" s="757">
        <v>8.5468340000000005</v>
      </c>
      <c r="BV9" s="757">
        <v>10.59108</v>
      </c>
    </row>
    <row r="10" spans="1:74" ht="11.1" customHeight="1" x14ac:dyDescent="0.2">
      <c r="A10" s="111" t="s">
        <v>1202</v>
      </c>
      <c r="B10" s="204" t="s">
        <v>447</v>
      </c>
      <c r="C10" s="756">
        <v>33.147890160000003</v>
      </c>
      <c r="D10" s="756">
        <v>30.3630517</v>
      </c>
      <c r="E10" s="756">
        <v>25.2651322</v>
      </c>
      <c r="F10" s="756">
        <v>22.138528239999999</v>
      </c>
      <c r="G10" s="756">
        <v>25.095672709999999</v>
      </c>
      <c r="H10" s="756">
        <v>32.896369329999999</v>
      </c>
      <c r="I10" s="756">
        <v>40.388408149999997</v>
      </c>
      <c r="J10" s="756">
        <v>39.56286309</v>
      </c>
      <c r="K10" s="756">
        <v>33.632253740000003</v>
      </c>
      <c r="L10" s="756">
        <v>25.665376739999999</v>
      </c>
      <c r="M10" s="756">
        <v>23.587616130000001</v>
      </c>
      <c r="N10" s="756">
        <v>29.682675809999999</v>
      </c>
      <c r="O10" s="756">
        <v>30.80231611</v>
      </c>
      <c r="P10" s="756">
        <v>24.207351939999999</v>
      </c>
      <c r="Q10" s="756">
        <v>25.587819700000001</v>
      </c>
      <c r="R10" s="756">
        <v>23.246766860000001</v>
      </c>
      <c r="S10" s="756">
        <v>26.459626020000002</v>
      </c>
      <c r="T10" s="756">
        <v>31.608837220000002</v>
      </c>
      <c r="U10" s="756">
        <v>38.213983419999998</v>
      </c>
      <c r="V10" s="756">
        <v>36.454540860000002</v>
      </c>
      <c r="W10" s="756">
        <v>30.109186739999998</v>
      </c>
      <c r="X10" s="756">
        <v>27.051385979999999</v>
      </c>
      <c r="Y10" s="756">
        <v>24.950014960000001</v>
      </c>
      <c r="Z10" s="756">
        <v>30.598501280000001</v>
      </c>
      <c r="AA10" s="756">
        <v>39.502893360000002</v>
      </c>
      <c r="AB10" s="756">
        <v>27.621241189999999</v>
      </c>
      <c r="AC10" s="756">
        <v>26.69687493</v>
      </c>
      <c r="AD10" s="756">
        <v>24.000994939999998</v>
      </c>
      <c r="AE10" s="756">
        <v>26.597595519999999</v>
      </c>
      <c r="AF10" s="756">
        <v>33.509462229999997</v>
      </c>
      <c r="AG10" s="756">
        <v>37.969052249999997</v>
      </c>
      <c r="AH10" s="756">
        <v>37.284708530000003</v>
      </c>
      <c r="AI10" s="756">
        <v>34.215143640000001</v>
      </c>
      <c r="AJ10" s="756">
        <v>28.755258619999999</v>
      </c>
      <c r="AK10" s="756">
        <v>26.931502519999999</v>
      </c>
      <c r="AL10" s="756">
        <v>31.050250309999999</v>
      </c>
      <c r="AM10" s="756">
        <v>32.922510920000001</v>
      </c>
      <c r="AN10" s="756">
        <v>28.131981769999999</v>
      </c>
      <c r="AO10" s="756">
        <v>27.195585040000001</v>
      </c>
      <c r="AP10" s="756">
        <v>23.23064037</v>
      </c>
      <c r="AQ10" s="756">
        <v>28.303187149999999</v>
      </c>
      <c r="AR10" s="756">
        <v>32.95329314</v>
      </c>
      <c r="AS10" s="756">
        <v>39.250911299999999</v>
      </c>
      <c r="AT10" s="756">
        <v>37.523166379999999</v>
      </c>
      <c r="AU10" s="756">
        <v>34.647871619999997</v>
      </c>
      <c r="AV10" s="756">
        <v>28.09547877</v>
      </c>
      <c r="AW10" s="756">
        <v>26.374034519999999</v>
      </c>
      <c r="AX10" s="756">
        <v>29.88491209</v>
      </c>
      <c r="AY10" s="756">
        <v>30.076474610000002</v>
      </c>
      <c r="AZ10" s="756">
        <v>27.722539650000002</v>
      </c>
      <c r="BA10" s="756">
        <v>25.8734647</v>
      </c>
      <c r="BB10" s="756">
        <v>25.209700160000001</v>
      </c>
      <c r="BC10" s="756">
        <v>27.33029878</v>
      </c>
      <c r="BD10" s="756">
        <v>33.790310320000003</v>
      </c>
      <c r="BE10" s="756">
        <v>42.038038559999997</v>
      </c>
      <c r="BF10" s="756">
        <v>40.295838197999998</v>
      </c>
      <c r="BG10" s="756">
        <v>33.709974428999999</v>
      </c>
      <c r="BH10" s="757">
        <v>28.755849999999999</v>
      </c>
      <c r="BI10" s="757">
        <v>26.99015</v>
      </c>
      <c r="BJ10" s="757">
        <v>30.506810000000002</v>
      </c>
      <c r="BK10" s="757">
        <v>33.514859999999999</v>
      </c>
      <c r="BL10" s="757">
        <v>29.3355</v>
      </c>
      <c r="BM10" s="757">
        <v>27.458860000000001</v>
      </c>
      <c r="BN10" s="757">
        <v>24.913</v>
      </c>
      <c r="BO10" s="757">
        <v>27.536850000000001</v>
      </c>
      <c r="BP10" s="757">
        <v>35.485469999999999</v>
      </c>
      <c r="BQ10" s="757">
        <v>41.087299999999999</v>
      </c>
      <c r="BR10" s="757">
        <v>38.635640000000002</v>
      </c>
      <c r="BS10" s="757">
        <v>32.878830000000001</v>
      </c>
      <c r="BT10" s="757">
        <v>28.66122</v>
      </c>
      <c r="BU10" s="757">
        <v>26.926880000000001</v>
      </c>
      <c r="BV10" s="757">
        <v>30.001740000000002</v>
      </c>
    </row>
    <row r="11" spans="1:74" ht="11.1" customHeight="1" x14ac:dyDescent="0.2">
      <c r="A11" s="111" t="s">
        <v>1203</v>
      </c>
      <c r="B11" s="204" t="s">
        <v>448</v>
      </c>
      <c r="C11" s="756">
        <v>11.30017975</v>
      </c>
      <c r="D11" s="756">
        <v>10.83845202</v>
      </c>
      <c r="E11" s="756">
        <v>8.3717927299999992</v>
      </c>
      <c r="F11" s="756">
        <v>7.0136523999999998</v>
      </c>
      <c r="G11" s="756">
        <v>7.5227367300000001</v>
      </c>
      <c r="H11" s="756">
        <v>10.318307069999999</v>
      </c>
      <c r="I11" s="756">
        <v>12.96553125</v>
      </c>
      <c r="J11" s="756">
        <v>13.11501603</v>
      </c>
      <c r="K11" s="756">
        <v>11.64451438</v>
      </c>
      <c r="L11" s="756">
        <v>8.4741536400000008</v>
      </c>
      <c r="M11" s="756">
        <v>7.3096341799999998</v>
      </c>
      <c r="N11" s="756">
        <v>9.7528288199999995</v>
      </c>
      <c r="O11" s="756">
        <v>10.68516971</v>
      </c>
      <c r="P11" s="756">
        <v>8.4024941999999996</v>
      </c>
      <c r="Q11" s="756">
        <v>8.07930919</v>
      </c>
      <c r="R11" s="756">
        <v>7.37653084</v>
      </c>
      <c r="S11" s="756">
        <v>7.8230880100000002</v>
      </c>
      <c r="T11" s="756">
        <v>9.6793734600000008</v>
      </c>
      <c r="U11" s="756">
        <v>12.0706895</v>
      </c>
      <c r="V11" s="756">
        <v>11.837189779999999</v>
      </c>
      <c r="W11" s="756">
        <v>9.6484439000000002</v>
      </c>
      <c r="X11" s="756">
        <v>8.3032774600000003</v>
      </c>
      <c r="Y11" s="756">
        <v>7.7593119799999997</v>
      </c>
      <c r="Z11" s="756">
        <v>10.135293020000001</v>
      </c>
      <c r="AA11" s="756">
        <v>14.229210569999999</v>
      </c>
      <c r="AB11" s="756">
        <v>10.281393080000001</v>
      </c>
      <c r="AC11" s="756">
        <v>8.3272754800000008</v>
      </c>
      <c r="AD11" s="756">
        <v>7.7021746899999997</v>
      </c>
      <c r="AE11" s="756">
        <v>8.4985416100000002</v>
      </c>
      <c r="AF11" s="756">
        <v>11.112104459999999</v>
      </c>
      <c r="AG11" s="756">
        <v>12.68791914</v>
      </c>
      <c r="AH11" s="756">
        <v>12.27476476</v>
      </c>
      <c r="AI11" s="756">
        <v>11.33544863</v>
      </c>
      <c r="AJ11" s="756">
        <v>8.9573701499999991</v>
      </c>
      <c r="AK11" s="756">
        <v>8.48702866</v>
      </c>
      <c r="AL11" s="756">
        <v>10.59235479</v>
      </c>
      <c r="AM11" s="756">
        <v>11.40193638</v>
      </c>
      <c r="AN11" s="756">
        <v>9.9611150599999991</v>
      </c>
      <c r="AO11" s="756">
        <v>9.1897937699999996</v>
      </c>
      <c r="AP11" s="756">
        <v>7.3596332999999996</v>
      </c>
      <c r="AQ11" s="756">
        <v>8.2132550700000007</v>
      </c>
      <c r="AR11" s="756">
        <v>10.34901653</v>
      </c>
      <c r="AS11" s="756">
        <v>12.49277015</v>
      </c>
      <c r="AT11" s="756">
        <v>12.474042499999999</v>
      </c>
      <c r="AU11" s="756">
        <v>11.944128839999999</v>
      </c>
      <c r="AV11" s="756">
        <v>9.1645054600000009</v>
      </c>
      <c r="AW11" s="756">
        <v>8.5457150899999998</v>
      </c>
      <c r="AX11" s="756">
        <v>10.040879690000001</v>
      </c>
      <c r="AY11" s="756">
        <v>10.36045302</v>
      </c>
      <c r="AZ11" s="756">
        <v>9.9873524000000007</v>
      </c>
      <c r="BA11" s="756">
        <v>8.6950907500000003</v>
      </c>
      <c r="BB11" s="756">
        <v>7.56186223</v>
      </c>
      <c r="BC11" s="756">
        <v>8.0876048100000002</v>
      </c>
      <c r="BD11" s="756">
        <v>10.389660340000001</v>
      </c>
      <c r="BE11" s="756">
        <v>13.233666879999999</v>
      </c>
      <c r="BF11" s="756">
        <v>13.209624403999999</v>
      </c>
      <c r="BG11" s="756">
        <v>11.175598405000001</v>
      </c>
      <c r="BH11" s="757">
        <v>8.9602079999999997</v>
      </c>
      <c r="BI11" s="757">
        <v>8.4650239999999997</v>
      </c>
      <c r="BJ11" s="757">
        <v>10.07095</v>
      </c>
      <c r="BK11" s="757">
        <v>11.821859999999999</v>
      </c>
      <c r="BL11" s="757">
        <v>10.506270000000001</v>
      </c>
      <c r="BM11" s="757">
        <v>9.2262070000000005</v>
      </c>
      <c r="BN11" s="757">
        <v>7.7452730000000001</v>
      </c>
      <c r="BO11" s="757">
        <v>8.2504650000000002</v>
      </c>
      <c r="BP11" s="757">
        <v>11.049189999999999</v>
      </c>
      <c r="BQ11" s="757">
        <v>13.310549999999999</v>
      </c>
      <c r="BR11" s="757">
        <v>13.219519999999999</v>
      </c>
      <c r="BS11" s="757">
        <v>11.257989999999999</v>
      </c>
      <c r="BT11" s="757">
        <v>8.8790209999999998</v>
      </c>
      <c r="BU11" s="757">
        <v>8.4976669999999999</v>
      </c>
      <c r="BV11" s="757">
        <v>10.092739999999999</v>
      </c>
    </row>
    <row r="12" spans="1:74" ht="11.1" customHeight="1" x14ac:dyDescent="0.2">
      <c r="A12" s="111" t="s">
        <v>1204</v>
      </c>
      <c r="B12" s="204" t="s">
        <v>449</v>
      </c>
      <c r="C12" s="756">
        <v>18.488147990000002</v>
      </c>
      <c r="D12" s="756">
        <v>16.015564550000001</v>
      </c>
      <c r="E12" s="756">
        <v>13.369712030000001</v>
      </c>
      <c r="F12" s="756">
        <v>12.53373611</v>
      </c>
      <c r="G12" s="756">
        <v>14.443075520000001</v>
      </c>
      <c r="H12" s="756">
        <v>20.20602555</v>
      </c>
      <c r="I12" s="756">
        <v>26.17269216</v>
      </c>
      <c r="J12" s="756">
        <v>25.85925319</v>
      </c>
      <c r="K12" s="756">
        <v>22.530396840000002</v>
      </c>
      <c r="L12" s="756">
        <v>17.8748416</v>
      </c>
      <c r="M12" s="756">
        <v>13.62700514</v>
      </c>
      <c r="N12" s="756">
        <v>16.076745280000001</v>
      </c>
      <c r="O12" s="756">
        <v>18.26755545</v>
      </c>
      <c r="P12" s="756">
        <v>13.62521042</v>
      </c>
      <c r="Q12" s="756">
        <v>13.59937457</v>
      </c>
      <c r="R12" s="756">
        <v>13.28713698</v>
      </c>
      <c r="S12" s="756">
        <v>15.43064259</v>
      </c>
      <c r="T12" s="756">
        <v>20.386046499999999</v>
      </c>
      <c r="U12" s="756">
        <v>24.685732909999999</v>
      </c>
      <c r="V12" s="756">
        <v>24.778639210000001</v>
      </c>
      <c r="W12" s="756">
        <v>20.852192680000002</v>
      </c>
      <c r="X12" s="756">
        <v>17.89116082</v>
      </c>
      <c r="Y12" s="756">
        <v>13.678539949999999</v>
      </c>
      <c r="Z12" s="756">
        <v>16.156233960000002</v>
      </c>
      <c r="AA12" s="756">
        <v>23.36415719</v>
      </c>
      <c r="AB12" s="756">
        <v>17.72243009</v>
      </c>
      <c r="AC12" s="756">
        <v>14.087088290000001</v>
      </c>
      <c r="AD12" s="756">
        <v>13.207970270000001</v>
      </c>
      <c r="AE12" s="756">
        <v>16.630676210000001</v>
      </c>
      <c r="AF12" s="756">
        <v>23.651459580000001</v>
      </c>
      <c r="AG12" s="756">
        <v>26.13751392</v>
      </c>
      <c r="AH12" s="756">
        <v>25.99498294</v>
      </c>
      <c r="AI12" s="756">
        <v>22.352705530000001</v>
      </c>
      <c r="AJ12" s="756">
        <v>17.777376610000001</v>
      </c>
      <c r="AK12" s="756">
        <v>14.502626169999999</v>
      </c>
      <c r="AL12" s="756">
        <v>17.280476230000001</v>
      </c>
      <c r="AM12" s="756">
        <v>19.091913380000001</v>
      </c>
      <c r="AN12" s="756">
        <v>16.651485999999998</v>
      </c>
      <c r="AO12" s="756">
        <v>15.913648889999999</v>
      </c>
      <c r="AP12" s="756">
        <v>12.86638422</v>
      </c>
      <c r="AQ12" s="756">
        <v>15.53338662</v>
      </c>
      <c r="AR12" s="756">
        <v>20.59040384</v>
      </c>
      <c r="AS12" s="756">
        <v>24.799764119999999</v>
      </c>
      <c r="AT12" s="756">
        <v>26.364587650000001</v>
      </c>
      <c r="AU12" s="756">
        <v>24.646185630000002</v>
      </c>
      <c r="AV12" s="756">
        <v>19.501682800000001</v>
      </c>
      <c r="AW12" s="756">
        <v>14.60892748</v>
      </c>
      <c r="AX12" s="756">
        <v>16.496973369999999</v>
      </c>
      <c r="AY12" s="756">
        <v>17.316490730000002</v>
      </c>
      <c r="AZ12" s="756">
        <v>16.352621119999998</v>
      </c>
      <c r="BA12" s="756">
        <v>14.97757831</v>
      </c>
      <c r="BB12" s="756">
        <v>14.25598593</v>
      </c>
      <c r="BC12" s="756">
        <v>16.543971890000002</v>
      </c>
      <c r="BD12" s="756">
        <v>21.924062060000001</v>
      </c>
      <c r="BE12" s="756">
        <v>26.912650759999998</v>
      </c>
      <c r="BF12" s="756">
        <v>27.396236594000001</v>
      </c>
      <c r="BG12" s="756">
        <v>22.174795691</v>
      </c>
      <c r="BH12" s="757">
        <v>18.3566</v>
      </c>
      <c r="BI12" s="757">
        <v>14.90742</v>
      </c>
      <c r="BJ12" s="757">
        <v>16.825790000000001</v>
      </c>
      <c r="BK12" s="757">
        <v>18.616589999999999</v>
      </c>
      <c r="BL12" s="757">
        <v>15.96186</v>
      </c>
      <c r="BM12" s="757">
        <v>14.62201</v>
      </c>
      <c r="BN12" s="757">
        <v>14.16563</v>
      </c>
      <c r="BO12" s="757">
        <v>17.017230000000001</v>
      </c>
      <c r="BP12" s="757">
        <v>22.76782</v>
      </c>
      <c r="BQ12" s="757">
        <v>26.95872</v>
      </c>
      <c r="BR12" s="757">
        <v>27.03913</v>
      </c>
      <c r="BS12" s="757">
        <v>22.894929999999999</v>
      </c>
      <c r="BT12" s="757">
        <v>18.818770000000001</v>
      </c>
      <c r="BU12" s="757">
        <v>14.86327</v>
      </c>
      <c r="BV12" s="757">
        <v>16.908069999999999</v>
      </c>
    </row>
    <row r="13" spans="1:74" ht="11.1" customHeight="1" x14ac:dyDescent="0.2">
      <c r="A13" s="111" t="s">
        <v>1205</v>
      </c>
      <c r="B13" s="204" t="s">
        <v>450</v>
      </c>
      <c r="C13" s="756">
        <v>8.5613587599999992</v>
      </c>
      <c r="D13" s="756">
        <v>6.8382041200000003</v>
      </c>
      <c r="E13" s="756">
        <v>6.40286285</v>
      </c>
      <c r="F13" s="756">
        <v>6.0342579799999996</v>
      </c>
      <c r="G13" s="756">
        <v>6.7800705199999998</v>
      </c>
      <c r="H13" s="756">
        <v>10.06597738</v>
      </c>
      <c r="I13" s="756">
        <v>11.66972741</v>
      </c>
      <c r="J13" s="756">
        <v>11.01973233</v>
      </c>
      <c r="K13" s="756">
        <v>8.3112026799999992</v>
      </c>
      <c r="L13" s="756">
        <v>6.8210895000000002</v>
      </c>
      <c r="M13" s="756">
        <v>6.3154259799999997</v>
      </c>
      <c r="N13" s="756">
        <v>8.18534659</v>
      </c>
      <c r="O13" s="756">
        <v>8.5863651399999998</v>
      </c>
      <c r="P13" s="756">
        <v>6.6546283199999996</v>
      </c>
      <c r="Q13" s="756">
        <v>6.71117893</v>
      </c>
      <c r="R13" s="756">
        <v>6.3107239799999997</v>
      </c>
      <c r="S13" s="756">
        <v>7.2646855500000003</v>
      </c>
      <c r="T13" s="756">
        <v>9.9438394599999995</v>
      </c>
      <c r="U13" s="756">
        <v>12.06145579</v>
      </c>
      <c r="V13" s="756">
        <v>11.03121501</v>
      </c>
      <c r="W13" s="756">
        <v>8.6998878200000007</v>
      </c>
      <c r="X13" s="756">
        <v>6.9761084799999997</v>
      </c>
      <c r="Y13" s="756">
        <v>6.4084035500000001</v>
      </c>
      <c r="Z13" s="756">
        <v>7.8873689899999997</v>
      </c>
      <c r="AA13" s="756">
        <v>7.8831828000000002</v>
      </c>
      <c r="AB13" s="756">
        <v>6.8251513499999996</v>
      </c>
      <c r="AC13" s="756">
        <v>6.8396683999999999</v>
      </c>
      <c r="AD13" s="756">
        <v>6.6015816899999997</v>
      </c>
      <c r="AE13" s="756">
        <v>7.5780062299999997</v>
      </c>
      <c r="AF13" s="756">
        <v>9.8366750100000004</v>
      </c>
      <c r="AG13" s="756">
        <v>12.155610129999999</v>
      </c>
      <c r="AH13" s="756">
        <v>11.64467818</v>
      </c>
      <c r="AI13" s="756">
        <v>9.3269585700000004</v>
      </c>
      <c r="AJ13" s="756">
        <v>6.7239480499999997</v>
      </c>
      <c r="AK13" s="756">
        <v>6.7052214499999998</v>
      </c>
      <c r="AL13" s="756">
        <v>8.1908792199999993</v>
      </c>
      <c r="AM13" s="756">
        <v>8.4392923199999998</v>
      </c>
      <c r="AN13" s="756">
        <v>7.5576097999999998</v>
      </c>
      <c r="AO13" s="756">
        <v>7.1252139999999997</v>
      </c>
      <c r="AP13" s="756">
        <v>6.3954759799999996</v>
      </c>
      <c r="AQ13" s="756">
        <v>6.6840458800000002</v>
      </c>
      <c r="AR13" s="756">
        <v>8.9349769000000006</v>
      </c>
      <c r="AS13" s="756">
        <v>11.728923869999999</v>
      </c>
      <c r="AT13" s="756">
        <v>12.027294660000001</v>
      </c>
      <c r="AU13" s="756">
        <v>9.2089911600000001</v>
      </c>
      <c r="AV13" s="756">
        <v>7.0329807799999999</v>
      </c>
      <c r="AW13" s="756">
        <v>6.7930331800000001</v>
      </c>
      <c r="AX13" s="756">
        <v>8.2408142000000009</v>
      </c>
      <c r="AY13" s="756">
        <v>8.3170469300000001</v>
      </c>
      <c r="AZ13" s="756">
        <v>7.34504482</v>
      </c>
      <c r="BA13" s="756">
        <v>6.8641563000000003</v>
      </c>
      <c r="BB13" s="756">
        <v>6.8985193100000002</v>
      </c>
      <c r="BC13" s="756">
        <v>8.6514643000000007</v>
      </c>
      <c r="BD13" s="756">
        <v>10.142421329999999</v>
      </c>
      <c r="BE13" s="756">
        <v>12.938792579999999</v>
      </c>
      <c r="BF13" s="756">
        <v>13.575464258</v>
      </c>
      <c r="BG13" s="756">
        <v>10.425682102</v>
      </c>
      <c r="BH13" s="757">
        <v>7.6583670000000001</v>
      </c>
      <c r="BI13" s="757">
        <v>7.374142</v>
      </c>
      <c r="BJ13" s="757">
        <v>8.6206110000000002</v>
      </c>
      <c r="BK13" s="757">
        <v>8.6254829999999991</v>
      </c>
      <c r="BL13" s="757">
        <v>7.1240870000000003</v>
      </c>
      <c r="BM13" s="757">
        <v>6.8557730000000001</v>
      </c>
      <c r="BN13" s="757">
        <v>6.8576499999999996</v>
      </c>
      <c r="BO13" s="757">
        <v>8.3180409999999991</v>
      </c>
      <c r="BP13" s="757">
        <v>10.05251</v>
      </c>
      <c r="BQ13" s="757">
        <v>12.548220000000001</v>
      </c>
      <c r="BR13" s="757">
        <v>11.906269999999999</v>
      </c>
      <c r="BS13" s="757">
        <v>9.9362429999999993</v>
      </c>
      <c r="BT13" s="757">
        <v>7.6508469999999997</v>
      </c>
      <c r="BU13" s="757">
        <v>7.3764070000000004</v>
      </c>
      <c r="BV13" s="757">
        <v>8.6092110000000002</v>
      </c>
    </row>
    <row r="14" spans="1:74" ht="11.1" customHeight="1" x14ac:dyDescent="0.2">
      <c r="A14" s="111" t="s">
        <v>1206</v>
      </c>
      <c r="B14" s="204" t="s">
        <v>248</v>
      </c>
      <c r="C14" s="756">
        <v>13.87419581</v>
      </c>
      <c r="D14" s="756">
        <v>11.493672930000001</v>
      </c>
      <c r="E14" s="756">
        <v>11.32165597</v>
      </c>
      <c r="F14" s="756">
        <v>9.7131655200000004</v>
      </c>
      <c r="G14" s="756">
        <v>9.5085122399999999</v>
      </c>
      <c r="H14" s="756">
        <v>11.16773583</v>
      </c>
      <c r="I14" s="756">
        <v>12.68454751</v>
      </c>
      <c r="J14" s="756">
        <v>14.182654210000001</v>
      </c>
      <c r="K14" s="756">
        <v>11.87162839</v>
      </c>
      <c r="L14" s="756">
        <v>10.94733252</v>
      </c>
      <c r="M14" s="756">
        <v>10.45727836</v>
      </c>
      <c r="N14" s="756">
        <v>13.8736797</v>
      </c>
      <c r="O14" s="756">
        <v>15.22912041</v>
      </c>
      <c r="P14" s="756">
        <v>11.90509984</v>
      </c>
      <c r="Q14" s="756">
        <v>12.011585350000001</v>
      </c>
      <c r="R14" s="756">
        <v>9.8213884900000004</v>
      </c>
      <c r="S14" s="756">
        <v>10.5259935</v>
      </c>
      <c r="T14" s="756">
        <v>11.57568019</v>
      </c>
      <c r="U14" s="756">
        <v>14.08507753</v>
      </c>
      <c r="V14" s="756">
        <v>14.49458014</v>
      </c>
      <c r="W14" s="756">
        <v>12.73173431</v>
      </c>
      <c r="X14" s="756">
        <v>10.520638780000001</v>
      </c>
      <c r="Y14" s="756">
        <v>11.314010619999999</v>
      </c>
      <c r="Z14" s="756">
        <v>13.25742687</v>
      </c>
      <c r="AA14" s="756">
        <v>13.49420215</v>
      </c>
      <c r="AB14" s="756">
        <v>11.28343948</v>
      </c>
      <c r="AC14" s="756">
        <v>12.977829849999999</v>
      </c>
      <c r="AD14" s="756">
        <v>9.8970306699999995</v>
      </c>
      <c r="AE14" s="756">
        <v>10.280284440000001</v>
      </c>
      <c r="AF14" s="756">
        <v>10.402222800000001</v>
      </c>
      <c r="AG14" s="756">
        <v>13.74502964</v>
      </c>
      <c r="AH14" s="756">
        <v>16.236672519999999</v>
      </c>
      <c r="AI14" s="756">
        <v>10.343938189999999</v>
      </c>
      <c r="AJ14" s="756">
        <v>11.088002790000001</v>
      </c>
      <c r="AK14" s="756">
        <v>10.639510639999999</v>
      </c>
      <c r="AL14" s="756">
        <v>12.9813828</v>
      </c>
      <c r="AM14" s="756">
        <v>14.38521476</v>
      </c>
      <c r="AN14" s="756">
        <v>12.169369530000001</v>
      </c>
      <c r="AO14" s="756">
        <v>12.44750121</v>
      </c>
      <c r="AP14" s="756">
        <v>9.3693230799999991</v>
      </c>
      <c r="AQ14" s="756">
        <v>10.21892304</v>
      </c>
      <c r="AR14" s="756">
        <v>10.0133045</v>
      </c>
      <c r="AS14" s="756">
        <v>12.790807279999999</v>
      </c>
      <c r="AT14" s="756">
        <v>14.00110952</v>
      </c>
      <c r="AU14" s="756">
        <v>11.91718253</v>
      </c>
      <c r="AV14" s="756">
        <v>11.5170546</v>
      </c>
      <c r="AW14" s="756">
        <v>10.43666981</v>
      </c>
      <c r="AX14" s="756">
        <v>13.82805915</v>
      </c>
      <c r="AY14" s="756">
        <v>13.93900238</v>
      </c>
      <c r="AZ14" s="756">
        <v>10.94548882</v>
      </c>
      <c r="BA14" s="756">
        <v>11.77410974</v>
      </c>
      <c r="BB14" s="756">
        <v>10.009421189999999</v>
      </c>
      <c r="BC14" s="756">
        <v>11.28707329</v>
      </c>
      <c r="BD14" s="756">
        <v>11.906902629999999</v>
      </c>
      <c r="BE14" s="756">
        <v>14.79330362</v>
      </c>
      <c r="BF14" s="756">
        <v>16.150133956000001</v>
      </c>
      <c r="BG14" s="756">
        <v>14.303723902</v>
      </c>
      <c r="BH14" s="757">
        <v>14.035019999999999</v>
      </c>
      <c r="BI14" s="757">
        <v>12.2483</v>
      </c>
      <c r="BJ14" s="757">
        <v>14.52256</v>
      </c>
      <c r="BK14" s="757">
        <v>14.46738</v>
      </c>
      <c r="BL14" s="757">
        <v>10.918760000000001</v>
      </c>
      <c r="BM14" s="757">
        <v>11.70787</v>
      </c>
      <c r="BN14" s="757">
        <v>9.9061859999999999</v>
      </c>
      <c r="BO14" s="757">
        <v>11.296939999999999</v>
      </c>
      <c r="BP14" s="757">
        <v>11.78232</v>
      </c>
      <c r="BQ14" s="757">
        <v>14.880140000000001</v>
      </c>
      <c r="BR14" s="757">
        <v>15.41206</v>
      </c>
      <c r="BS14" s="757">
        <v>12.889089999999999</v>
      </c>
      <c r="BT14" s="757">
        <v>13.412789999999999</v>
      </c>
      <c r="BU14" s="757">
        <v>12.215630000000001</v>
      </c>
      <c r="BV14" s="757">
        <v>14.44586</v>
      </c>
    </row>
    <row r="15" spans="1:74" ht="11.1" customHeight="1" x14ac:dyDescent="0.2">
      <c r="A15" s="111" t="s">
        <v>1207</v>
      </c>
      <c r="B15" s="204" t="s">
        <v>249</v>
      </c>
      <c r="C15" s="756">
        <v>0.43683379999999999</v>
      </c>
      <c r="D15" s="756">
        <v>0.37457047999999998</v>
      </c>
      <c r="E15" s="756">
        <v>0.36794882000000001</v>
      </c>
      <c r="F15" s="756">
        <v>0.35612825999999997</v>
      </c>
      <c r="G15" s="756">
        <v>0.34918652999999999</v>
      </c>
      <c r="H15" s="756">
        <v>0.35203292000000003</v>
      </c>
      <c r="I15" s="756">
        <v>0.37208806999999999</v>
      </c>
      <c r="J15" s="756">
        <v>0.39518822999999997</v>
      </c>
      <c r="K15" s="756">
        <v>0.37241171000000001</v>
      </c>
      <c r="L15" s="756">
        <v>0.39373893999999998</v>
      </c>
      <c r="M15" s="756">
        <v>0.39106742999999999</v>
      </c>
      <c r="N15" s="756">
        <v>0.45692384000000003</v>
      </c>
      <c r="O15" s="756">
        <v>0.45665041000000001</v>
      </c>
      <c r="P15" s="756">
        <v>0.38000694000000002</v>
      </c>
      <c r="Q15" s="756">
        <v>0.41157021999999999</v>
      </c>
      <c r="R15" s="756">
        <v>0.36351276999999999</v>
      </c>
      <c r="S15" s="756">
        <v>0.36048036999999999</v>
      </c>
      <c r="T15" s="756">
        <v>0.35237810000000003</v>
      </c>
      <c r="U15" s="756">
        <v>0.38087360999999997</v>
      </c>
      <c r="V15" s="756">
        <v>0.38801131</v>
      </c>
      <c r="W15" s="756">
        <v>0.37400505000000001</v>
      </c>
      <c r="X15" s="756">
        <v>0.39228196999999998</v>
      </c>
      <c r="Y15" s="756">
        <v>0.40339117000000002</v>
      </c>
      <c r="Z15" s="756">
        <v>0.42686613000000001</v>
      </c>
      <c r="AA15" s="756">
        <v>0.43748281999999999</v>
      </c>
      <c r="AB15" s="756">
        <v>0.38829643000000003</v>
      </c>
      <c r="AC15" s="756">
        <v>0.40558284999999999</v>
      </c>
      <c r="AD15" s="756">
        <v>0.37452195999999999</v>
      </c>
      <c r="AE15" s="756">
        <v>0.35831512999999998</v>
      </c>
      <c r="AF15" s="756">
        <v>0.35379435999999997</v>
      </c>
      <c r="AG15" s="756">
        <v>0.37979830999999997</v>
      </c>
      <c r="AH15" s="756">
        <v>0.39269463999999998</v>
      </c>
      <c r="AI15" s="756">
        <v>0.38372412</v>
      </c>
      <c r="AJ15" s="756">
        <v>0.39561489</v>
      </c>
      <c r="AK15" s="756">
        <v>0.39999825</v>
      </c>
      <c r="AL15" s="756">
        <v>0.41578027000000001</v>
      </c>
      <c r="AM15" s="756">
        <v>0.44545783</v>
      </c>
      <c r="AN15" s="756">
        <v>0.36159221000000002</v>
      </c>
      <c r="AO15" s="756">
        <v>0.37410205000000002</v>
      </c>
      <c r="AP15" s="756">
        <v>0.34447233999999999</v>
      </c>
      <c r="AQ15" s="756">
        <v>0.35974430000000002</v>
      </c>
      <c r="AR15" s="756">
        <v>0.36605879000000002</v>
      </c>
      <c r="AS15" s="756">
        <v>0.40337719</v>
      </c>
      <c r="AT15" s="756">
        <v>0.40513444999999998</v>
      </c>
      <c r="AU15" s="756">
        <v>0.39310949000000001</v>
      </c>
      <c r="AV15" s="756">
        <v>0.40934512000000001</v>
      </c>
      <c r="AW15" s="756">
        <v>0.40429942000000002</v>
      </c>
      <c r="AX15" s="756">
        <v>0.43861399000000001</v>
      </c>
      <c r="AY15" s="756">
        <v>0.47133955999999999</v>
      </c>
      <c r="AZ15" s="756">
        <v>0.38840251999999997</v>
      </c>
      <c r="BA15" s="756">
        <v>0.40189550000000002</v>
      </c>
      <c r="BB15" s="756">
        <v>0.37460445999999997</v>
      </c>
      <c r="BC15" s="756">
        <v>0.37926345</v>
      </c>
      <c r="BD15" s="756">
        <v>0.38812945999999998</v>
      </c>
      <c r="BE15" s="756">
        <v>0.39019913000000001</v>
      </c>
      <c r="BF15" s="756">
        <v>0.41267726999999998</v>
      </c>
      <c r="BG15" s="756">
        <v>0.41484840000000001</v>
      </c>
      <c r="BH15" s="757">
        <v>0.44352649999999999</v>
      </c>
      <c r="BI15" s="757">
        <v>0.43458550000000001</v>
      </c>
      <c r="BJ15" s="757">
        <v>0.44949460000000002</v>
      </c>
      <c r="BK15" s="757">
        <v>0.4779775</v>
      </c>
      <c r="BL15" s="757">
        <v>0.37708520000000001</v>
      </c>
      <c r="BM15" s="757">
        <v>0.40019500000000002</v>
      </c>
      <c r="BN15" s="757">
        <v>0.37177840000000001</v>
      </c>
      <c r="BO15" s="757">
        <v>0.37436989999999998</v>
      </c>
      <c r="BP15" s="757">
        <v>0.38191039999999998</v>
      </c>
      <c r="BQ15" s="757">
        <v>0.38351590000000002</v>
      </c>
      <c r="BR15" s="757">
        <v>0.40589350000000002</v>
      </c>
      <c r="BS15" s="757">
        <v>0.40841850000000002</v>
      </c>
      <c r="BT15" s="757">
        <v>0.4369189</v>
      </c>
      <c r="BU15" s="757">
        <v>0.4281819</v>
      </c>
      <c r="BV15" s="757">
        <v>0.44287660000000001</v>
      </c>
    </row>
    <row r="16" spans="1:74" ht="11.1" customHeight="1" x14ac:dyDescent="0.2">
      <c r="A16" s="111" t="s">
        <v>1208</v>
      </c>
      <c r="B16" s="204" t="s">
        <v>452</v>
      </c>
      <c r="C16" s="756">
        <v>130.97184831999999</v>
      </c>
      <c r="D16" s="756">
        <v>115.95942503000001</v>
      </c>
      <c r="E16" s="756">
        <v>100.22657547</v>
      </c>
      <c r="F16" s="756">
        <v>88.244340370000003</v>
      </c>
      <c r="G16" s="756">
        <v>94.198029730000002</v>
      </c>
      <c r="H16" s="756">
        <v>125.21123946</v>
      </c>
      <c r="I16" s="756">
        <v>154.40932699000001</v>
      </c>
      <c r="J16" s="756">
        <v>156.44152359</v>
      </c>
      <c r="K16" s="756">
        <v>129.36293162000001</v>
      </c>
      <c r="L16" s="756">
        <v>101.50796584</v>
      </c>
      <c r="M16" s="756">
        <v>93.244091310000002</v>
      </c>
      <c r="N16" s="756">
        <v>121.28085552</v>
      </c>
      <c r="O16" s="756">
        <v>129.21249867</v>
      </c>
      <c r="P16" s="756">
        <v>100.96823572</v>
      </c>
      <c r="Q16" s="756">
        <v>103.09552026999999</v>
      </c>
      <c r="R16" s="756">
        <v>90.724503889999994</v>
      </c>
      <c r="S16" s="756">
        <v>98.281158820000002</v>
      </c>
      <c r="T16" s="756">
        <v>122.54316910999999</v>
      </c>
      <c r="U16" s="756">
        <v>149.90048182000001</v>
      </c>
      <c r="V16" s="756">
        <v>142.00716657000001</v>
      </c>
      <c r="W16" s="756">
        <v>118.77878235999999</v>
      </c>
      <c r="X16" s="756">
        <v>102.81104302999999</v>
      </c>
      <c r="Y16" s="756">
        <v>98.320565540000004</v>
      </c>
      <c r="Z16" s="756">
        <v>122.00461661</v>
      </c>
      <c r="AA16" s="756">
        <v>148.91738377999999</v>
      </c>
      <c r="AB16" s="756">
        <v>113.75128017999999</v>
      </c>
      <c r="AC16" s="756">
        <v>107.218431</v>
      </c>
      <c r="AD16" s="756">
        <v>95.453615799999994</v>
      </c>
      <c r="AE16" s="756">
        <v>103.84799901</v>
      </c>
      <c r="AF16" s="756">
        <v>129.91289918999999</v>
      </c>
      <c r="AG16" s="756">
        <v>153.56605024000001</v>
      </c>
      <c r="AH16" s="756">
        <v>153.49649427</v>
      </c>
      <c r="AI16" s="756">
        <v>128.90979259</v>
      </c>
      <c r="AJ16" s="756">
        <v>107.0487529</v>
      </c>
      <c r="AK16" s="756">
        <v>103.78995653</v>
      </c>
      <c r="AL16" s="756">
        <v>123.18040376</v>
      </c>
      <c r="AM16" s="756">
        <v>133.01118431</v>
      </c>
      <c r="AN16" s="756">
        <v>116.24920246000001</v>
      </c>
      <c r="AO16" s="756">
        <v>112.13951462</v>
      </c>
      <c r="AP16" s="756">
        <v>89.864353120000004</v>
      </c>
      <c r="AQ16" s="756">
        <v>99.810154030000007</v>
      </c>
      <c r="AR16" s="756">
        <v>119.51889115</v>
      </c>
      <c r="AS16" s="756">
        <v>153.14090583000001</v>
      </c>
      <c r="AT16" s="756">
        <v>149.54884629</v>
      </c>
      <c r="AU16" s="756">
        <v>131.12289641000001</v>
      </c>
      <c r="AV16" s="756">
        <v>107.63613441</v>
      </c>
      <c r="AW16" s="756">
        <v>102.16681398</v>
      </c>
      <c r="AX16" s="756">
        <v>120.93829985000001</v>
      </c>
      <c r="AY16" s="756">
        <v>123.73063204</v>
      </c>
      <c r="AZ16" s="756">
        <v>111.96276399</v>
      </c>
      <c r="BA16" s="756">
        <v>103.97316859</v>
      </c>
      <c r="BB16" s="756">
        <v>97.44006478</v>
      </c>
      <c r="BC16" s="756">
        <v>105.34523160000001</v>
      </c>
      <c r="BD16" s="756">
        <v>131.24758392999999</v>
      </c>
      <c r="BE16" s="756">
        <v>166.77255081999999</v>
      </c>
      <c r="BF16" s="756">
        <v>164.45036193000001</v>
      </c>
      <c r="BG16" s="756">
        <v>132.15085919000001</v>
      </c>
      <c r="BH16" s="757">
        <v>112.71510000000001</v>
      </c>
      <c r="BI16" s="757">
        <v>107.13760000000001</v>
      </c>
      <c r="BJ16" s="757">
        <v>123.9687</v>
      </c>
      <c r="BK16" s="757">
        <v>134.14670000000001</v>
      </c>
      <c r="BL16" s="757">
        <v>114.1405</v>
      </c>
      <c r="BM16" s="757">
        <v>107.5164</v>
      </c>
      <c r="BN16" s="757">
        <v>98.029960000000003</v>
      </c>
      <c r="BO16" s="757">
        <v>107.2993</v>
      </c>
      <c r="BP16" s="757">
        <v>134.11420000000001</v>
      </c>
      <c r="BQ16" s="757">
        <v>160.59030000000001</v>
      </c>
      <c r="BR16" s="757">
        <v>158.52959999999999</v>
      </c>
      <c r="BS16" s="757">
        <v>130.6908</v>
      </c>
      <c r="BT16" s="757">
        <v>113.24809999999999</v>
      </c>
      <c r="BU16" s="757">
        <v>107.9517</v>
      </c>
      <c r="BV16" s="757">
        <v>124.2572</v>
      </c>
    </row>
    <row r="17" spans="1:74" ht="11.1" customHeight="1" x14ac:dyDescent="0.2">
      <c r="A17" s="111"/>
      <c r="B17" s="113" t="s">
        <v>10</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758"/>
      <c r="AZ17" s="758"/>
      <c r="BA17" s="758"/>
      <c r="BB17" s="758"/>
      <c r="BC17" s="758"/>
      <c r="BD17" s="758"/>
      <c r="BE17" s="758"/>
      <c r="BF17" s="758"/>
      <c r="BG17" s="758"/>
      <c r="BH17" s="759"/>
      <c r="BI17" s="759"/>
      <c r="BJ17" s="759"/>
      <c r="BK17" s="759"/>
      <c r="BL17" s="759"/>
      <c r="BM17" s="759"/>
      <c r="BN17" s="759"/>
      <c r="BO17" s="759"/>
      <c r="BP17" s="759"/>
      <c r="BQ17" s="759"/>
      <c r="BR17" s="759"/>
      <c r="BS17" s="759"/>
      <c r="BT17" s="759"/>
      <c r="BU17" s="759"/>
      <c r="BV17" s="759"/>
    </row>
    <row r="18" spans="1:74" ht="11.1" customHeight="1" x14ac:dyDescent="0.2">
      <c r="A18" s="111" t="s">
        <v>1209</v>
      </c>
      <c r="B18" s="204" t="s">
        <v>444</v>
      </c>
      <c r="C18" s="756">
        <v>4.48440818</v>
      </c>
      <c r="D18" s="756">
        <v>4.1640468100000003</v>
      </c>
      <c r="E18" s="756">
        <v>4.3185427599999997</v>
      </c>
      <c r="F18" s="756">
        <v>4.0211173000000002</v>
      </c>
      <c r="G18" s="756">
        <v>3.9942684800000001</v>
      </c>
      <c r="H18" s="756">
        <v>4.51732449</v>
      </c>
      <c r="I18" s="756">
        <v>4.8591641000000001</v>
      </c>
      <c r="J18" s="756">
        <v>5.1853335200000004</v>
      </c>
      <c r="K18" s="756">
        <v>4.7391983</v>
      </c>
      <c r="L18" s="756">
        <v>4.2424278500000003</v>
      </c>
      <c r="M18" s="756">
        <v>3.9732295899999999</v>
      </c>
      <c r="N18" s="756">
        <v>4.2540536199999996</v>
      </c>
      <c r="O18" s="756">
        <v>4.45448617</v>
      </c>
      <c r="P18" s="756">
        <v>3.9789195199999998</v>
      </c>
      <c r="Q18" s="756">
        <v>4.3504091300000001</v>
      </c>
      <c r="R18" s="756">
        <v>4.0094317799999999</v>
      </c>
      <c r="S18" s="756">
        <v>4.0314104400000002</v>
      </c>
      <c r="T18" s="756">
        <v>4.4960148499999999</v>
      </c>
      <c r="U18" s="756">
        <v>4.8720966600000004</v>
      </c>
      <c r="V18" s="756">
        <v>4.8583600599999999</v>
      </c>
      <c r="W18" s="756">
        <v>4.4579439699999996</v>
      </c>
      <c r="X18" s="756">
        <v>4.18241218</v>
      </c>
      <c r="Y18" s="756">
        <v>4.1260437000000003</v>
      </c>
      <c r="Z18" s="756">
        <v>4.3722325800000004</v>
      </c>
      <c r="AA18" s="756">
        <v>4.6818258500000001</v>
      </c>
      <c r="AB18" s="756">
        <v>4.1415562899999996</v>
      </c>
      <c r="AC18" s="756">
        <v>4.0459120100000003</v>
      </c>
      <c r="AD18" s="756">
        <v>3.9851409900000001</v>
      </c>
      <c r="AE18" s="756">
        <v>4.1240967199999998</v>
      </c>
      <c r="AF18" s="756">
        <v>4.4333009099999998</v>
      </c>
      <c r="AG18" s="756">
        <v>5.0223529899999999</v>
      </c>
      <c r="AH18" s="756">
        <v>5.2777183000000001</v>
      </c>
      <c r="AI18" s="756">
        <v>4.5359160999999997</v>
      </c>
      <c r="AJ18" s="756">
        <v>4.3297677400000003</v>
      </c>
      <c r="AK18" s="756">
        <v>4.0992406499999996</v>
      </c>
      <c r="AL18" s="756">
        <v>4.2476225400000001</v>
      </c>
      <c r="AM18" s="756">
        <v>4.55824958</v>
      </c>
      <c r="AN18" s="756">
        <v>4.0322489399999997</v>
      </c>
      <c r="AO18" s="756">
        <v>4.1618982500000001</v>
      </c>
      <c r="AP18" s="756">
        <v>3.9156175800000002</v>
      </c>
      <c r="AQ18" s="756">
        <v>3.9603199199999999</v>
      </c>
      <c r="AR18" s="756">
        <v>4.18292032</v>
      </c>
      <c r="AS18" s="756">
        <v>4.9873677299999999</v>
      </c>
      <c r="AT18" s="756">
        <v>4.7696163900000004</v>
      </c>
      <c r="AU18" s="756">
        <v>4.1785121900000002</v>
      </c>
      <c r="AV18" s="756">
        <v>4.0913494899999998</v>
      </c>
      <c r="AW18" s="756">
        <v>4.0815796100000004</v>
      </c>
      <c r="AX18" s="756">
        <v>4.2307327399999997</v>
      </c>
      <c r="AY18" s="756">
        <v>4.1316469299999996</v>
      </c>
      <c r="AZ18" s="756">
        <v>4.0784735899999998</v>
      </c>
      <c r="BA18" s="756">
        <v>3.9433760200000001</v>
      </c>
      <c r="BB18" s="756">
        <v>3.2983019900000001</v>
      </c>
      <c r="BC18" s="756">
        <v>3.41673049</v>
      </c>
      <c r="BD18" s="756">
        <v>3.8540658799999998</v>
      </c>
      <c r="BE18" s="756">
        <v>4.5549421700000003</v>
      </c>
      <c r="BF18" s="756">
        <v>4.4425087976000004</v>
      </c>
      <c r="BG18" s="756">
        <v>3.8434876172000001</v>
      </c>
      <c r="BH18" s="757">
        <v>3.8874420000000001</v>
      </c>
      <c r="BI18" s="757">
        <v>3.8461750000000001</v>
      </c>
      <c r="BJ18" s="757">
        <v>4.0312679999999999</v>
      </c>
      <c r="BK18" s="757">
        <v>4.0158779999999998</v>
      </c>
      <c r="BL18" s="757">
        <v>3.8627980000000002</v>
      </c>
      <c r="BM18" s="757">
        <v>3.9344380000000001</v>
      </c>
      <c r="BN18" s="757">
        <v>3.3539680000000001</v>
      </c>
      <c r="BO18" s="757">
        <v>3.5280879999999999</v>
      </c>
      <c r="BP18" s="757">
        <v>3.9326620000000001</v>
      </c>
      <c r="BQ18" s="757">
        <v>4.3595420000000003</v>
      </c>
      <c r="BR18" s="757">
        <v>4.3172540000000001</v>
      </c>
      <c r="BS18" s="757">
        <v>3.788872</v>
      </c>
      <c r="BT18" s="757">
        <v>3.8962789999999998</v>
      </c>
      <c r="BU18" s="757">
        <v>3.8568180000000001</v>
      </c>
      <c r="BV18" s="757">
        <v>4.0283379999999998</v>
      </c>
    </row>
    <row r="19" spans="1:74" ht="11.1" customHeight="1" x14ac:dyDescent="0.2">
      <c r="A19" s="111" t="s">
        <v>1210</v>
      </c>
      <c r="B19" s="187" t="s">
        <v>477</v>
      </c>
      <c r="C19" s="756">
        <v>13.153533299999999</v>
      </c>
      <c r="D19" s="756">
        <v>12.77891355</v>
      </c>
      <c r="E19" s="756">
        <v>12.65091464</v>
      </c>
      <c r="F19" s="756">
        <v>11.69834758</v>
      </c>
      <c r="G19" s="756">
        <v>12.25967833</v>
      </c>
      <c r="H19" s="756">
        <v>13.39425228</v>
      </c>
      <c r="I19" s="756">
        <v>14.981003490000001</v>
      </c>
      <c r="J19" s="756">
        <v>15.58877785</v>
      </c>
      <c r="K19" s="756">
        <v>14.49354583</v>
      </c>
      <c r="L19" s="756">
        <v>12.746732010000001</v>
      </c>
      <c r="M19" s="756">
        <v>12.122488069999999</v>
      </c>
      <c r="N19" s="756">
        <v>12.846620079999999</v>
      </c>
      <c r="O19" s="756">
        <v>13.27708779</v>
      </c>
      <c r="P19" s="756">
        <v>12.52613648</v>
      </c>
      <c r="Q19" s="756">
        <v>12.422003950000001</v>
      </c>
      <c r="R19" s="756">
        <v>11.78298066</v>
      </c>
      <c r="S19" s="756">
        <v>11.94925877</v>
      </c>
      <c r="T19" s="756">
        <v>13.206394960000001</v>
      </c>
      <c r="U19" s="756">
        <v>14.77575994</v>
      </c>
      <c r="V19" s="756">
        <v>14.41398152</v>
      </c>
      <c r="W19" s="756">
        <v>13.530485090000001</v>
      </c>
      <c r="X19" s="756">
        <v>12.837347279999999</v>
      </c>
      <c r="Y19" s="756">
        <v>12.217557879999999</v>
      </c>
      <c r="Z19" s="756">
        <v>12.9884597</v>
      </c>
      <c r="AA19" s="756">
        <v>13.726166449999999</v>
      </c>
      <c r="AB19" s="756">
        <v>12.61435279</v>
      </c>
      <c r="AC19" s="756">
        <v>12.63923424</v>
      </c>
      <c r="AD19" s="756">
        <v>12.0054322</v>
      </c>
      <c r="AE19" s="756">
        <v>12.31498348</v>
      </c>
      <c r="AF19" s="756">
        <v>13.30575035</v>
      </c>
      <c r="AG19" s="756">
        <v>14.85642957</v>
      </c>
      <c r="AH19" s="756">
        <v>15.251711630000001</v>
      </c>
      <c r="AI19" s="756">
        <v>14.183321340000001</v>
      </c>
      <c r="AJ19" s="756">
        <v>13.00349634</v>
      </c>
      <c r="AK19" s="756">
        <v>12.04164581</v>
      </c>
      <c r="AL19" s="756">
        <v>12.831523839999999</v>
      </c>
      <c r="AM19" s="756">
        <v>13.345569559999999</v>
      </c>
      <c r="AN19" s="756">
        <v>12.62039985</v>
      </c>
      <c r="AO19" s="756">
        <v>12.637163770000001</v>
      </c>
      <c r="AP19" s="756">
        <v>11.524758240000001</v>
      </c>
      <c r="AQ19" s="756">
        <v>12.12720345</v>
      </c>
      <c r="AR19" s="756">
        <v>12.606425659999999</v>
      </c>
      <c r="AS19" s="756">
        <v>14.33653939</v>
      </c>
      <c r="AT19" s="756">
        <v>14.369755380000001</v>
      </c>
      <c r="AU19" s="756">
        <v>13.160898980000001</v>
      </c>
      <c r="AV19" s="756">
        <v>12.066839890000001</v>
      </c>
      <c r="AW19" s="756">
        <v>11.46262533</v>
      </c>
      <c r="AX19" s="756">
        <v>12.36965021</v>
      </c>
      <c r="AY19" s="756">
        <v>12.5105612</v>
      </c>
      <c r="AZ19" s="756">
        <v>11.93099468</v>
      </c>
      <c r="BA19" s="756">
        <v>11.493694359999999</v>
      </c>
      <c r="BB19" s="756">
        <v>9.9659711000000009</v>
      </c>
      <c r="BC19" s="756">
        <v>9.6153105599999993</v>
      </c>
      <c r="BD19" s="756">
        <v>11.43737471</v>
      </c>
      <c r="BE19" s="756">
        <v>13.60599728</v>
      </c>
      <c r="BF19" s="756">
        <v>13.215547052</v>
      </c>
      <c r="BG19" s="756">
        <v>11.699033862</v>
      </c>
      <c r="BH19" s="757">
        <v>10.99005</v>
      </c>
      <c r="BI19" s="757">
        <v>10.434419999999999</v>
      </c>
      <c r="BJ19" s="757">
        <v>11.34782</v>
      </c>
      <c r="BK19" s="757">
        <v>11.51844</v>
      </c>
      <c r="BL19" s="757">
        <v>10.87302</v>
      </c>
      <c r="BM19" s="757">
        <v>11.25512</v>
      </c>
      <c r="BN19" s="757">
        <v>10.755520000000001</v>
      </c>
      <c r="BO19" s="757">
        <v>10.72072</v>
      </c>
      <c r="BP19" s="757">
        <v>12.78429</v>
      </c>
      <c r="BQ19" s="757">
        <v>13.70857</v>
      </c>
      <c r="BR19" s="757">
        <v>13.24272</v>
      </c>
      <c r="BS19" s="757">
        <v>11.943070000000001</v>
      </c>
      <c r="BT19" s="757">
        <v>11.2888</v>
      </c>
      <c r="BU19" s="757">
        <v>10.683310000000001</v>
      </c>
      <c r="BV19" s="757">
        <v>11.54059</v>
      </c>
    </row>
    <row r="20" spans="1:74" ht="11.1" customHeight="1" x14ac:dyDescent="0.2">
      <c r="A20" s="111" t="s">
        <v>1211</v>
      </c>
      <c r="B20" s="204" t="s">
        <v>445</v>
      </c>
      <c r="C20" s="756">
        <v>15.49716888</v>
      </c>
      <c r="D20" s="756">
        <v>14.363334119999999</v>
      </c>
      <c r="E20" s="756">
        <v>14.530988819999999</v>
      </c>
      <c r="F20" s="756">
        <v>13.862915579999999</v>
      </c>
      <c r="G20" s="756">
        <v>14.706125549999999</v>
      </c>
      <c r="H20" s="756">
        <v>16.267982320000002</v>
      </c>
      <c r="I20" s="756">
        <v>17.47968414</v>
      </c>
      <c r="J20" s="756">
        <v>18.38961939</v>
      </c>
      <c r="K20" s="756">
        <v>16.237704560000001</v>
      </c>
      <c r="L20" s="756">
        <v>15.03578652</v>
      </c>
      <c r="M20" s="756">
        <v>14.016287930000001</v>
      </c>
      <c r="N20" s="756">
        <v>15.363498160000001</v>
      </c>
      <c r="O20" s="756">
        <v>15.361471420000001</v>
      </c>
      <c r="P20" s="756">
        <v>13.684257150000001</v>
      </c>
      <c r="Q20" s="756">
        <v>14.907016410000001</v>
      </c>
      <c r="R20" s="756">
        <v>13.505247949999999</v>
      </c>
      <c r="S20" s="756">
        <v>14.67334965</v>
      </c>
      <c r="T20" s="756">
        <v>16.036270290000001</v>
      </c>
      <c r="U20" s="756">
        <v>17.188845799999999</v>
      </c>
      <c r="V20" s="756">
        <v>16.527026670000001</v>
      </c>
      <c r="W20" s="756">
        <v>15.62557473</v>
      </c>
      <c r="X20" s="756">
        <v>15.00736311</v>
      </c>
      <c r="Y20" s="756">
        <v>14.21784729</v>
      </c>
      <c r="Z20" s="756">
        <v>15.03545254</v>
      </c>
      <c r="AA20" s="756">
        <v>15.91155245</v>
      </c>
      <c r="AB20" s="756">
        <v>13.984686229999999</v>
      </c>
      <c r="AC20" s="756">
        <v>14.73023057</v>
      </c>
      <c r="AD20" s="756">
        <v>13.800632950000001</v>
      </c>
      <c r="AE20" s="756">
        <v>15.50411053</v>
      </c>
      <c r="AF20" s="756">
        <v>16.142858440000001</v>
      </c>
      <c r="AG20" s="756">
        <v>17.373788040000001</v>
      </c>
      <c r="AH20" s="756">
        <v>17.758069939999999</v>
      </c>
      <c r="AI20" s="756">
        <v>15.784413300000001</v>
      </c>
      <c r="AJ20" s="756">
        <v>15.2888951</v>
      </c>
      <c r="AK20" s="756">
        <v>14.116384650000001</v>
      </c>
      <c r="AL20" s="756">
        <v>14.88263486</v>
      </c>
      <c r="AM20" s="756">
        <v>15.526601339999999</v>
      </c>
      <c r="AN20" s="756">
        <v>14.0236275</v>
      </c>
      <c r="AO20" s="756">
        <v>15.00243393</v>
      </c>
      <c r="AP20" s="756">
        <v>13.55861502</v>
      </c>
      <c r="AQ20" s="756">
        <v>14.44599103</v>
      </c>
      <c r="AR20" s="756">
        <v>15.05909952</v>
      </c>
      <c r="AS20" s="756">
        <v>17.783167710000001</v>
      </c>
      <c r="AT20" s="756">
        <v>16.975936140000002</v>
      </c>
      <c r="AU20" s="756">
        <v>15.68061456</v>
      </c>
      <c r="AV20" s="756">
        <v>14.743669349999999</v>
      </c>
      <c r="AW20" s="756">
        <v>14.144064439999999</v>
      </c>
      <c r="AX20" s="756">
        <v>14.633757019999999</v>
      </c>
      <c r="AY20" s="756">
        <v>14.99994686</v>
      </c>
      <c r="AZ20" s="756">
        <v>14.385614950000001</v>
      </c>
      <c r="BA20" s="756">
        <v>13.730018940000001</v>
      </c>
      <c r="BB20" s="756">
        <v>11.53140172</v>
      </c>
      <c r="BC20" s="756">
        <v>12.38568223</v>
      </c>
      <c r="BD20" s="756">
        <v>14.37365249</v>
      </c>
      <c r="BE20" s="756">
        <v>16.870700979999999</v>
      </c>
      <c r="BF20" s="756">
        <v>16.517045602</v>
      </c>
      <c r="BG20" s="756">
        <v>14.295112436</v>
      </c>
      <c r="BH20" s="757">
        <v>13.902340000000001</v>
      </c>
      <c r="BI20" s="757">
        <v>13.27398</v>
      </c>
      <c r="BJ20" s="757">
        <v>14.251939999999999</v>
      </c>
      <c r="BK20" s="757">
        <v>14.64317</v>
      </c>
      <c r="BL20" s="757">
        <v>13.587</v>
      </c>
      <c r="BM20" s="757">
        <v>13.8614</v>
      </c>
      <c r="BN20" s="757">
        <v>12.277100000000001</v>
      </c>
      <c r="BO20" s="757">
        <v>13.69332</v>
      </c>
      <c r="BP20" s="757">
        <v>15.512600000000001</v>
      </c>
      <c r="BQ20" s="757">
        <v>16.836939999999998</v>
      </c>
      <c r="BR20" s="757">
        <v>17.105509999999999</v>
      </c>
      <c r="BS20" s="757">
        <v>14.863329999999999</v>
      </c>
      <c r="BT20" s="757">
        <v>14.28607</v>
      </c>
      <c r="BU20" s="757">
        <v>13.56527</v>
      </c>
      <c r="BV20" s="757">
        <v>14.499090000000001</v>
      </c>
    </row>
    <row r="21" spans="1:74" ht="11.1" customHeight="1" x14ac:dyDescent="0.2">
      <c r="A21" s="111" t="s">
        <v>1212</v>
      </c>
      <c r="B21" s="204" t="s">
        <v>446</v>
      </c>
      <c r="C21" s="756">
        <v>8.6505685499999991</v>
      </c>
      <c r="D21" s="756">
        <v>8.0731808199999993</v>
      </c>
      <c r="E21" s="756">
        <v>7.9652737399999998</v>
      </c>
      <c r="F21" s="756">
        <v>7.5731131500000002</v>
      </c>
      <c r="G21" s="756">
        <v>8.0521036299999995</v>
      </c>
      <c r="H21" s="756">
        <v>9.0914722399999999</v>
      </c>
      <c r="I21" s="756">
        <v>9.67766868</v>
      </c>
      <c r="J21" s="756">
        <v>9.9053411100000002</v>
      </c>
      <c r="K21" s="756">
        <v>8.8280982300000002</v>
      </c>
      <c r="L21" s="756">
        <v>8.3367423299999999</v>
      </c>
      <c r="M21" s="756">
        <v>7.8943259399999999</v>
      </c>
      <c r="N21" s="756">
        <v>8.7120926099999991</v>
      </c>
      <c r="O21" s="756">
        <v>8.6806795300000008</v>
      </c>
      <c r="P21" s="756">
        <v>7.6738547400000003</v>
      </c>
      <c r="Q21" s="756">
        <v>8.1505870100000006</v>
      </c>
      <c r="R21" s="756">
        <v>7.6729063799999997</v>
      </c>
      <c r="S21" s="756">
        <v>8.0575608899999995</v>
      </c>
      <c r="T21" s="756">
        <v>8.8786938000000006</v>
      </c>
      <c r="U21" s="756">
        <v>9.8510478399999997</v>
      </c>
      <c r="V21" s="756">
        <v>9.2655830399999992</v>
      </c>
      <c r="W21" s="756">
        <v>8.7765098399999992</v>
      </c>
      <c r="X21" s="756">
        <v>8.2331363700000004</v>
      </c>
      <c r="Y21" s="756">
        <v>7.98365291</v>
      </c>
      <c r="Z21" s="756">
        <v>8.6469516899999999</v>
      </c>
      <c r="AA21" s="756">
        <v>8.9191336200000002</v>
      </c>
      <c r="AB21" s="756">
        <v>8.1606641300000007</v>
      </c>
      <c r="AC21" s="756">
        <v>8.3252302500000006</v>
      </c>
      <c r="AD21" s="756">
        <v>7.8875861199999999</v>
      </c>
      <c r="AE21" s="756">
        <v>8.6484800400000008</v>
      </c>
      <c r="AF21" s="756">
        <v>9.1950090299999996</v>
      </c>
      <c r="AG21" s="756">
        <v>9.7635858899999999</v>
      </c>
      <c r="AH21" s="756">
        <v>9.8565591799999996</v>
      </c>
      <c r="AI21" s="756">
        <v>8.7104046099999994</v>
      </c>
      <c r="AJ21" s="756">
        <v>8.3048657699999993</v>
      </c>
      <c r="AK21" s="756">
        <v>8.1882140400000001</v>
      </c>
      <c r="AL21" s="756">
        <v>8.4970803200000002</v>
      </c>
      <c r="AM21" s="756">
        <v>8.8270649700000003</v>
      </c>
      <c r="AN21" s="756">
        <v>8.2769476199999996</v>
      </c>
      <c r="AO21" s="756">
        <v>8.4987222100000004</v>
      </c>
      <c r="AP21" s="756">
        <v>7.5948014700000002</v>
      </c>
      <c r="AQ21" s="756">
        <v>8.0646206399999993</v>
      </c>
      <c r="AR21" s="756">
        <v>8.5144826800000004</v>
      </c>
      <c r="AS21" s="756">
        <v>9.5874995700000003</v>
      </c>
      <c r="AT21" s="756">
        <v>9.4335123200000002</v>
      </c>
      <c r="AU21" s="756">
        <v>8.8916094799999996</v>
      </c>
      <c r="AV21" s="756">
        <v>8.3146219800000001</v>
      </c>
      <c r="AW21" s="756">
        <v>8.0183639699999993</v>
      </c>
      <c r="AX21" s="756">
        <v>8.4755231700000007</v>
      </c>
      <c r="AY21" s="756">
        <v>8.6334352699999997</v>
      </c>
      <c r="AZ21" s="756">
        <v>8.1819183899999999</v>
      </c>
      <c r="BA21" s="756">
        <v>7.89826184</v>
      </c>
      <c r="BB21" s="756">
        <v>6.6890906399999999</v>
      </c>
      <c r="BC21" s="756">
        <v>6.7357198800000004</v>
      </c>
      <c r="BD21" s="756">
        <v>8.1938737600000007</v>
      </c>
      <c r="BE21" s="756">
        <v>9.2620119699999996</v>
      </c>
      <c r="BF21" s="756">
        <v>9.3679899267</v>
      </c>
      <c r="BG21" s="756">
        <v>8.2037151693000006</v>
      </c>
      <c r="BH21" s="757">
        <v>8.1093109999999999</v>
      </c>
      <c r="BI21" s="757">
        <v>7.7246560000000004</v>
      </c>
      <c r="BJ21" s="757">
        <v>8.4061470000000007</v>
      </c>
      <c r="BK21" s="757">
        <v>8.5611910000000009</v>
      </c>
      <c r="BL21" s="757">
        <v>7.828252</v>
      </c>
      <c r="BM21" s="757">
        <v>7.991479</v>
      </c>
      <c r="BN21" s="757">
        <v>6.8801709999999998</v>
      </c>
      <c r="BO21" s="757">
        <v>7.1182850000000002</v>
      </c>
      <c r="BP21" s="757">
        <v>8.2132640000000006</v>
      </c>
      <c r="BQ21" s="757">
        <v>9.3765499999999999</v>
      </c>
      <c r="BR21" s="757">
        <v>9.7459330000000008</v>
      </c>
      <c r="BS21" s="757">
        <v>8.4208599999999993</v>
      </c>
      <c r="BT21" s="757">
        <v>8.2692029999999992</v>
      </c>
      <c r="BU21" s="757">
        <v>7.8913909999999996</v>
      </c>
      <c r="BV21" s="757">
        <v>8.5877250000000007</v>
      </c>
    </row>
    <row r="22" spans="1:74" ht="11.1" customHeight="1" x14ac:dyDescent="0.2">
      <c r="A22" s="111" t="s">
        <v>1213</v>
      </c>
      <c r="B22" s="204" t="s">
        <v>447</v>
      </c>
      <c r="C22" s="756">
        <v>25.366231240000001</v>
      </c>
      <c r="D22" s="756">
        <v>23.090076190000001</v>
      </c>
      <c r="E22" s="756">
        <v>23.82178064</v>
      </c>
      <c r="F22" s="756">
        <v>23.409458399999998</v>
      </c>
      <c r="G22" s="756">
        <v>25.564412699999998</v>
      </c>
      <c r="H22" s="756">
        <v>28.01751574</v>
      </c>
      <c r="I22" s="756">
        <v>30.84962487</v>
      </c>
      <c r="J22" s="756">
        <v>31.063875119999999</v>
      </c>
      <c r="K22" s="756">
        <v>28.282470440000001</v>
      </c>
      <c r="L22" s="756">
        <v>25.432640450000001</v>
      </c>
      <c r="M22" s="756">
        <v>23.874583269999999</v>
      </c>
      <c r="N22" s="756">
        <v>24.784715980000001</v>
      </c>
      <c r="O22" s="756">
        <v>24.06894325</v>
      </c>
      <c r="P22" s="756">
        <v>22.19923352</v>
      </c>
      <c r="Q22" s="756">
        <v>24.447172800000001</v>
      </c>
      <c r="R22" s="756">
        <v>23.914073330000001</v>
      </c>
      <c r="S22" s="756">
        <v>25.955357190000001</v>
      </c>
      <c r="T22" s="756">
        <v>27.781530870000001</v>
      </c>
      <c r="U22" s="756">
        <v>30.018586750000001</v>
      </c>
      <c r="V22" s="756">
        <v>29.822229570000001</v>
      </c>
      <c r="W22" s="756">
        <v>26.92881792</v>
      </c>
      <c r="X22" s="756">
        <v>25.74229455</v>
      </c>
      <c r="Y22" s="756">
        <v>24.148603489999999</v>
      </c>
      <c r="Z22" s="756">
        <v>24.72469577</v>
      </c>
      <c r="AA22" s="756">
        <v>25.817664969999999</v>
      </c>
      <c r="AB22" s="756">
        <v>22.585598130000001</v>
      </c>
      <c r="AC22" s="756">
        <v>24.736387570000002</v>
      </c>
      <c r="AD22" s="756">
        <v>23.326852590000001</v>
      </c>
      <c r="AE22" s="756">
        <v>26.737275610000001</v>
      </c>
      <c r="AF22" s="756">
        <v>28.577165740000002</v>
      </c>
      <c r="AG22" s="756">
        <v>30.02570914</v>
      </c>
      <c r="AH22" s="756">
        <v>30.470196869999999</v>
      </c>
      <c r="AI22" s="756">
        <v>29.457500270000001</v>
      </c>
      <c r="AJ22" s="756">
        <v>26.533281890000001</v>
      </c>
      <c r="AK22" s="756">
        <v>24.724470409999999</v>
      </c>
      <c r="AL22" s="756">
        <v>24.284805850000001</v>
      </c>
      <c r="AM22" s="756">
        <v>25.332720949999999</v>
      </c>
      <c r="AN22" s="756">
        <v>22.401504389999999</v>
      </c>
      <c r="AO22" s="756">
        <v>24.353374559999999</v>
      </c>
      <c r="AP22" s="756">
        <v>23.918550620000001</v>
      </c>
      <c r="AQ22" s="756">
        <v>27.44718675</v>
      </c>
      <c r="AR22" s="756">
        <v>27.997560369999999</v>
      </c>
      <c r="AS22" s="756">
        <v>30.641282870000001</v>
      </c>
      <c r="AT22" s="756">
        <v>30.518069409999999</v>
      </c>
      <c r="AU22" s="756">
        <v>28.90171909</v>
      </c>
      <c r="AV22" s="756">
        <v>26.88748485</v>
      </c>
      <c r="AW22" s="756">
        <v>24.175446390000001</v>
      </c>
      <c r="AX22" s="756">
        <v>24.42405231</v>
      </c>
      <c r="AY22" s="756">
        <v>24.13607871</v>
      </c>
      <c r="AZ22" s="756">
        <v>23.399494130000001</v>
      </c>
      <c r="BA22" s="756">
        <v>23.853974189999999</v>
      </c>
      <c r="BB22" s="756">
        <v>21.466668599999998</v>
      </c>
      <c r="BC22" s="756">
        <v>22.647810549999999</v>
      </c>
      <c r="BD22" s="756">
        <v>25.86208761</v>
      </c>
      <c r="BE22" s="756">
        <v>29.92595798</v>
      </c>
      <c r="BF22" s="756">
        <v>29.112754823</v>
      </c>
      <c r="BG22" s="756">
        <v>24.682845403999998</v>
      </c>
      <c r="BH22" s="757">
        <v>23.91872</v>
      </c>
      <c r="BI22" s="757">
        <v>22.261140000000001</v>
      </c>
      <c r="BJ22" s="757">
        <v>23.718910000000001</v>
      </c>
      <c r="BK22" s="757">
        <v>23.54392</v>
      </c>
      <c r="BL22" s="757">
        <v>22.113810000000001</v>
      </c>
      <c r="BM22" s="757">
        <v>23.686160000000001</v>
      </c>
      <c r="BN22" s="757">
        <v>21.707730000000002</v>
      </c>
      <c r="BO22" s="757">
        <v>24.283940000000001</v>
      </c>
      <c r="BP22" s="757">
        <v>27.916519999999998</v>
      </c>
      <c r="BQ22" s="757">
        <v>30.287459999999999</v>
      </c>
      <c r="BR22" s="757">
        <v>29.408339999999999</v>
      </c>
      <c r="BS22" s="757">
        <v>25.07339</v>
      </c>
      <c r="BT22" s="757">
        <v>24.566700000000001</v>
      </c>
      <c r="BU22" s="757">
        <v>22.7254</v>
      </c>
      <c r="BV22" s="757">
        <v>24.105170000000001</v>
      </c>
    </row>
    <row r="23" spans="1:74" ht="11.1" customHeight="1" x14ac:dyDescent="0.2">
      <c r="A23" s="111" t="s">
        <v>1214</v>
      </c>
      <c r="B23" s="204" t="s">
        <v>448</v>
      </c>
      <c r="C23" s="756">
        <v>7.4233682300000003</v>
      </c>
      <c r="D23" s="756">
        <v>7.1067316199999997</v>
      </c>
      <c r="E23" s="756">
        <v>6.9687842199999999</v>
      </c>
      <c r="F23" s="756">
        <v>6.8354544700000002</v>
      </c>
      <c r="G23" s="756">
        <v>7.3356406300000003</v>
      </c>
      <c r="H23" s="756">
        <v>8.3239501899999997</v>
      </c>
      <c r="I23" s="756">
        <v>9.1782911400000007</v>
      </c>
      <c r="J23" s="756">
        <v>9.4709352800000008</v>
      </c>
      <c r="K23" s="756">
        <v>8.9683525799999995</v>
      </c>
      <c r="L23" s="756">
        <v>7.8078592000000002</v>
      </c>
      <c r="M23" s="756">
        <v>7.0627528799999997</v>
      </c>
      <c r="N23" s="756">
        <v>7.0949165799999996</v>
      </c>
      <c r="O23" s="756">
        <v>7.19831822</v>
      </c>
      <c r="P23" s="756">
        <v>6.5652577900000004</v>
      </c>
      <c r="Q23" s="756">
        <v>6.8169340199999997</v>
      </c>
      <c r="R23" s="756">
        <v>6.89807915</v>
      </c>
      <c r="S23" s="756">
        <v>7.3935821199999996</v>
      </c>
      <c r="T23" s="756">
        <v>7.96767249</v>
      </c>
      <c r="U23" s="756">
        <v>8.8114229000000002</v>
      </c>
      <c r="V23" s="756">
        <v>8.8919083000000008</v>
      </c>
      <c r="W23" s="756">
        <v>8.0356953200000003</v>
      </c>
      <c r="X23" s="756">
        <v>7.58240465</v>
      </c>
      <c r="Y23" s="756">
        <v>6.8746595800000003</v>
      </c>
      <c r="Z23" s="756">
        <v>6.9837614800000001</v>
      </c>
      <c r="AA23" s="756">
        <v>7.9500529999999996</v>
      </c>
      <c r="AB23" s="756">
        <v>7.0452148899999996</v>
      </c>
      <c r="AC23" s="756">
        <v>6.9629796400000004</v>
      </c>
      <c r="AD23" s="756">
        <v>6.8228877900000002</v>
      </c>
      <c r="AE23" s="756">
        <v>7.7704869099999998</v>
      </c>
      <c r="AF23" s="756">
        <v>8.6877659600000001</v>
      </c>
      <c r="AG23" s="756">
        <v>9.2399506200000001</v>
      </c>
      <c r="AH23" s="756">
        <v>9.25262706</v>
      </c>
      <c r="AI23" s="756">
        <v>8.8947011899999993</v>
      </c>
      <c r="AJ23" s="756">
        <v>8.0784599400000001</v>
      </c>
      <c r="AK23" s="756">
        <v>7.0494156700000001</v>
      </c>
      <c r="AL23" s="756">
        <v>7.16969134</v>
      </c>
      <c r="AM23" s="756">
        <v>7.3146905100000001</v>
      </c>
      <c r="AN23" s="756">
        <v>6.7840790000000002</v>
      </c>
      <c r="AO23" s="756">
        <v>6.93008413</v>
      </c>
      <c r="AP23" s="756">
        <v>6.7532615199999997</v>
      </c>
      <c r="AQ23" s="756">
        <v>7.5693747199999999</v>
      </c>
      <c r="AR23" s="756">
        <v>8.1864585499999993</v>
      </c>
      <c r="AS23" s="756">
        <v>9.0211691999999992</v>
      </c>
      <c r="AT23" s="756">
        <v>9.0093592400000002</v>
      </c>
      <c r="AU23" s="756">
        <v>8.9198195699999996</v>
      </c>
      <c r="AV23" s="756">
        <v>7.9475073199999997</v>
      </c>
      <c r="AW23" s="756">
        <v>6.90553887</v>
      </c>
      <c r="AX23" s="756">
        <v>6.91667963</v>
      </c>
      <c r="AY23" s="756">
        <v>7.10324388</v>
      </c>
      <c r="AZ23" s="756">
        <v>6.8956765500000001</v>
      </c>
      <c r="BA23" s="756">
        <v>6.6670568299999999</v>
      </c>
      <c r="BB23" s="756">
        <v>5.9268115200000002</v>
      </c>
      <c r="BC23" s="756">
        <v>6.0751696500000003</v>
      </c>
      <c r="BD23" s="756">
        <v>7.4183649999999997</v>
      </c>
      <c r="BE23" s="756">
        <v>8.6564967700000004</v>
      </c>
      <c r="BF23" s="756">
        <v>8.7082615359000002</v>
      </c>
      <c r="BG23" s="756">
        <v>7.8987468135999999</v>
      </c>
      <c r="BH23" s="757">
        <v>7.3094479999999997</v>
      </c>
      <c r="BI23" s="757">
        <v>6.5694299999999997</v>
      </c>
      <c r="BJ23" s="757">
        <v>6.7990190000000004</v>
      </c>
      <c r="BK23" s="757">
        <v>7.0937489999999999</v>
      </c>
      <c r="BL23" s="757">
        <v>6.6582730000000003</v>
      </c>
      <c r="BM23" s="757">
        <v>6.7036699999999998</v>
      </c>
      <c r="BN23" s="757">
        <v>6.1407030000000002</v>
      </c>
      <c r="BO23" s="757">
        <v>6.5016780000000001</v>
      </c>
      <c r="BP23" s="757">
        <v>7.959066</v>
      </c>
      <c r="BQ23" s="757">
        <v>8.8126580000000008</v>
      </c>
      <c r="BR23" s="757">
        <v>8.901465</v>
      </c>
      <c r="BS23" s="757">
        <v>8.0221260000000001</v>
      </c>
      <c r="BT23" s="757">
        <v>7.3897919999999999</v>
      </c>
      <c r="BU23" s="757">
        <v>6.6404820000000004</v>
      </c>
      <c r="BV23" s="757">
        <v>6.8628229999999997</v>
      </c>
    </row>
    <row r="24" spans="1:74" ht="11.1" customHeight="1" x14ac:dyDescent="0.2">
      <c r="A24" s="111" t="s">
        <v>1215</v>
      </c>
      <c r="B24" s="204" t="s">
        <v>449</v>
      </c>
      <c r="C24" s="756">
        <v>15.02817913</v>
      </c>
      <c r="D24" s="756">
        <v>14.048189450000001</v>
      </c>
      <c r="E24" s="756">
        <v>14.4229602</v>
      </c>
      <c r="F24" s="756">
        <v>14.43211945</v>
      </c>
      <c r="G24" s="756">
        <v>15.54507113</v>
      </c>
      <c r="H24" s="756">
        <v>17.753296160000001</v>
      </c>
      <c r="I24" s="756">
        <v>19.166081729999998</v>
      </c>
      <c r="J24" s="756">
        <v>20.03808909</v>
      </c>
      <c r="K24" s="756">
        <v>18.887830910000002</v>
      </c>
      <c r="L24" s="756">
        <v>17.1823938</v>
      </c>
      <c r="M24" s="756">
        <v>15.277916769999999</v>
      </c>
      <c r="N24" s="756">
        <v>15.0911952</v>
      </c>
      <c r="O24" s="756">
        <v>14.980576409999999</v>
      </c>
      <c r="P24" s="756">
        <v>13.39486475</v>
      </c>
      <c r="Q24" s="756">
        <v>14.79312253</v>
      </c>
      <c r="R24" s="756">
        <v>14.254238580000001</v>
      </c>
      <c r="S24" s="756">
        <v>16.265668829999999</v>
      </c>
      <c r="T24" s="756">
        <v>17.770954830000001</v>
      </c>
      <c r="U24" s="756">
        <v>18.83414617</v>
      </c>
      <c r="V24" s="756">
        <v>19.147350419999999</v>
      </c>
      <c r="W24" s="756">
        <v>18.003682479999998</v>
      </c>
      <c r="X24" s="756">
        <v>17.282121140000001</v>
      </c>
      <c r="Y24" s="756">
        <v>14.71722658</v>
      </c>
      <c r="Z24" s="756">
        <v>14.95361529</v>
      </c>
      <c r="AA24" s="756">
        <v>16.633730700000001</v>
      </c>
      <c r="AB24" s="756">
        <v>14.18942775</v>
      </c>
      <c r="AC24" s="756">
        <v>14.653810099999999</v>
      </c>
      <c r="AD24" s="756">
        <v>14.59978059</v>
      </c>
      <c r="AE24" s="756">
        <v>16.64157969</v>
      </c>
      <c r="AF24" s="756">
        <v>18.86105976</v>
      </c>
      <c r="AG24" s="756">
        <v>19.896487830000002</v>
      </c>
      <c r="AH24" s="756">
        <v>20.186072159999998</v>
      </c>
      <c r="AI24" s="756">
        <v>18.538759509999998</v>
      </c>
      <c r="AJ24" s="756">
        <v>17.782602839999999</v>
      </c>
      <c r="AK24" s="756">
        <v>14.838218830000001</v>
      </c>
      <c r="AL24" s="756">
        <v>14.90142728</v>
      </c>
      <c r="AM24" s="756">
        <v>15.105295959999999</v>
      </c>
      <c r="AN24" s="756">
        <v>13.901221189999999</v>
      </c>
      <c r="AO24" s="756">
        <v>14.19318764</v>
      </c>
      <c r="AP24" s="756">
        <v>14.131030920000001</v>
      </c>
      <c r="AQ24" s="756">
        <v>16.044702910000002</v>
      </c>
      <c r="AR24" s="756">
        <v>17.38640067</v>
      </c>
      <c r="AS24" s="756">
        <v>19.248076409999999</v>
      </c>
      <c r="AT24" s="756">
        <v>19.78259319</v>
      </c>
      <c r="AU24" s="756">
        <v>18.958354780000001</v>
      </c>
      <c r="AV24" s="756">
        <v>17.664239120000001</v>
      </c>
      <c r="AW24" s="756">
        <v>14.813962419999999</v>
      </c>
      <c r="AX24" s="756">
        <v>14.425124479999999</v>
      </c>
      <c r="AY24" s="756">
        <v>14.98829961</v>
      </c>
      <c r="AZ24" s="756">
        <v>13.988155519999999</v>
      </c>
      <c r="BA24" s="756">
        <v>14.929235090000001</v>
      </c>
      <c r="BB24" s="756">
        <v>13.69835043</v>
      </c>
      <c r="BC24" s="756">
        <v>13.966009469999999</v>
      </c>
      <c r="BD24" s="756">
        <v>16.851920270000001</v>
      </c>
      <c r="BE24" s="756">
        <v>19.130654679999999</v>
      </c>
      <c r="BF24" s="756">
        <v>19.173402658000001</v>
      </c>
      <c r="BG24" s="756">
        <v>17.296326255</v>
      </c>
      <c r="BH24" s="757">
        <v>16.446010000000001</v>
      </c>
      <c r="BI24" s="757">
        <v>14.57264</v>
      </c>
      <c r="BJ24" s="757">
        <v>14.377330000000001</v>
      </c>
      <c r="BK24" s="757">
        <v>15.10937</v>
      </c>
      <c r="BL24" s="757">
        <v>13.51465</v>
      </c>
      <c r="BM24" s="757">
        <v>14.91377</v>
      </c>
      <c r="BN24" s="757">
        <v>14.10955</v>
      </c>
      <c r="BO24" s="757">
        <v>14.81616</v>
      </c>
      <c r="BP24" s="757">
        <v>17.927209999999999</v>
      </c>
      <c r="BQ24" s="757">
        <v>19.672560000000001</v>
      </c>
      <c r="BR24" s="757">
        <v>19.489429999999999</v>
      </c>
      <c r="BS24" s="757">
        <v>17.91179</v>
      </c>
      <c r="BT24" s="757">
        <v>17.05789</v>
      </c>
      <c r="BU24" s="757">
        <v>14.89001</v>
      </c>
      <c r="BV24" s="757">
        <v>14.70201</v>
      </c>
    </row>
    <row r="25" spans="1:74" ht="11.1" customHeight="1" x14ac:dyDescent="0.2">
      <c r="A25" s="111" t="s">
        <v>1216</v>
      </c>
      <c r="B25" s="204" t="s">
        <v>450</v>
      </c>
      <c r="C25" s="756">
        <v>7.5449290400000004</v>
      </c>
      <c r="D25" s="756">
        <v>7.0706147699999997</v>
      </c>
      <c r="E25" s="756">
        <v>7.3915183999999998</v>
      </c>
      <c r="F25" s="756">
        <v>7.1793681500000002</v>
      </c>
      <c r="G25" s="756">
        <v>7.7055417000000004</v>
      </c>
      <c r="H25" s="756">
        <v>8.6900882799999994</v>
      </c>
      <c r="I25" s="756">
        <v>9.3943055700000002</v>
      </c>
      <c r="J25" s="756">
        <v>9.1884688000000008</v>
      </c>
      <c r="K25" s="756">
        <v>8.2595652600000005</v>
      </c>
      <c r="L25" s="756">
        <v>8.0608782800000007</v>
      </c>
      <c r="M25" s="756">
        <v>7.2979953100000001</v>
      </c>
      <c r="N25" s="756">
        <v>7.7543634800000003</v>
      </c>
      <c r="O25" s="756">
        <v>7.6591937999999997</v>
      </c>
      <c r="P25" s="756">
        <v>6.9884262799999997</v>
      </c>
      <c r="Q25" s="756">
        <v>7.5376764999999999</v>
      </c>
      <c r="R25" s="756">
        <v>7.3350728700000003</v>
      </c>
      <c r="S25" s="756">
        <v>7.93551976</v>
      </c>
      <c r="T25" s="756">
        <v>8.9121308900000002</v>
      </c>
      <c r="U25" s="756">
        <v>9.6237003600000008</v>
      </c>
      <c r="V25" s="756">
        <v>9.5439914600000009</v>
      </c>
      <c r="W25" s="756">
        <v>8.5802183000000003</v>
      </c>
      <c r="X25" s="756">
        <v>7.9544245499999997</v>
      </c>
      <c r="Y25" s="756">
        <v>7.3534474000000003</v>
      </c>
      <c r="Z25" s="756">
        <v>7.69782586</v>
      </c>
      <c r="AA25" s="756">
        <v>7.6512700499999999</v>
      </c>
      <c r="AB25" s="756">
        <v>7.1642359600000001</v>
      </c>
      <c r="AC25" s="756">
        <v>7.6676332699999996</v>
      </c>
      <c r="AD25" s="756">
        <v>7.5771324599999996</v>
      </c>
      <c r="AE25" s="756">
        <v>8.22690126</v>
      </c>
      <c r="AF25" s="756">
        <v>8.8810298499999991</v>
      </c>
      <c r="AG25" s="756">
        <v>9.8426672600000007</v>
      </c>
      <c r="AH25" s="756">
        <v>9.8933584099999994</v>
      </c>
      <c r="AI25" s="756">
        <v>8.8695493400000007</v>
      </c>
      <c r="AJ25" s="756">
        <v>8.0387098699999999</v>
      </c>
      <c r="AK25" s="756">
        <v>7.4649058400000001</v>
      </c>
      <c r="AL25" s="756">
        <v>7.7877924299999997</v>
      </c>
      <c r="AM25" s="756">
        <v>7.7794125799999998</v>
      </c>
      <c r="AN25" s="756">
        <v>7.2556221900000004</v>
      </c>
      <c r="AO25" s="756">
        <v>7.5969798600000003</v>
      </c>
      <c r="AP25" s="756">
        <v>7.5759186500000002</v>
      </c>
      <c r="AQ25" s="756">
        <v>7.8552908199999996</v>
      </c>
      <c r="AR25" s="756">
        <v>8.4632849199999995</v>
      </c>
      <c r="AS25" s="756">
        <v>9.62222197</v>
      </c>
      <c r="AT25" s="756">
        <v>9.9331580899999992</v>
      </c>
      <c r="AU25" s="756">
        <v>8.7482735100000006</v>
      </c>
      <c r="AV25" s="756">
        <v>8.1050542500000002</v>
      </c>
      <c r="AW25" s="756">
        <v>7.4978861200000004</v>
      </c>
      <c r="AX25" s="756">
        <v>7.7796034599999997</v>
      </c>
      <c r="AY25" s="756">
        <v>7.7436046300000001</v>
      </c>
      <c r="AZ25" s="756">
        <v>7.3271262000000004</v>
      </c>
      <c r="BA25" s="756">
        <v>7.4090220000000002</v>
      </c>
      <c r="BB25" s="756">
        <v>6.5837859200000004</v>
      </c>
      <c r="BC25" s="756">
        <v>7.4806228299999997</v>
      </c>
      <c r="BD25" s="756">
        <v>8.0665043799999996</v>
      </c>
      <c r="BE25" s="756">
        <v>9.2903611500000007</v>
      </c>
      <c r="BF25" s="756">
        <v>9.4228701440999991</v>
      </c>
      <c r="BG25" s="756">
        <v>8.1623361931999998</v>
      </c>
      <c r="BH25" s="757">
        <v>7.5888640000000001</v>
      </c>
      <c r="BI25" s="757">
        <v>7.2229429999999999</v>
      </c>
      <c r="BJ25" s="757">
        <v>7.5782100000000003</v>
      </c>
      <c r="BK25" s="757">
        <v>7.5867050000000003</v>
      </c>
      <c r="BL25" s="757">
        <v>6.9654129999999999</v>
      </c>
      <c r="BM25" s="757">
        <v>7.4924910000000002</v>
      </c>
      <c r="BN25" s="757">
        <v>6.8896430000000004</v>
      </c>
      <c r="BO25" s="757">
        <v>7.775798</v>
      </c>
      <c r="BP25" s="757">
        <v>8.5272070000000006</v>
      </c>
      <c r="BQ25" s="757">
        <v>9.4557020000000005</v>
      </c>
      <c r="BR25" s="757">
        <v>9.0785079999999994</v>
      </c>
      <c r="BS25" s="757">
        <v>8.2510539999999999</v>
      </c>
      <c r="BT25" s="757">
        <v>7.7662060000000004</v>
      </c>
      <c r="BU25" s="757">
        <v>7.3881839999999999</v>
      </c>
      <c r="BV25" s="757">
        <v>7.7277820000000004</v>
      </c>
    </row>
    <row r="26" spans="1:74" ht="11.1" customHeight="1" x14ac:dyDescent="0.2">
      <c r="A26" s="111" t="s">
        <v>1217</v>
      </c>
      <c r="B26" s="204" t="s">
        <v>248</v>
      </c>
      <c r="C26" s="756">
        <v>12.77516434</v>
      </c>
      <c r="D26" s="756">
        <v>12.27678214</v>
      </c>
      <c r="E26" s="756">
        <v>13.18187434</v>
      </c>
      <c r="F26" s="756">
        <v>12.56368612</v>
      </c>
      <c r="G26" s="756">
        <v>12.79303024</v>
      </c>
      <c r="H26" s="756">
        <v>13.83978003</v>
      </c>
      <c r="I26" s="756">
        <v>13.958710999999999</v>
      </c>
      <c r="J26" s="756">
        <v>15.68144017</v>
      </c>
      <c r="K26" s="756">
        <v>14.306458749999999</v>
      </c>
      <c r="L26" s="756">
        <v>13.62206939</v>
      </c>
      <c r="M26" s="756">
        <v>13.05633475</v>
      </c>
      <c r="N26" s="756">
        <v>13.76889276</v>
      </c>
      <c r="O26" s="756">
        <v>13.319707129999999</v>
      </c>
      <c r="P26" s="756">
        <v>12.164699049999999</v>
      </c>
      <c r="Q26" s="756">
        <v>13.255182</v>
      </c>
      <c r="R26" s="756">
        <v>12.739421979999999</v>
      </c>
      <c r="S26" s="756">
        <v>13.13757069</v>
      </c>
      <c r="T26" s="756">
        <v>14.49851312</v>
      </c>
      <c r="U26" s="756">
        <v>14.813715050000001</v>
      </c>
      <c r="V26" s="756">
        <v>15.505326220000001</v>
      </c>
      <c r="W26" s="756">
        <v>14.36573551</v>
      </c>
      <c r="X26" s="756">
        <v>13.9741128</v>
      </c>
      <c r="Y26" s="756">
        <v>12.855771710000001</v>
      </c>
      <c r="Z26" s="756">
        <v>13.422883779999999</v>
      </c>
      <c r="AA26" s="756">
        <v>13.147461979999999</v>
      </c>
      <c r="AB26" s="756">
        <v>12.33787609</v>
      </c>
      <c r="AC26" s="756">
        <v>13.87806048</v>
      </c>
      <c r="AD26" s="756">
        <v>12.8591391</v>
      </c>
      <c r="AE26" s="756">
        <v>12.744241580000001</v>
      </c>
      <c r="AF26" s="756">
        <v>13.46661385</v>
      </c>
      <c r="AG26" s="756">
        <v>15.01439768</v>
      </c>
      <c r="AH26" s="756">
        <v>16.4098142</v>
      </c>
      <c r="AI26" s="756">
        <v>12.590876039999999</v>
      </c>
      <c r="AJ26" s="756">
        <v>14.28737827</v>
      </c>
      <c r="AK26" s="756">
        <v>11.99054057</v>
      </c>
      <c r="AL26" s="756">
        <v>12.92652318</v>
      </c>
      <c r="AM26" s="756">
        <v>13.158631310000001</v>
      </c>
      <c r="AN26" s="756">
        <v>11.816391189999999</v>
      </c>
      <c r="AO26" s="756">
        <v>13.062158</v>
      </c>
      <c r="AP26" s="756">
        <v>12.53475411</v>
      </c>
      <c r="AQ26" s="756">
        <v>12.91200922</v>
      </c>
      <c r="AR26" s="756">
        <v>12.47634335</v>
      </c>
      <c r="AS26" s="756">
        <v>14.71380901</v>
      </c>
      <c r="AT26" s="756">
        <v>14.80748734</v>
      </c>
      <c r="AU26" s="756">
        <v>13.39565563</v>
      </c>
      <c r="AV26" s="756">
        <v>14.06022924</v>
      </c>
      <c r="AW26" s="756">
        <v>11.23687874</v>
      </c>
      <c r="AX26" s="756">
        <v>13.721688049999999</v>
      </c>
      <c r="AY26" s="756">
        <v>12.987263069999999</v>
      </c>
      <c r="AZ26" s="756">
        <v>11.395118200000001</v>
      </c>
      <c r="BA26" s="756">
        <v>12.551777680000001</v>
      </c>
      <c r="BB26" s="756">
        <v>11.047232129999999</v>
      </c>
      <c r="BC26" s="756">
        <v>10.627915</v>
      </c>
      <c r="BD26" s="756">
        <v>12.194979650000001</v>
      </c>
      <c r="BE26" s="756">
        <v>14.32354479</v>
      </c>
      <c r="BF26" s="756">
        <v>13.732112117</v>
      </c>
      <c r="BG26" s="756">
        <v>11.841169352</v>
      </c>
      <c r="BH26" s="757">
        <v>13.482100000000001</v>
      </c>
      <c r="BI26" s="757">
        <v>10.55265</v>
      </c>
      <c r="BJ26" s="757">
        <v>12.934469999999999</v>
      </c>
      <c r="BK26" s="757">
        <v>12.292070000000001</v>
      </c>
      <c r="BL26" s="757">
        <v>10.556979999999999</v>
      </c>
      <c r="BM26" s="757">
        <v>12.220179999999999</v>
      </c>
      <c r="BN26" s="757">
        <v>11.244440000000001</v>
      </c>
      <c r="BO26" s="757">
        <v>10.82019</v>
      </c>
      <c r="BP26" s="757">
        <v>12.403219999999999</v>
      </c>
      <c r="BQ26" s="757">
        <v>14.47899</v>
      </c>
      <c r="BR26" s="757">
        <v>13.64235</v>
      </c>
      <c r="BS26" s="757">
        <v>11.455539999999999</v>
      </c>
      <c r="BT26" s="757">
        <v>13.189030000000001</v>
      </c>
      <c r="BU26" s="757">
        <v>10.50609</v>
      </c>
      <c r="BV26" s="757">
        <v>12.84064</v>
      </c>
    </row>
    <row r="27" spans="1:74" ht="11.1" customHeight="1" x14ac:dyDescent="0.2">
      <c r="A27" s="111" t="s">
        <v>1218</v>
      </c>
      <c r="B27" s="204" t="s">
        <v>249</v>
      </c>
      <c r="C27" s="756">
        <v>0.48692554999999998</v>
      </c>
      <c r="D27" s="756">
        <v>0.47982015</v>
      </c>
      <c r="E27" s="756">
        <v>0.48654069</v>
      </c>
      <c r="F27" s="756">
        <v>0.46954847</v>
      </c>
      <c r="G27" s="756">
        <v>0.48101980999999999</v>
      </c>
      <c r="H27" s="756">
        <v>0.46761132</v>
      </c>
      <c r="I27" s="756">
        <v>0.49378344000000002</v>
      </c>
      <c r="J27" s="756">
        <v>0.50696052999999996</v>
      </c>
      <c r="K27" s="756">
        <v>0.48959893999999998</v>
      </c>
      <c r="L27" s="756">
        <v>0.49528682000000002</v>
      </c>
      <c r="M27" s="756">
        <v>0.48395305</v>
      </c>
      <c r="N27" s="756">
        <v>0.50173226000000004</v>
      </c>
      <c r="O27" s="756">
        <v>0.48792282999999997</v>
      </c>
      <c r="P27" s="756">
        <v>0.46428624000000002</v>
      </c>
      <c r="Q27" s="756">
        <v>0.49276002000000002</v>
      </c>
      <c r="R27" s="756">
        <v>0.47759699999999999</v>
      </c>
      <c r="S27" s="756">
        <v>0.47282148000000002</v>
      </c>
      <c r="T27" s="756">
        <v>0.46497922000000003</v>
      </c>
      <c r="U27" s="756">
        <v>0.4873016</v>
      </c>
      <c r="V27" s="756">
        <v>0.50525061999999998</v>
      </c>
      <c r="W27" s="756">
        <v>0.48409593000000001</v>
      </c>
      <c r="X27" s="756">
        <v>0.49157507</v>
      </c>
      <c r="Y27" s="756">
        <v>0.47828953000000002</v>
      </c>
      <c r="Z27" s="756">
        <v>0.47964245</v>
      </c>
      <c r="AA27" s="756">
        <v>0.48640008000000001</v>
      </c>
      <c r="AB27" s="756">
        <v>0.46183650999999998</v>
      </c>
      <c r="AC27" s="756">
        <v>0.46886464999999999</v>
      </c>
      <c r="AD27" s="756">
        <v>0.46689483999999998</v>
      </c>
      <c r="AE27" s="756">
        <v>0.46332676</v>
      </c>
      <c r="AF27" s="756">
        <v>0.46062157999999997</v>
      </c>
      <c r="AG27" s="756">
        <v>0.48620303999999998</v>
      </c>
      <c r="AH27" s="756">
        <v>0.49194241</v>
      </c>
      <c r="AI27" s="756">
        <v>0.46803676999999999</v>
      </c>
      <c r="AJ27" s="756">
        <v>0.48588360000000003</v>
      </c>
      <c r="AK27" s="756">
        <v>0.47007567</v>
      </c>
      <c r="AL27" s="756">
        <v>0.46898107999999999</v>
      </c>
      <c r="AM27" s="756">
        <v>0.48472193000000002</v>
      </c>
      <c r="AN27" s="756">
        <v>0.43482731000000002</v>
      </c>
      <c r="AO27" s="756">
        <v>0.45313525999999998</v>
      </c>
      <c r="AP27" s="756">
        <v>0.45243519999999998</v>
      </c>
      <c r="AQ27" s="756">
        <v>0.46267827</v>
      </c>
      <c r="AR27" s="756">
        <v>0.46510984</v>
      </c>
      <c r="AS27" s="756">
        <v>0.48802626999999998</v>
      </c>
      <c r="AT27" s="756">
        <v>0.50118556999999997</v>
      </c>
      <c r="AU27" s="756">
        <v>0.48283272999999999</v>
      </c>
      <c r="AV27" s="756">
        <v>0.49109863999999998</v>
      </c>
      <c r="AW27" s="756">
        <v>0.47371268</v>
      </c>
      <c r="AX27" s="756">
        <v>0.48172208</v>
      </c>
      <c r="AY27" s="756">
        <v>0.48052613999999999</v>
      </c>
      <c r="AZ27" s="756">
        <v>0.45520456999999998</v>
      </c>
      <c r="BA27" s="756">
        <v>0.45693265999999999</v>
      </c>
      <c r="BB27" s="756">
        <v>0.37981890000000001</v>
      </c>
      <c r="BC27" s="756">
        <v>0.38150385999999997</v>
      </c>
      <c r="BD27" s="756">
        <v>0.40116816</v>
      </c>
      <c r="BE27" s="756">
        <v>0.42714183999999999</v>
      </c>
      <c r="BF27" s="756">
        <v>0.43490582</v>
      </c>
      <c r="BG27" s="756">
        <v>0.42514259999999998</v>
      </c>
      <c r="BH27" s="757">
        <v>0.42655929999999997</v>
      </c>
      <c r="BI27" s="757">
        <v>0.43726189999999998</v>
      </c>
      <c r="BJ27" s="757">
        <v>0.4579299</v>
      </c>
      <c r="BK27" s="757">
        <v>0.46388190000000001</v>
      </c>
      <c r="BL27" s="757">
        <v>0.45038679999999998</v>
      </c>
      <c r="BM27" s="757">
        <v>0.47678029999999999</v>
      </c>
      <c r="BN27" s="757">
        <v>0.46518559999999998</v>
      </c>
      <c r="BO27" s="757">
        <v>0.47001340000000003</v>
      </c>
      <c r="BP27" s="757">
        <v>0.4604374</v>
      </c>
      <c r="BQ27" s="757">
        <v>0.4823365</v>
      </c>
      <c r="BR27" s="757">
        <v>0.49620649999999999</v>
      </c>
      <c r="BS27" s="757">
        <v>0.4797438</v>
      </c>
      <c r="BT27" s="757">
        <v>0.48906769999999999</v>
      </c>
      <c r="BU27" s="757">
        <v>0.47983160000000002</v>
      </c>
      <c r="BV27" s="757">
        <v>0.48621449999999999</v>
      </c>
    </row>
    <row r="28" spans="1:74" ht="11.1" customHeight="1" x14ac:dyDescent="0.2">
      <c r="A28" s="111" t="s">
        <v>1219</v>
      </c>
      <c r="B28" s="204" t="s">
        <v>452</v>
      </c>
      <c r="C28" s="756">
        <v>110.41047644</v>
      </c>
      <c r="D28" s="756">
        <v>103.45168962</v>
      </c>
      <c r="E28" s="756">
        <v>105.73917845</v>
      </c>
      <c r="F28" s="756">
        <v>102.04512867</v>
      </c>
      <c r="G28" s="756">
        <v>108.4368922</v>
      </c>
      <c r="H28" s="756">
        <v>120.36327305</v>
      </c>
      <c r="I28" s="756">
        <v>130.03831815999999</v>
      </c>
      <c r="J28" s="756">
        <v>135.01884086000001</v>
      </c>
      <c r="K28" s="756">
        <v>123.4928238</v>
      </c>
      <c r="L28" s="756">
        <v>112.96281664999999</v>
      </c>
      <c r="M28" s="756">
        <v>105.05986756</v>
      </c>
      <c r="N28" s="756">
        <v>110.17208073</v>
      </c>
      <c r="O28" s="756">
        <v>109.48838655</v>
      </c>
      <c r="P28" s="756">
        <v>99.639935519999995</v>
      </c>
      <c r="Q28" s="756">
        <v>107.17286437</v>
      </c>
      <c r="R28" s="756">
        <v>102.58904968</v>
      </c>
      <c r="S28" s="756">
        <v>109.87209982</v>
      </c>
      <c r="T28" s="756">
        <v>120.01315532</v>
      </c>
      <c r="U28" s="756">
        <v>129.27662307</v>
      </c>
      <c r="V28" s="756">
        <v>128.48100787999999</v>
      </c>
      <c r="W28" s="756">
        <v>118.78875909</v>
      </c>
      <c r="X28" s="756">
        <v>113.28719169999999</v>
      </c>
      <c r="Y28" s="756">
        <v>104.97310007</v>
      </c>
      <c r="Z28" s="756">
        <v>109.30552114</v>
      </c>
      <c r="AA28" s="756">
        <v>114.92525915</v>
      </c>
      <c r="AB28" s="756">
        <v>102.68544876999999</v>
      </c>
      <c r="AC28" s="756">
        <v>108.10834278</v>
      </c>
      <c r="AD28" s="756">
        <v>103.33147963</v>
      </c>
      <c r="AE28" s="756">
        <v>113.17548257999999</v>
      </c>
      <c r="AF28" s="756">
        <v>122.01117547</v>
      </c>
      <c r="AG28" s="756">
        <v>131.52157206000001</v>
      </c>
      <c r="AH28" s="756">
        <v>134.84807015999999</v>
      </c>
      <c r="AI28" s="756">
        <v>122.03347847000001</v>
      </c>
      <c r="AJ28" s="756">
        <v>116.13334136</v>
      </c>
      <c r="AK28" s="756">
        <v>104.98311214</v>
      </c>
      <c r="AL28" s="756">
        <v>107.99808272</v>
      </c>
      <c r="AM28" s="756">
        <v>111.43295869000001</v>
      </c>
      <c r="AN28" s="756">
        <v>101.54686918</v>
      </c>
      <c r="AO28" s="756">
        <v>106.88913761000001</v>
      </c>
      <c r="AP28" s="756">
        <v>101.95974332999999</v>
      </c>
      <c r="AQ28" s="756">
        <v>110.88937773000001</v>
      </c>
      <c r="AR28" s="756">
        <v>115.33808587999999</v>
      </c>
      <c r="AS28" s="756">
        <v>130.42916013000001</v>
      </c>
      <c r="AT28" s="756">
        <v>130.10067307</v>
      </c>
      <c r="AU28" s="756">
        <v>121.31829052000001</v>
      </c>
      <c r="AV28" s="756">
        <v>114.37209412999999</v>
      </c>
      <c r="AW28" s="756">
        <v>102.81005857</v>
      </c>
      <c r="AX28" s="756">
        <v>107.45853314999999</v>
      </c>
      <c r="AY28" s="756">
        <v>107.7146063</v>
      </c>
      <c r="AZ28" s="756">
        <v>102.03777678</v>
      </c>
      <c r="BA28" s="756">
        <v>102.93334960999999</v>
      </c>
      <c r="BB28" s="756">
        <v>90.587432949999993</v>
      </c>
      <c r="BC28" s="756">
        <v>93.332474520000005</v>
      </c>
      <c r="BD28" s="756">
        <v>108.65399191</v>
      </c>
      <c r="BE28" s="756">
        <v>126.04780961</v>
      </c>
      <c r="BF28" s="756">
        <v>124.12739848</v>
      </c>
      <c r="BG28" s="756">
        <v>108.3479157</v>
      </c>
      <c r="BH28" s="757">
        <v>106.0608</v>
      </c>
      <c r="BI28" s="757">
        <v>96.89528</v>
      </c>
      <c r="BJ28" s="757">
        <v>103.90300000000001</v>
      </c>
      <c r="BK28" s="757">
        <v>104.8284</v>
      </c>
      <c r="BL28" s="757">
        <v>96.410579999999996</v>
      </c>
      <c r="BM28" s="757">
        <v>102.5355</v>
      </c>
      <c r="BN28" s="757">
        <v>93.824010000000001</v>
      </c>
      <c r="BO28" s="757">
        <v>99.728189999999998</v>
      </c>
      <c r="BP28" s="757">
        <v>115.6365</v>
      </c>
      <c r="BQ28" s="757">
        <v>127.4713</v>
      </c>
      <c r="BR28" s="757">
        <v>125.4277</v>
      </c>
      <c r="BS28" s="757">
        <v>110.2098</v>
      </c>
      <c r="BT28" s="757">
        <v>108.199</v>
      </c>
      <c r="BU28" s="757">
        <v>98.62679</v>
      </c>
      <c r="BV28" s="757">
        <v>105.38039999999999</v>
      </c>
    </row>
    <row r="29" spans="1:74" ht="11.1" customHeight="1" x14ac:dyDescent="0.2">
      <c r="A29" s="111"/>
      <c r="B29" s="113" t="s">
        <v>31</v>
      </c>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8"/>
      <c r="BA29" s="758"/>
      <c r="BB29" s="758"/>
      <c r="BC29" s="758"/>
      <c r="BD29" s="758"/>
      <c r="BE29" s="758"/>
      <c r="BF29" s="758"/>
      <c r="BG29" s="758"/>
      <c r="BH29" s="759"/>
      <c r="BI29" s="759"/>
      <c r="BJ29" s="759"/>
      <c r="BK29" s="759"/>
      <c r="BL29" s="759"/>
      <c r="BM29" s="759"/>
      <c r="BN29" s="759"/>
      <c r="BO29" s="759"/>
      <c r="BP29" s="759"/>
      <c r="BQ29" s="759"/>
      <c r="BR29" s="759"/>
      <c r="BS29" s="759"/>
      <c r="BT29" s="759"/>
      <c r="BU29" s="759"/>
      <c r="BV29" s="759"/>
    </row>
    <row r="30" spans="1:74" ht="11.1" customHeight="1" x14ac:dyDescent="0.2">
      <c r="A30" s="111" t="s">
        <v>1220</v>
      </c>
      <c r="B30" s="204" t="s">
        <v>444</v>
      </c>
      <c r="C30" s="756">
        <v>1.4622661699999999</v>
      </c>
      <c r="D30" s="756">
        <v>1.4280127300000001</v>
      </c>
      <c r="E30" s="756">
        <v>1.45321291</v>
      </c>
      <c r="F30" s="756">
        <v>1.4430212899999999</v>
      </c>
      <c r="G30" s="756">
        <v>1.48428132</v>
      </c>
      <c r="H30" s="756">
        <v>1.52718943</v>
      </c>
      <c r="I30" s="756">
        <v>1.58042616</v>
      </c>
      <c r="J30" s="756">
        <v>1.6642822100000001</v>
      </c>
      <c r="K30" s="756">
        <v>1.54625243</v>
      </c>
      <c r="L30" s="756">
        <v>1.47460312</v>
      </c>
      <c r="M30" s="756">
        <v>1.44910563</v>
      </c>
      <c r="N30" s="756">
        <v>1.45208764</v>
      </c>
      <c r="O30" s="756">
        <v>1.3720656899999999</v>
      </c>
      <c r="P30" s="756">
        <v>1.2911259100000001</v>
      </c>
      <c r="Q30" s="756">
        <v>1.3965459899999999</v>
      </c>
      <c r="R30" s="756">
        <v>1.31282426</v>
      </c>
      <c r="S30" s="756">
        <v>1.3794679599999999</v>
      </c>
      <c r="T30" s="756">
        <v>1.4397555099999999</v>
      </c>
      <c r="U30" s="756">
        <v>1.5120038499999999</v>
      </c>
      <c r="V30" s="756">
        <v>1.5011249200000001</v>
      </c>
      <c r="W30" s="756">
        <v>1.47620996</v>
      </c>
      <c r="X30" s="756">
        <v>1.4647189</v>
      </c>
      <c r="Y30" s="756">
        <v>1.3622853100000001</v>
      </c>
      <c r="Z30" s="756">
        <v>1.35839175</v>
      </c>
      <c r="AA30" s="756">
        <v>1.43380653</v>
      </c>
      <c r="AB30" s="756">
        <v>1.26232473</v>
      </c>
      <c r="AC30" s="756">
        <v>1.39446588</v>
      </c>
      <c r="AD30" s="756">
        <v>1.3446336000000001</v>
      </c>
      <c r="AE30" s="756">
        <v>1.4792108799999999</v>
      </c>
      <c r="AF30" s="756">
        <v>1.4055655600000001</v>
      </c>
      <c r="AG30" s="756">
        <v>1.4656609700000001</v>
      </c>
      <c r="AH30" s="756">
        <v>1.62379531</v>
      </c>
      <c r="AI30" s="756">
        <v>1.43252449</v>
      </c>
      <c r="AJ30" s="756">
        <v>1.4844427499999999</v>
      </c>
      <c r="AK30" s="756">
        <v>1.4133998400000001</v>
      </c>
      <c r="AL30" s="756">
        <v>1.31375346</v>
      </c>
      <c r="AM30" s="756">
        <v>1.3673784099999999</v>
      </c>
      <c r="AN30" s="756">
        <v>1.1123675500000001</v>
      </c>
      <c r="AO30" s="756">
        <v>1.3347647</v>
      </c>
      <c r="AP30" s="756">
        <v>1.2318424100000001</v>
      </c>
      <c r="AQ30" s="756">
        <v>1.3213295700000001</v>
      </c>
      <c r="AR30" s="756">
        <v>1.2101388399999999</v>
      </c>
      <c r="AS30" s="756">
        <v>1.48185678</v>
      </c>
      <c r="AT30" s="756">
        <v>1.35328475</v>
      </c>
      <c r="AU30" s="756">
        <v>1.20947757</v>
      </c>
      <c r="AV30" s="756">
        <v>1.3305801500000001</v>
      </c>
      <c r="AW30" s="756">
        <v>1.2452231199999999</v>
      </c>
      <c r="AX30" s="756">
        <v>1.24153235</v>
      </c>
      <c r="AY30" s="756">
        <v>1.2690456299999999</v>
      </c>
      <c r="AZ30" s="756">
        <v>1.2102132299999999</v>
      </c>
      <c r="BA30" s="756">
        <v>1.2288118800000001</v>
      </c>
      <c r="BB30" s="756">
        <v>1.10545637</v>
      </c>
      <c r="BC30" s="756">
        <v>1.14526325</v>
      </c>
      <c r="BD30" s="756">
        <v>1.28462673</v>
      </c>
      <c r="BE30" s="756">
        <v>1.34026421</v>
      </c>
      <c r="BF30" s="756">
        <v>1.2241360361</v>
      </c>
      <c r="BG30" s="756">
        <v>1.0779857018000001</v>
      </c>
      <c r="BH30" s="757">
        <v>1.23885</v>
      </c>
      <c r="BI30" s="757">
        <v>1.1642710000000001</v>
      </c>
      <c r="BJ30" s="757">
        <v>1.159691</v>
      </c>
      <c r="BK30" s="757">
        <v>1.186682</v>
      </c>
      <c r="BL30" s="757">
        <v>1.0964670000000001</v>
      </c>
      <c r="BM30" s="757">
        <v>1.173052</v>
      </c>
      <c r="BN30" s="757">
        <v>1.1222829999999999</v>
      </c>
      <c r="BO30" s="757">
        <v>1.15693</v>
      </c>
      <c r="BP30" s="757">
        <v>1.2682230000000001</v>
      </c>
      <c r="BQ30" s="757">
        <v>1.313871</v>
      </c>
      <c r="BR30" s="757">
        <v>1.19722</v>
      </c>
      <c r="BS30" s="757">
        <v>1.0590949999999999</v>
      </c>
      <c r="BT30" s="757">
        <v>1.222583</v>
      </c>
      <c r="BU30" s="757">
        <v>1.1488910000000001</v>
      </c>
      <c r="BV30" s="757">
        <v>1.143607</v>
      </c>
    </row>
    <row r="31" spans="1:74" ht="11.1" customHeight="1" x14ac:dyDescent="0.2">
      <c r="A31" s="111" t="s">
        <v>1221</v>
      </c>
      <c r="B31" s="187" t="s">
        <v>477</v>
      </c>
      <c r="C31" s="756">
        <v>6.0247998000000003</v>
      </c>
      <c r="D31" s="756">
        <v>5.8689799200000001</v>
      </c>
      <c r="E31" s="756">
        <v>5.87979114</v>
      </c>
      <c r="F31" s="756">
        <v>5.7212954700000003</v>
      </c>
      <c r="G31" s="756">
        <v>5.8718473900000001</v>
      </c>
      <c r="H31" s="756">
        <v>6.0812015600000002</v>
      </c>
      <c r="I31" s="756">
        <v>6.3572990999999996</v>
      </c>
      <c r="J31" s="756">
        <v>6.4024962399999996</v>
      </c>
      <c r="K31" s="756">
        <v>6.21909504</v>
      </c>
      <c r="L31" s="756">
        <v>6.0033118700000001</v>
      </c>
      <c r="M31" s="756">
        <v>5.6905067799999998</v>
      </c>
      <c r="N31" s="756">
        <v>6.0095957000000002</v>
      </c>
      <c r="O31" s="756">
        <v>5.8968059799999999</v>
      </c>
      <c r="P31" s="756">
        <v>5.8271900499999996</v>
      </c>
      <c r="Q31" s="756">
        <v>5.9061408699999998</v>
      </c>
      <c r="R31" s="756">
        <v>5.9738081300000001</v>
      </c>
      <c r="S31" s="756">
        <v>5.9540126300000003</v>
      </c>
      <c r="T31" s="756">
        <v>6.1068235800000004</v>
      </c>
      <c r="U31" s="756">
        <v>6.4060363000000002</v>
      </c>
      <c r="V31" s="756">
        <v>6.5737110200000002</v>
      </c>
      <c r="W31" s="756">
        <v>6.16912664</v>
      </c>
      <c r="X31" s="756">
        <v>6.1213327099999999</v>
      </c>
      <c r="Y31" s="756">
        <v>6.0497850599999996</v>
      </c>
      <c r="Z31" s="756">
        <v>6.05881106</v>
      </c>
      <c r="AA31" s="756">
        <v>6.0599675099999999</v>
      </c>
      <c r="AB31" s="756">
        <v>6.0269585599999997</v>
      </c>
      <c r="AC31" s="756">
        <v>5.9662214499999999</v>
      </c>
      <c r="AD31" s="756">
        <v>5.9677148799999999</v>
      </c>
      <c r="AE31" s="756">
        <v>6.1550004899999999</v>
      </c>
      <c r="AF31" s="756">
        <v>5.9653147799999999</v>
      </c>
      <c r="AG31" s="756">
        <v>6.5849572199999997</v>
      </c>
      <c r="AH31" s="756">
        <v>6.8358359499999999</v>
      </c>
      <c r="AI31" s="756">
        <v>6.6388560500000002</v>
      </c>
      <c r="AJ31" s="756">
        <v>6.0551787099999999</v>
      </c>
      <c r="AK31" s="756">
        <v>5.8768999600000003</v>
      </c>
      <c r="AL31" s="756">
        <v>6.4684914500000001</v>
      </c>
      <c r="AM31" s="756">
        <v>6.03542939</v>
      </c>
      <c r="AN31" s="756">
        <v>5.7362423199999997</v>
      </c>
      <c r="AO31" s="756">
        <v>5.8939446599999998</v>
      </c>
      <c r="AP31" s="756">
        <v>5.69776112</v>
      </c>
      <c r="AQ31" s="756">
        <v>5.7627438199999999</v>
      </c>
      <c r="AR31" s="756">
        <v>6.0528086400000003</v>
      </c>
      <c r="AS31" s="756">
        <v>6.7435069900000002</v>
      </c>
      <c r="AT31" s="756">
        <v>6.7098188900000002</v>
      </c>
      <c r="AU31" s="756">
        <v>6.3918031500000003</v>
      </c>
      <c r="AV31" s="756">
        <v>6.28447201</v>
      </c>
      <c r="AW31" s="756">
        <v>6.0203457900000004</v>
      </c>
      <c r="AX31" s="756">
        <v>5.9132735700000003</v>
      </c>
      <c r="AY31" s="756">
        <v>6.1648518399999999</v>
      </c>
      <c r="AZ31" s="756">
        <v>5.9119118500000001</v>
      </c>
      <c r="BA31" s="756">
        <v>5.8798308700000002</v>
      </c>
      <c r="BB31" s="756">
        <v>5.3237353799999996</v>
      </c>
      <c r="BC31" s="756">
        <v>5.1876985299999996</v>
      </c>
      <c r="BD31" s="756">
        <v>5.7168112899999999</v>
      </c>
      <c r="BE31" s="756">
        <v>6.28721978</v>
      </c>
      <c r="BF31" s="756">
        <v>6.4017172957000001</v>
      </c>
      <c r="BG31" s="756">
        <v>5.9752820703999996</v>
      </c>
      <c r="BH31" s="757">
        <v>5.9635790000000002</v>
      </c>
      <c r="BI31" s="757">
        <v>5.7569540000000003</v>
      </c>
      <c r="BJ31" s="757">
        <v>5.6484800000000002</v>
      </c>
      <c r="BK31" s="757">
        <v>5.9068990000000001</v>
      </c>
      <c r="BL31" s="757">
        <v>5.486434</v>
      </c>
      <c r="BM31" s="757">
        <v>5.7515349999999996</v>
      </c>
      <c r="BN31" s="757">
        <v>5.5601919999999998</v>
      </c>
      <c r="BO31" s="757">
        <v>5.391216</v>
      </c>
      <c r="BP31" s="757">
        <v>5.8231809999999999</v>
      </c>
      <c r="BQ31" s="757">
        <v>6.3465069999999999</v>
      </c>
      <c r="BR31" s="757">
        <v>6.4453339999999999</v>
      </c>
      <c r="BS31" s="757">
        <v>6.0419859999999996</v>
      </c>
      <c r="BT31" s="757">
        <v>6.0729819999999997</v>
      </c>
      <c r="BU31" s="757">
        <v>5.8616409999999997</v>
      </c>
      <c r="BV31" s="757">
        <v>5.7453310000000002</v>
      </c>
    </row>
    <row r="32" spans="1:74" ht="11.1" customHeight="1" x14ac:dyDescent="0.2">
      <c r="A32" s="111" t="s">
        <v>1222</v>
      </c>
      <c r="B32" s="204" t="s">
        <v>445</v>
      </c>
      <c r="C32" s="756">
        <v>15.84884308</v>
      </c>
      <c r="D32" s="756">
        <v>15.761667539999999</v>
      </c>
      <c r="E32" s="756">
        <v>16.41098289</v>
      </c>
      <c r="F32" s="756">
        <v>15.66151148</v>
      </c>
      <c r="G32" s="756">
        <v>16.399960069999999</v>
      </c>
      <c r="H32" s="756">
        <v>16.459288690000001</v>
      </c>
      <c r="I32" s="756">
        <v>17.32991123</v>
      </c>
      <c r="J32" s="756">
        <v>17.77046103</v>
      </c>
      <c r="K32" s="756">
        <v>16.393893089999999</v>
      </c>
      <c r="L32" s="756">
        <v>16.032540229999999</v>
      </c>
      <c r="M32" s="756">
        <v>15.491617160000001</v>
      </c>
      <c r="N32" s="756">
        <v>15.76317759</v>
      </c>
      <c r="O32" s="756">
        <v>15.688043479999999</v>
      </c>
      <c r="P32" s="756">
        <v>14.7684718</v>
      </c>
      <c r="Q32" s="756">
        <v>16.216938389999999</v>
      </c>
      <c r="R32" s="756">
        <v>15.36724832</v>
      </c>
      <c r="S32" s="756">
        <v>16.217552860000001</v>
      </c>
      <c r="T32" s="756">
        <v>16.478947229999999</v>
      </c>
      <c r="U32" s="756">
        <v>16.858697320000001</v>
      </c>
      <c r="V32" s="756">
        <v>17.138016310000001</v>
      </c>
      <c r="W32" s="756">
        <v>16.357799910000001</v>
      </c>
      <c r="X32" s="756">
        <v>16.081934539999999</v>
      </c>
      <c r="Y32" s="756">
        <v>15.4173986</v>
      </c>
      <c r="Z32" s="756">
        <v>15.562905260000001</v>
      </c>
      <c r="AA32" s="756">
        <v>15.824887909999999</v>
      </c>
      <c r="AB32" s="756">
        <v>15.18508405</v>
      </c>
      <c r="AC32" s="756">
        <v>16.402493450000001</v>
      </c>
      <c r="AD32" s="756">
        <v>15.508455250000001</v>
      </c>
      <c r="AE32" s="756">
        <v>16.989744210000001</v>
      </c>
      <c r="AF32" s="756">
        <v>16.831372649999999</v>
      </c>
      <c r="AG32" s="756">
        <v>17.05849615</v>
      </c>
      <c r="AH32" s="756">
        <v>17.76292325</v>
      </c>
      <c r="AI32" s="756">
        <v>16.32025514</v>
      </c>
      <c r="AJ32" s="756">
        <v>16.470592249999999</v>
      </c>
      <c r="AK32" s="756">
        <v>15.80578021</v>
      </c>
      <c r="AL32" s="756">
        <v>15.71455154</v>
      </c>
      <c r="AM32" s="756">
        <v>15.328335490000001</v>
      </c>
      <c r="AN32" s="756">
        <v>14.20291052</v>
      </c>
      <c r="AO32" s="756">
        <v>15.30760594</v>
      </c>
      <c r="AP32" s="756">
        <v>14.70725431</v>
      </c>
      <c r="AQ32" s="756">
        <v>15.452380509999999</v>
      </c>
      <c r="AR32" s="756">
        <v>15.22197143</v>
      </c>
      <c r="AS32" s="756">
        <v>16.15989648</v>
      </c>
      <c r="AT32" s="756">
        <v>16.168273070000001</v>
      </c>
      <c r="AU32" s="756">
        <v>15.339022160000001</v>
      </c>
      <c r="AV32" s="756">
        <v>15.004585390000001</v>
      </c>
      <c r="AW32" s="756">
        <v>14.321406440000001</v>
      </c>
      <c r="AX32" s="756">
        <v>14.298786489999999</v>
      </c>
      <c r="AY32" s="756">
        <v>14.671599000000001</v>
      </c>
      <c r="AZ32" s="756">
        <v>14.578521739999999</v>
      </c>
      <c r="BA32" s="756">
        <v>14.705947480000001</v>
      </c>
      <c r="BB32" s="756">
        <v>11.89588957</v>
      </c>
      <c r="BC32" s="756">
        <v>12.212273720000001</v>
      </c>
      <c r="BD32" s="756">
        <v>13.626864490000001</v>
      </c>
      <c r="BE32" s="756">
        <v>14.98869567</v>
      </c>
      <c r="BF32" s="756">
        <v>14.192830863999999</v>
      </c>
      <c r="BG32" s="756">
        <v>13.581739281999999</v>
      </c>
      <c r="BH32" s="757">
        <v>13.17029</v>
      </c>
      <c r="BI32" s="757">
        <v>12.584619999999999</v>
      </c>
      <c r="BJ32" s="757">
        <v>12.55608</v>
      </c>
      <c r="BK32" s="757">
        <v>12.958209999999999</v>
      </c>
      <c r="BL32" s="757">
        <v>12.513809999999999</v>
      </c>
      <c r="BM32" s="757">
        <v>13.413270000000001</v>
      </c>
      <c r="BN32" s="757">
        <v>11.91375</v>
      </c>
      <c r="BO32" s="757">
        <v>12.1248</v>
      </c>
      <c r="BP32" s="757">
        <v>12.8927</v>
      </c>
      <c r="BQ32" s="757">
        <v>14.32283</v>
      </c>
      <c r="BR32" s="757">
        <v>13.415749999999999</v>
      </c>
      <c r="BS32" s="757">
        <v>12.88753</v>
      </c>
      <c r="BT32" s="757">
        <v>12.58039</v>
      </c>
      <c r="BU32" s="757">
        <v>12.00187</v>
      </c>
      <c r="BV32" s="757">
        <v>11.941269999999999</v>
      </c>
    </row>
    <row r="33" spans="1:74" ht="11.1" customHeight="1" x14ac:dyDescent="0.2">
      <c r="A33" s="111" t="s">
        <v>1223</v>
      </c>
      <c r="B33" s="204" t="s">
        <v>446</v>
      </c>
      <c r="C33" s="756">
        <v>7.1824263699999999</v>
      </c>
      <c r="D33" s="756">
        <v>7.1063642600000003</v>
      </c>
      <c r="E33" s="756">
        <v>7.1703194200000002</v>
      </c>
      <c r="F33" s="756">
        <v>6.9736442600000004</v>
      </c>
      <c r="G33" s="756">
        <v>7.3786920699999996</v>
      </c>
      <c r="H33" s="756">
        <v>7.6118949899999997</v>
      </c>
      <c r="I33" s="756">
        <v>7.9620644399999998</v>
      </c>
      <c r="J33" s="756">
        <v>8.2889730400000001</v>
      </c>
      <c r="K33" s="756">
        <v>7.66755297</v>
      </c>
      <c r="L33" s="756">
        <v>7.4508329599999996</v>
      </c>
      <c r="M33" s="756">
        <v>7.4846025200000001</v>
      </c>
      <c r="N33" s="756">
        <v>7.3120667199999998</v>
      </c>
      <c r="O33" s="756">
        <v>7.3290124600000004</v>
      </c>
      <c r="P33" s="756">
        <v>7.0217547400000004</v>
      </c>
      <c r="Q33" s="756">
        <v>7.6306822099999998</v>
      </c>
      <c r="R33" s="756">
        <v>7.4062924499999996</v>
      </c>
      <c r="S33" s="756">
        <v>7.7888926100000004</v>
      </c>
      <c r="T33" s="756">
        <v>8.0427459300000006</v>
      </c>
      <c r="U33" s="756">
        <v>8.5665089900000009</v>
      </c>
      <c r="V33" s="756">
        <v>8.35363495</v>
      </c>
      <c r="W33" s="756">
        <v>7.9477852699999998</v>
      </c>
      <c r="X33" s="756">
        <v>7.7898382699999997</v>
      </c>
      <c r="Y33" s="756">
        <v>7.6628978600000002</v>
      </c>
      <c r="Z33" s="756">
        <v>7.6495193099999996</v>
      </c>
      <c r="AA33" s="756">
        <v>7.5041570499999999</v>
      </c>
      <c r="AB33" s="756">
        <v>7.1676084099999997</v>
      </c>
      <c r="AC33" s="756">
        <v>7.5883598299999999</v>
      </c>
      <c r="AD33" s="756">
        <v>7.4565604499999996</v>
      </c>
      <c r="AE33" s="756">
        <v>7.9841300200000003</v>
      </c>
      <c r="AF33" s="756">
        <v>7.9342495199999998</v>
      </c>
      <c r="AG33" s="756">
        <v>8.4211882800000009</v>
      </c>
      <c r="AH33" s="756">
        <v>8.6538726599999993</v>
      </c>
      <c r="AI33" s="756">
        <v>7.9780419299999998</v>
      </c>
      <c r="AJ33" s="756">
        <v>7.9255393300000003</v>
      </c>
      <c r="AK33" s="756">
        <v>7.8104694300000004</v>
      </c>
      <c r="AL33" s="756">
        <v>7.6557801200000002</v>
      </c>
      <c r="AM33" s="756">
        <v>7.2903605200000001</v>
      </c>
      <c r="AN33" s="756">
        <v>6.7027670199999996</v>
      </c>
      <c r="AO33" s="756">
        <v>7.1241932200000004</v>
      </c>
      <c r="AP33" s="756">
        <v>7.2410426399999999</v>
      </c>
      <c r="AQ33" s="756">
        <v>7.40888832</v>
      </c>
      <c r="AR33" s="756">
        <v>7.3107339199999997</v>
      </c>
      <c r="AS33" s="756">
        <v>7.8910648700000001</v>
      </c>
      <c r="AT33" s="756">
        <v>7.9425302599999998</v>
      </c>
      <c r="AU33" s="756">
        <v>7.6078462900000003</v>
      </c>
      <c r="AV33" s="756">
        <v>7.2714993799999998</v>
      </c>
      <c r="AW33" s="756">
        <v>7.28851418</v>
      </c>
      <c r="AX33" s="756">
        <v>7.20720603</v>
      </c>
      <c r="AY33" s="756">
        <v>7.3025163500000003</v>
      </c>
      <c r="AZ33" s="756">
        <v>7.1545314299999996</v>
      </c>
      <c r="BA33" s="756">
        <v>7.2813123500000003</v>
      </c>
      <c r="BB33" s="756">
        <v>6.6504160299999997</v>
      </c>
      <c r="BC33" s="756">
        <v>6.6101521300000003</v>
      </c>
      <c r="BD33" s="756">
        <v>7.0393172699999997</v>
      </c>
      <c r="BE33" s="756">
        <v>7.65139528</v>
      </c>
      <c r="BF33" s="756">
        <v>7.5896728303999996</v>
      </c>
      <c r="BG33" s="756">
        <v>7.2739359459999999</v>
      </c>
      <c r="BH33" s="757">
        <v>6.9135220000000004</v>
      </c>
      <c r="BI33" s="757">
        <v>6.9043609999999997</v>
      </c>
      <c r="BJ33" s="757">
        <v>6.8013190000000003</v>
      </c>
      <c r="BK33" s="757">
        <v>6.885586</v>
      </c>
      <c r="BL33" s="757">
        <v>6.5598299999999998</v>
      </c>
      <c r="BM33" s="757">
        <v>7.1034730000000001</v>
      </c>
      <c r="BN33" s="757">
        <v>7.1873189999999996</v>
      </c>
      <c r="BO33" s="757">
        <v>7.0728910000000003</v>
      </c>
      <c r="BP33" s="757">
        <v>7.265288</v>
      </c>
      <c r="BQ33" s="757">
        <v>7.7662959999999996</v>
      </c>
      <c r="BR33" s="757">
        <v>7.6651490000000004</v>
      </c>
      <c r="BS33" s="757">
        <v>7.4027269999999996</v>
      </c>
      <c r="BT33" s="757">
        <v>7.0885090000000002</v>
      </c>
      <c r="BU33" s="757">
        <v>7.0844360000000002</v>
      </c>
      <c r="BV33" s="757">
        <v>6.9795069999999999</v>
      </c>
    </row>
    <row r="34" spans="1:74" ht="11.1" customHeight="1" x14ac:dyDescent="0.2">
      <c r="A34" s="111" t="s">
        <v>1224</v>
      </c>
      <c r="B34" s="204" t="s">
        <v>447</v>
      </c>
      <c r="C34" s="756">
        <v>11.35072211</v>
      </c>
      <c r="D34" s="756">
        <v>10.962514199999999</v>
      </c>
      <c r="E34" s="756">
        <v>11.22712295</v>
      </c>
      <c r="F34" s="756">
        <v>11.61546414</v>
      </c>
      <c r="G34" s="756">
        <v>12.098829820000001</v>
      </c>
      <c r="H34" s="756">
        <v>11.90244828</v>
      </c>
      <c r="I34" s="756">
        <v>12.37798405</v>
      </c>
      <c r="J34" s="756">
        <v>12.7443534</v>
      </c>
      <c r="K34" s="756">
        <v>11.67985275</v>
      </c>
      <c r="L34" s="756">
        <v>11.6096252</v>
      </c>
      <c r="M34" s="756">
        <v>11.31554833</v>
      </c>
      <c r="N34" s="756">
        <v>10.9852998</v>
      </c>
      <c r="O34" s="756">
        <v>11.020074599999999</v>
      </c>
      <c r="P34" s="756">
        <v>10.489604310000001</v>
      </c>
      <c r="Q34" s="756">
        <v>11.68553226</v>
      </c>
      <c r="R34" s="756">
        <v>11.471786099999999</v>
      </c>
      <c r="S34" s="756">
        <v>12.330334179999999</v>
      </c>
      <c r="T34" s="756">
        <v>11.970772480000001</v>
      </c>
      <c r="U34" s="756">
        <v>12.27054891</v>
      </c>
      <c r="V34" s="756">
        <v>12.644857699999999</v>
      </c>
      <c r="W34" s="756">
        <v>11.58408944</v>
      </c>
      <c r="X34" s="756">
        <v>11.974748630000001</v>
      </c>
      <c r="Y34" s="756">
        <v>11.451260680000001</v>
      </c>
      <c r="Z34" s="756">
        <v>11.48037882</v>
      </c>
      <c r="AA34" s="756">
        <v>11.32414556</v>
      </c>
      <c r="AB34" s="756">
        <v>10.53220123</v>
      </c>
      <c r="AC34" s="756">
        <v>11.87695021</v>
      </c>
      <c r="AD34" s="756">
        <v>11.304557279999999</v>
      </c>
      <c r="AE34" s="756">
        <v>12.577802930000001</v>
      </c>
      <c r="AF34" s="756">
        <v>12.240039360000001</v>
      </c>
      <c r="AG34" s="756">
        <v>12.81598082</v>
      </c>
      <c r="AH34" s="756">
        <v>13.00708167</v>
      </c>
      <c r="AI34" s="756">
        <v>12.176297780000001</v>
      </c>
      <c r="AJ34" s="756">
        <v>12.241660899999999</v>
      </c>
      <c r="AK34" s="756">
        <v>11.526082799999999</v>
      </c>
      <c r="AL34" s="756">
        <v>11.02486553</v>
      </c>
      <c r="AM34" s="756">
        <v>11.425403859999999</v>
      </c>
      <c r="AN34" s="756">
        <v>10.253984519999999</v>
      </c>
      <c r="AO34" s="756">
        <v>11.32417259</v>
      </c>
      <c r="AP34" s="756">
        <v>11.21564734</v>
      </c>
      <c r="AQ34" s="756">
        <v>11.99665122</v>
      </c>
      <c r="AR34" s="756">
        <v>11.58492204</v>
      </c>
      <c r="AS34" s="756">
        <v>12.252169840000001</v>
      </c>
      <c r="AT34" s="756">
        <v>12.20485736</v>
      </c>
      <c r="AU34" s="756">
        <v>11.77230335</v>
      </c>
      <c r="AV34" s="756">
        <v>11.67532419</v>
      </c>
      <c r="AW34" s="756">
        <v>10.96037301</v>
      </c>
      <c r="AX34" s="756">
        <v>10.78844484</v>
      </c>
      <c r="AY34" s="756">
        <v>11.147682140000001</v>
      </c>
      <c r="AZ34" s="756">
        <v>10.70385718</v>
      </c>
      <c r="BA34" s="756">
        <v>11.154704600000001</v>
      </c>
      <c r="BB34" s="756">
        <v>9.8723466299999991</v>
      </c>
      <c r="BC34" s="756">
        <v>10.699070880000001</v>
      </c>
      <c r="BD34" s="756">
        <v>10.433062169999999</v>
      </c>
      <c r="BE34" s="756">
        <v>11.73703776</v>
      </c>
      <c r="BF34" s="756">
        <v>11.449312975</v>
      </c>
      <c r="BG34" s="756">
        <v>10.4747807</v>
      </c>
      <c r="BH34" s="757">
        <v>11.090400000000001</v>
      </c>
      <c r="BI34" s="757">
        <v>10.33343</v>
      </c>
      <c r="BJ34" s="757">
        <v>10.198700000000001</v>
      </c>
      <c r="BK34" s="757">
        <v>10.6548</v>
      </c>
      <c r="BL34" s="757">
        <v>9.9410220000000002</v>
      </c>
      <c r="BM34" s="757">
        <v>10.90972</v>
      </c>
      <c r="BN34" s="757">
        <v>10.35636</v>
      </c>
      <c r="BO34" s="757">
        <v>11.13387</v>
      </c>
      <c r="BP34" s="757">
        <v>10.597479999999999</v>
      </c>
      <c r="BQ34" s="757">
        <v>11.839</v>
      </c>
      <c r="BR34" s="757">
        <v>11.48324</v>
      </c>
      <c r="BS34" s="757">
        <v>10.48799</v>
      </c>
      <c r="BT34" s="757">
        <v>11.20604</v>
      </c>
      <c r="BU34" s="757">
        <v>10.4343</v>
      </c>
      <c r="BV34" s="757">
        <v>10.24507</v>
      </c>
    </row>
    <row r="35" spans="1:74" ht="11.1" customHeight="1" x14ac:dyDescent="0.2">
      <c r="A35" s="111" t="s">
        <v>1225</v>
      </c>
      <c r="B35" s="204" t="s">
        <v>448</v>
      </c>
      <c r="C35" s="756">
        <v>8.1521227199999995</v>
      </c>
      <c r="D35" s="756">
        <v>7.9886568200000001</v>
      </c>
      <c r="E35" s="756">
        <v>8.1193667299999994</v>
      </c>
      <c r="F35" s="756">
        <v>8.1821707900000007</v>
      </c>
      <c r="G35" s="756">
        <v>8.5118273900000005</v>
      </c>
      <c r="H35" s="756">
        <v>8.5485665999999991</v>
      </c>
      <c r="I35" s="756">
        <v>8.6720531399999992</v>
      </c>
      <c r="J35" s="756">
        <v>8.9954105099999992</v>
      </c>
      <c r="K35" s="756">
        <v>8.4207031000000008</v>
      </c>
      <c r="L35" s="756">
        <v>8.4304909899999991</v>
      </c>
      <c r="M35" s="756">
        <v>8.1729489100000006</v>
      </c>
      <c r="N35" s="756">
        <v>8.1891653400000006</v>
      </c>
      <c r="O35" s="756">
        <v>8.4156215700000008</v>
      </c>
      <c r="P35" s="756">
        <v>7.8636734800000001</v>
      </c>
      <c r="Q35" s="756">
        <v>8.5342688300000002</v>
      </c>
      <c r="R35" s="756">
        <v>8.3378099199999998</v>
      </c>
      <c r="S35" s="756">
        <v>8.8025611300000008</v>
      </c>
      <c r="T35" s="756">
        <v>8.7073225599999997</v>
      </c>
      <c r="U35" s="756">
        <v>8.9560623499999998</v>
      </c>
      <c r="V35" s="756">
        <v>9.1786784499999996</v>
      </c>
      <c r="W35" s="756">
        <v>8.5077814299999996</v>
      </c>
      <c r="X35" s="756">
        <v>8.3748715100000002</v>
      </c>
      <c r="Y35" s="756">
        <v>8.2095789000000003</v>
      </c>
      <c r="Z35" s="756">
        <v>8.2366918800000004</v>
      </c>
      <c r="AA35" s="756">
        <v>8.2000219399999992</v>
      </c>
      <c r="AB35" s="756">
        <v>7.6792575999999997</v>
      </c>
      <c r="AC35" s="756">
        <v>8.4216642299999993</v>
      </c>
      <c r="AD35" s="756">
        <v>8.0931851199999993</v>
      </c>
      <c r="AE35" s="756">
        <v>8.4460104200000004</v>
      </c>
      <c r="AF35" s="756">
        <v>8.3805143700000002</v>
      </c>
      <c r="AG35" s="756">
        <v>8.6978614299999997</v>
      </c>
      <c r="AH35" s="756">
        <v>9.04611521</v>
      </c>
      <c r="AI35" s="756">
        <v>8.57012003</v>
      </c>
      <c r="AJ35" s="756">
        <v>8.7250919400000004</v>
      </c>
      <c r="AK35" s="756">
        <v>8.2891610199999999</v>
      </c>
      <c r="AL35" s="756">
        <v>8.2335196899999996</v>
      </c>
      <c r="AM35" s="756">
        <v>8.0314901299999999</v>
      </c>
      <c r="AN35" s="756">
        <v>7.4955067900000003</v>
      </c>
      <c r="AO35" s="756">
        <v>7.9173845299999996</v>
      </c>
      <c r="AP35" s="756">
        <v>7.79152296</v>
      </c>
      <c r="AQ35" s="756">
        <v>8.1615641500000002</v>
      </c>
      <c r="AR35" s="756">
        <v>7.9249716000000001</v>
      </c>
      <c r="AS35" s="756">
        <v>8.1976346699999993</v>
      </c>
      <c r="AT35" s="756">
        <v>8.3608882500000004</v>
      </c>
      <c r="AU35" s="756">
        <v>7.9111382700000004</v>
      </c>
      <c r="AV35" s="756">
        <v>7.80833961</v>
      </c>
      <c r="AW35" s="756">
        <v>7.4790030200000004</v>
      </c>
      <c r="AX35" s="756">
        <v>7.62619326</v>
      </c>
      <c r="AY35" s="756">
        <v>7.88932096</v>
      </c>
      <c r="AZ35" s="756">
        <v>7.6468698899999996</v>
      </c>
      <c r="BA35" s="756">
        <v>7.7838988000000002</v>
      </c>
      <c r="BB35" s="756">
        <v>6.9546277600000002</v>
      </c>
      <c r="BC35" s="756">
        <v>7.1119079100000002</v>
      </c>
      <c r="BD35" s="756">
        <v>7.3275690200000003</v>
      </c>
      <c r="BE35" s="756">
        <v>7.6830089199999998</v>
      </c>
      <c r="BF35" s="756">
        <v>7.8111140598000004</v>
      </c>
      <c r="BG35" s="756">
        <v>7.1756547810000004</v>
      </c>
      <c r="BH35" s="757">
        <v>7.1082039999999997</v>
      </c>
      <c r="BI35" s="757">
        <v>6.8368000000000002</v>
      </c>
      <c r="BJ35" s="757">
        <v>6.9843270000000004</v>
      </c>
      <c r="BK35" s="757">
        <v>7.2476250000000002</v>
      </c>
      <c r="BL35" s="757">
        <v>6.8480699999999999</v>
      </c>
      <c r="BM35" s="757">
        <v>7.4198909999999998</v>
      </c>
      <c r="BN35" s="757">
        <v>7.3192820000000003</v>
      </c>
      <c r="BO35" s="757">
        <v>7.4270329999999998</v>
      </c>
      <c r="BP35" s="757">
        <v>7.40029</v>
      </c>
      <c r="BQ35" s="757">
        <v>7.6477279999999999</v>
      </c>
      <c r="BR35" s="757">
        <v>7.7496080000000003</v>
      </c>
      <c r="BS35" s="757">
        <v>7.1717909999999998</v>
      </c>
      <c r="BT35" s="757">
        <v>7.1646510000000001</v>
      </c>
      <c r="BU35" s="757">
        <v>6.8998290000000004</v>
      </c>
      <c r="BV35" s="757">
        <v>7.0526169999999997</v>
      </c>
    </row>
    <row r="36" spans="1:74" ht="11.1" customHeight="1" x14ac:dyDescent="0.2">
      <c r="A36" s="111" t="s">
        <v>1226</v>
      </c>
      <c r="B36" s="204" t="s">
        <v>449</v>
      </c>
      <c r="C36" s="756">
        <v>15.20104632</v>
      </c>
      <c r="D36" s="756">
        <v>14.29611673</v>
      </c>
      <c r="E36" s="756">
        <v>14.735389209999999</v>
      </c>
      <c r="F36" s="756">
        <v>14.949041749999999</v>
      </c>
      <c r="G36" s="756">
        <v>15.05714306</v>
      </c>
      <c r="H36" s="756">
        <v>15.61669685</v>
      </c>
      <c r="I36" s="756">
        <v>16.09908579</v>
      </c>
      <c r="J36" s="756">
        <v>16.330826179999999</v>
      </c>
      <c r="K36" s="756">
        <v>15.69914369</v>
      </c>
      <c r="L36" s="756">
        <v>15.729279979999999</v>
      </c>
      <c r="M36" s="756">
        <v>14.891486260000001</v>
      </c>
      <c r="N36" s="756">
        <v>14.949392100000001</v>
      </c>
      <c r="O36" s="756">
        <v>15.547849899999999</v>
      </c>
      <c r="P36" s="756">
        <v>14.49044613</v>
      </c>
      <c r="Q36" s="756">
        <v>15.448679970000001</v>
      </c>
      <c r="R36" s="756">
        <v>15.308806710000001</v>
      </c>
      <c r="S36" s="756">
        <v>16.161810769999999</v>
      </c>
      <c r="T36" s="756">
        <v>16.922170359999999</v>
      </c>
      <c r="U36" s="756">
        <v>16.88873152</v>
      </c>
      <c r="V36" s="756">
        <v>17.13312449</v>
      </c>
      <c r="W36" s="756">
        <v>16.179481540000001</v>
      </c>
      <c r="X36" s="756">
        <v>16.395395440000001</v>
      </c>
      <c r="Y36" s="756">
        <v>15.75838134</v>
      </c>
      <c r="Z36" s="756">
        <v>16.197886879999999</v>
      </c>
      <c r="AA36" s="756">
        <v>15.692711210000001</v>
      </c>
      <c r="AB36" s="756">
        <v>14.91741987</v>
      </c>
      <c r="AC36" s="756">
        <v>15.667024659999999</v>
      </c>
      <c r="AD36" s="756">
        <v>15.860186110000001</v>
      </c>
      <c r="AE36" s="756">
        <v>17.04970398</v>
      </c>
      <c r="AF36" s="756">
        <v>17.109173819999999</v>
      </c>
      <c r="AG36" s="756">
        <v>17.408842870000001</v>
      </c>
      <c r="AH36" s="756">
        <v>17.937814629999998</v>
      </c>
      <c r="AI36" s="756">
        <v>17.214407489999999</v>
      </c>
      <c r="AJ36" s="756">
        <v>17.21468432</v>
      </c>
      <c r="AK36" s="756">
        <v>16.091932419999999</v>
      </c>
      <c r="AL36" s="756">
        <v>15.98579462</v>
      </c>
      <c r="AM36" s="756">
        <v>15.278863019999999</v>
      </c>
      <c r="AN36" s="756">
        <v>14.58143879</v>
      </c>
      <c r="AO36" s="756">
        <v>14.98955838</v>
      </c>
      <c r="AP36" s="756">
        <v>15.237649859999999</v>
      </c>
      <c r="AQ36" s="756">
        <v>16.087773609999999</v>
      </c>
      <c r="AR36" s="756">
        <v>16.39170455</v>
      </c>
      <c r="AS36" s="756">
        <v>16.89448956</v>
      </c>
      <c r="AT36" s="756">
        <v>17.070585090000002</v>
      </c>
      <c r="AU36" s="756">
        <v>16.281563250000001</v>
      </c>
      <c r="AV36" s="756">
        <v>16.00239157</v>
      </c>
      <c r="AW36" s="756">
        <v>15.19529848</v>
      </c>
      <c r="AX36" s="756">
        <v>15.4500552</v>
      </c>
      <c r="AY36" s="756">
        <v>15.26120665</v>
      </c>
      <c r="AZ36" s="756">
        <v>15.32141916</v>
      </c>
      <c r="BA36" s="756">
        <v>15.86940199</v>
      </c>
      <c r="BB36" s="756">
        <v>14.79283685</v>
      </c>
      <c r="BC36" s="756">
        <v>14.59932952</v>
      </c>
      <c r="BD36" s="756">
        <v>15.282443949999999</v>
      </c>
      <c r="BE36" s="756">
        <v>15.889385860000001</v>
      </c>
      <c r="BF36" s="756">
        <v>15.878438686999999</v>
      </c>
      <c r="BG36" s="756">
        <v>15.321872061000001</v>
      </c>
      <c r="BH36" s="757">
        <v>15.22667</v>
      </c>
      <c r="BI36" s="757">
        <v>14.52744</v>
      </c>
      <c r="BJ36" s="757">
        <v>14.758279999999999</v>
      </c>
      <c r="BK36" s="757">
        <v>14.592129999999999</v>
      </c>
      <c r="BL36" s="757">
        <v>14.232559999999999</v>
      </c>
      <c r="BM36" s="757">
        <v>15.58348</v>
      </c>
      <c r="BN36" s="757">
        <v>15.6807</v>
      </c>
      <c r="BO36" s="757">
        <v>15.37607</v>
      </c>
      <c r="BP36" s="757">
        <v>15.65821</v>
      </c>
      <c r="BQ36" s="757">
        <v>16.066610000000001</v>
      </c>
      <c r="BR36" s="757">
        <v>16.02262</v>
      </c>
      <c r="BS36" s="757">
        <v>15.575799999999999</v>
      </c>
      <c r="BT36" s="757">
        <v>15.547459999999999</v>
      </c>
      <c r="BU36" s="757">
        <v>14.855180000000001</v>
      </c>
      <c r="BV36" s="757">
        <v>15.120139999999999</v>
      </c>
    </row>
    <row r="37" spans="1:74" s="116" customFormat="1" ht="11.1" customHeight="1" x14ac:dyDescent="0.2">
      <c r="A37" s="111" t="s">
        <v>1227</v>
      </c>
      <c r="B37" s="204" t="s">
        <v>450</v>
      </c>
      <c r="C37" s="756">
        <v>6.6253804699999996</v>
      </c>
      <c r="D37" s="756">
        <v>6.4406005400000002</v>
      </c>
      <c r="E37" s="756">
        <v>6.4772189200000003</v>
      </c>
      <c r="F37" s="756">
        <v>6.6041723899999996</v>
      </c>
      <c r="G37" s="756">
        <v>6.9615540300000003</v>
      </c>
      <c r="H37" s="756">
        <v>7.5897683499999999</v>
      </c>
      <c r="I37" s="756">
        <v>8.0208064199999995</v>
      </c>
      <c r="J37" s="756">
        <v>7.7915610600000003</v>
      </c>
      <c r="K37" s="756">
        <v>7.0329844799999996</v>
      </c>
      <c r="L37" s="756">
        <v>6.9137462599999999</v>
      </c>
      <c r="M37" s="756">
        <v>6.4047321400000001</v>
      </c>
      <c r="N37" s="756">
        <v>6.5796600600000001</v>
      </c>
      <c r="O37" s="756">
        <v>6.5020816899999998</v>
      </c>
      <c r="P37" s="756">
        <v>6.0384317100000002</v>
      </c>
      <c r="Q37" s="756">
        <v>6.5018914399999996</v>
      </c>
      <c r="R37" s="756">
        <v>6.4371505100000004</v>
      </c>
      <c r="S37" s="756">
        <v>6.9837495799999996</v>
      </c>
      <c r="T37" s="756">
        <v>7.4554851700000002</v>
      </c>
      <c r="U37" s="756">
        <v>7.8504457099999998</v>
      </c>
      <c r="V37" s="756">
        <v>7.7106805700000001</v>
      </c>
      <c r="W37" s="756">
        <v>7.1896537599999997</v>
      </c>
      <c r="X37" s="756">
        <v>6.6577775499999996</v>
      </c>
      <c r="Y37" s="756">
        <v>6.3170563499999997</v>
      </c>
      <c r="Z37" s="756">
        <v>6.5669719899999999</v>
      </c>
      <c r="AA37" s="756">
        <v>6.5548621300000001</v>
      </c>
      <c r="AB37" s="756">
        <v>5.9862575099999997</v>
      </c>
      <c r="AC37" s="756">
        <v>6.4334887500000004</v>
      </c>
      <c r="AD37" s="756">
        <v>6.5269424699999998</v>
      </c>
      <c r="AE37" s="756">
        <v>7.0792841400000004</v>
      </c>
      <c r="AF37" s="756">
        <v>7.4344015800000003</v>
      </c>
      <c r="AG37" s="756">
        <v>8.0787343000000007</v>
      </c>
      <c r="AH37" s="756">
        <v>7.9742498800000003</v>
      </c>
      <c r="AI37" s="756">
        <v>7.3145258499999999</v>
      </c>
      <c r="AJ37" s="756">
        <v>6.8550134199999997</v>
      </c>
      <c r="AK37" s="756">
        <v>6.7710160100000003</v>
      </c>
      <c r="AL37" s="756">
        <v>6.7788780300000004</v>
      </c>
      <c r="AM37" s="756">
        <v>6.5906864399999998</v>
      </c>
      <c r="AN37" s="756">
        <v>6.0596744200000003</v>
      </c>
      <c r="AO37" s="756">
        <v>6.5791823799999998</v>
      </c>
      <c r="AP37" s="756">
        <v>6.5383119299999999</v>
      </c>
      <c r="AQ37" s="756">
        <v>6.9631774599999998</v>
      </c>
      <c r="AR37" s="756">
        <v>7.6275703799999999</v>
      </c>
      <c r="AS37" s="756">
        <v>8.0732673100000003</v>
      </c>
      <c r="AT37" s="756">
        <v>8.0492574700000006</v>
      </c>
      <c r="AU37" s="756">
        <v>7.4077799799999999</v>
      </c>
      <c r="AV37" s="756">
        <v>6.8493666700000002</v>
      </c>
      <c r="AW37" s="756">
        <v>6.6032921900000003</v>
      </c>
      <c r="AX37" s="756">
        <v>6.7970293000000002</v>
      </c>
      <c r="AY37" s="756">
        <v>6.86332845</v>
      </c>
      <c r="AZ37" s="756">
        <v>6.4448282299999997</v>
      </c>
      <c r="BA37" s="756">
        <v>6.66326617</v>
      </c>
      <c r="BB37" s="756">
        <v>6.3836197099999996</v>
      </c>
      <c r="BC37" s="756">
        <v>6.7784994200000002</v>
      </c>
      <c r="BD37" s="756">
        <v>7.1328809900000003</v>
      </c>
      <c r="BE37" s="756">
        <v>7.7845581499999996</v>
      </c>
      <c r="BF37" s="756">
        <v>7.5549563846999996</v>
      </c>
      <c r="BG37" s="756">
        <v>6.9295912593000004</v>
      </c>
      <c r="BH37" s="757">
        <v>6.523028</v>
      </c>
      <c r="BI37" s="757">
        <v>6.3636419999999996</v>
      </c>
      <c r="BJ37" s="757">
        <v>6.5988449999999998</v>
      </c>
      <c r="BK37" s="757">
        <v>6.7025839999999999</v>
      </c>
      <c r="BL37" s="757">
        <v>6.116987</v>
      </c>
      <c r="BM37" s="757">
        <v>6.6405469999999998</v>
      </c>
      <c r="BN37" s="757">
        <v>6.6431870000000002</v>
      </c>
      <c r="BO37" s="757">
        <v>7.028314</v>
      </c>
      <c r="BP37" s="757">
        <v>7.2869330000000003</v>
      </c>
      <c r="BQ37" s="757">
        <v>7.9075800000000003</v>
      </c>
      <c r="BR37" s="757">
        <v>7.6574609999999996</v>
      </c>
      <c r="BS37" s="757">
        <v>7.0508449999999998</v>
      </c>
      <c r="BT37" s="757">
        <v>6.65815</v>
      </c>
      <c r="BU37" s="757">
        <v>6.4973599999999996</v>
      </c>
      <c r="BV37" s="757">
        <v>6.7383930000000003</v>
      </c>
    </row>
    <row r="38" spans="1:74" s="116" customFormat="1" ht="11.1" customHeight="1" x14ac:dyDescent="0.2">
      <c r="A38" s="111" t="s">
        <v>1228</v>
      </c>
      <c r="B38" s="204" t="s">
        <v>248</v>
      </c>
      <c r="C38" s="756">
        <v>6.5852307300000001</v>
      </c>
      <c r="D38" s="756">
        <v>6.49956069</v>
      </c>
      <c r="E38" s="756">
        <v>7.3487922000000001</v>
      </c>
      <c r="F38" s="756">
        <v>7.0908582500000001</v>
      </c>
      <c r="G38" s="756">
        <v>7.3062144900000003</v>
      </c>
      <c r="H38" s="756">
        <v>7.9182232900000002</v>
      </c>
      <c r="I38" s="756">
        <v>8.2347230400000004</v>
      </c>
      <c r="J38" s="756">
        <v>8.6462224800000005</v>
      </c>
      <c r="K38" s="756">
        <v>8.1661965700000003</v>
      </c>
      <c r="L38" s="756">
        <v>7.4997230100000003</v>
      </c>
      <c r="M38" s="756">
        <v>7.1027194099999997</v>
      </c>
      <c r="N38" s="756">
        <v>6.9506958599999997</v>
      </c>
      <c r="O38" s="756">
        <v>6.6334997500000004</v>
      </c>
      <c r="P38" s="756">
        <v>6.3618521899999996</v>
      </c>
      <c r="Q38" s="756">
        <v>6.7888548599999998</v>
      </c>
      <c r="R38" s="756">
        <v>6.8725482299999996</v>
      </c>
      <c r="S38" s="756">
        <v>7.0943108800000001</v>
      </c>
      <c r="T38" s="756">
        <v>7.8547998300000001</v>
      </c>
      <c r="U38" s="756">
        <v>8.0530799999999996</v>
      </c>
      <c r="V38" s="756">
        <v>8.4502237400000002</v>
      </c>
      <c r="W38" s="756">
        <v>7.6907109199999999</v>
      </c>
      <c r="X38" s="756">
        <v>7.5145223400000001</v>
      </c>
      <c r="Y38" s="756">
        <v>6.81706769</v>
      </c>
      <c r="Z38" s="756">
        <v>6.7363505999999997</v>
      </c>
      <c r="AA38" s="756">
        <v>6.8989209100000002</v>
      </c>
      <c r="AB38" s="756">
        <v>6.5242270700000002</v>
      </c>
      <c r="AC38" s="756">
        <v>6.9060409900000002</v>
      </c>
      <c r="AD38" s="756">
        <v>6.6280672599999999</v>
      </c>
      <c r="AE38" s="756">
        <v>7.4715677899999999</v>
      </c>
      <c r="AF38" s="756">
        <v>7.82101866</v>
      </c>
      <c r="AG38" s="756">
        <v>8.3326759199999998</v>
      </c>
      <c r="AH38" s="756">
        <v>8.8224696999999992</v>
      </c>
      <c r="AI38" s="756">
        <v>7.6101696099999998</v>
      </c>
      <c r="AJ38" s="756">
        <v>7.8888755799999997</v>
      </c>
      <c r="AK38" s="756">
        <v>7.1212666200000001</v>
      </c>
      <c r="AL38" s="756">
        <v>6.7251828800000002</v>
      </c>
      <c r="AM38" s="756">
        <v>6.65858784</v>
      </c>
      <c r="AN38" s="756">
        <v>6.0842503199999998</v>
      </c>
      <c r="AO38" s="756">
        <v>6.3528228100000002</v>
      </c>
      <c r="AP38" s="756">
        <v>6.3776745300000002</v>
      </c>
      <c r="AQ38" s="756">
        <v>7.0978686499999997</v>
      </c>
      <c r="AR38" s="756">
        <v>6.8854736699999997</v>
      </c>
      <c r="AS38" s="756">
        <v>7.9330715100000004</v>
      </c>
      <c r="AT38" s="756">
        <v>8.0303333400000003</v>
      </c>
      <c r="AU38" s="756">
        <v>7.4162790300000001</v>
      </c>
      <c r="AV38" s="756">
        <v>7.2785711500000003</v>
      </c>
      <c r="AW38" s="756">
        <v>6.3422171499999997</v>
      </c>
      <c r="AX38" s="756">
        <v>6.5964188899999998</v>
      </c>
      <c r="AY38" s="756">
        <v>6.4069122199999997</v>
      </c>
      <c r="AZ38" s="756">
        <v>6.2870963700000004</v>
      </c>
      <c r="BA38" s="756">
        <v>6.5447239899999996</v>
      </c>
      <c r="BB38" s="756">
        <v>6.1657796899999999</v>
      </c>
      <c r="BC38" s="756">
        <v>6.5002555700000002</v>
      </c>
      <c r="BD38" s="756">
        <v>7.0166838</v>
      </c>
      <c r="BE38" s="756">
        <v>7.56808748</v>
      </c>
      <c r="BF38" s="756">
        <v>7.5485365163999996</v>
      </c>
      <c r="BG38" s="756">
        <v>6.5793338015999998</v>
      </c>
      <c r="BH38" s="757">
        <v>6.6216679999999997</v>
      </c>
      <c r="BI38" s="757">
        <v>5.8481139999999998</v>
      </c>
      <c r="BJ38" s="757">
        <v>6.1346400000000001</v>
      </c>
      <c r="BK38" s="757">
        <v>6.0027679999999997</v>
      </c>
      <c r="BL38" s="757">
        <v>5.7261340000000001</v>
      </c>
      <c r="BM38" s="757">
        <v>6.2546499999999998</v>
      </c>
      <c r="BN38" s="757">
        <v>6.0524180000000003</v>
      </c>
      <c r="BO38" s="757">
        <v>6.3915410000000001</v>
      </c>
      <c r="BP38" s="757">
        <v>6.887721</v>
      </c>
      <c r="BQ38" s="757">
        <v>7.4184749999999999</v>
      </c>
      <c r="BR38" s="757">
        <v>7.4813619999999998</v>
      </c>
      <c r="BS38" s="757">
        <v>6.485773</v>
      </c>
      <c r="BT38" s="757">
        <v>6.5176769999999999</v>
      </c>
      <c r="BU38" s="757">
        <v>5.7653939999999997</v>
      </c>
      <c r="BV38" s="757">
        <v>6.0468999999999999</v>
      </c>
    </row>
    <row r="39" spans="1:74" s="116" customFormat="1" ht="11.1" customHeight="1" x14ac:dyDescent="0.2">
      <c r="A39" s="111" t="s">
        <v>1229</v>
      </c>
      <c r="B39" s="204" t="s">
        <v>249</v>
      </c>
      <c r="C39" s="756">
        <v>0.41502536000000001</v>
      </c>
      <c r="D39" s="756">
        <v>0.39598566000000002</v>
      </c>
      <c r="E39" s="756">
        <v>0.41516491999999999</v>
      </c>
      <c r="F39" s="756">
        <v>0.40554702999999998</v>
      </c>
      <c r="G39" s="756">
        <v>0.42110639</v>
      </c>
      <c r="H39" s="756">
        <v>0.41675579000000001</v>
      </c>
      <c r="I39" s="756">
        <v>0.44204515999999999</v>
      </c>
      <c r="J39" s="756">
        <v>0.46595227</v>
      </c>
      <c r="K39" s="756">
        <v>0.43363334999999997</v>
      </c>
      <c r="L39" s="756">
        <v>0.45311856</v>
      </c>
      <c r="M39" s="756">
        <v>0.41816481</v>
      </c>
      <c r="N39" s="756">
        <v>0.42519168000000002</v>
      </c>
      <c r="O39" s="756">
        <v>0.40405827</v>
      </c>
      <c r="P39" s="756">
        <v>0.38124373</v>
      </c>
      <c r="Q39" s="756">
        <v>0.42068998000000002</v>
      </c>
      <c r="R39" s="756">
        <v>0.41028313</v>
      </c>
      <c r="S39" s="756">
        <v>0.42177770999999997</v>
      </c>
      <c r="T39" s="756">
        <v>0.41971565999999999</v>
      </c>
      <c r="U39" s="756">
        <v>0.44401694000000003</v>
      </c>
      <c r="V39" s="756">
        <v>0.45039076</v>
      </c>
      <c r="W39" s="756">
        <v>0.43750138999999999</v>
      </c>
      <c r="X39" s="756">
        <v>0.43999079000000002</v>
      </c>
      <c r="Y39" s="756">
        <v>0.40988005999999999</v>
      </c>
      <c r="Z39" s="756">
        <v>0.39390159000000002</v>
      </c>
      <c r="AA39" s="756">
        <v>0.39631044999999998</v>
      </c>
      <c r="AB39" s="756">
        <v>0.37984983</v>
      </c>
      <c r="AC39" s="756">
        <v>0.39621730999999999</v>
      </c>
      <c r="AD39" s="756">
        <v>0.39311647</v>
      </c>
      <c r="AE39" s="756">
        <v>0.40519223999999998</v>
      </c>
      <c r="AF39" s="756">
        <v>0.41459072000000002</v>
      </c>
      <c r="AG39" s="756">
        <v>0.43695870999999997</v>
      </c>
      <c r="AH39" s="756">
        <v>0.44159314</v>
      </c>
      <c r="AI39" s="756">
        <v>0.42379575000000003</v>
      </c>
      <c r="AJ39" s="756">
        <v>0.43966428000000002</v>
      </c>
      <c r="AK39" s="756">
        <v>0.41234912000000001</v>
      </c>
      <c r="AL39" s="756">
        <v>0.40531898</v>
      </c>
      <c r="AM39" s="756">
        <v>0.38329798999999998</v>
      </c>
      <c r="AN39" s="756">
        <v>0.33861828999999999</v>
      </c>
      <c r="AO39" s="756">
        <v>0.37468779000000002</v>
      </c>
      <c r="AP39" s="756">
        <v>0.37445647999999998</v>
      </c>
      <c r="AQ39" s="756">
        <v>0.40456666000000002</v>
      </c>
      <c r="AR39" s="756">
        <v>0.40813184000000002</v>
      </c>
      <c r="AS39" s="756">
        <v>0.42954334</v>
      </c>
      <c r="AT39" s="756">
        <v>0.45533655000000001</v>
      </c>
      <c r="AU39" s="756">
        <v>0.43026845000000002</v>
      </c>
      <c r="AV39" s="756">
        <v>0.43377231999999999</v>
      </c>
      <c r="AW39" s="756">
        <v>0.41344133999999999</v>
      </c>
      <c r="AX39" s="756">
        <v>0.40802482000000001</v>
      </c>
      <c r="AY39" s="756">
        <v>0.40746288000000003</v>
      </c>
      <c r="AZ39" s="756">
        <v>0.36705409</v>
      </c>
      <c r="BA39" s="756">
        <v>0.39687570999999999</v>
      </c>
      <c r="BB39" s="756">
        <v>0.33498960999999999</v>
      </c>
      <c r="BC39" s="756">
        <v>0.35035786000000002</v>
      </c>
      <c r="BD39" s="756">
        <v>0.36460342000000001</v>
      </c>
      <c r="BE39" s="756">
        <v>0.38467673000000002</v>
      </c>
      <c r="BF39" s="756">
        <v>0.42911564000000002</v>
      </c>
      <c r="BG39" s="756">
        <v>0.41509800000000002</v>
      </c>
      <c r="BH39" s="757">
        <v>0.42341709999999999</v>
      </c>
      <c r="BI39" s="757">
        <v>0.40565600000000002</v>
      </c>
      <c r="BJ39" s="757">
        <v>0.40113520000000003</v>
      </c>
      <c r="BK39" s="757">
        <v>0.40108159999999998</v>
      </c>
      <c r="BL39" s="757">
        <v>0.3497384</v>
      </c>
      <c r="BM39" s="757">
        <v>0.39446969999999998</v>
      </c>
      <c r="BN39" s="757">
        <v>0.34215709999999999</v>
      </c>
      <c r="BO39" s="757">
        <v>0.35661870000000001</v>
      </c>
      <c r="BP39" s="757">
        <v>0.36747950000000001</v>
      </c>
      <c r="BQ39" s="757">
        <v>0.38607570000000002</v>
      </c>
      <c r="BR39" s="757">
        <v>0.4302127</v>
      </c>
      <c r="BS39" s="757">
        <v>0.4170855</v>
      </c>
      <c r="BT39" s="757">
        <v>0.42623529999999998</v>
      </c>
      <c r="BU39" s="757">
        <v>0.40844390000000003</v>
      </c>
      <c r="BV39" s="757">
        <v>0.40395959999999997</v>
      </c>
    </row>
    <row r="40" spans="1:74" s="116" customFormat="1" ht="11.1" customHeight="1" x14ac:dyDescent="0.2">
      <c r="A40" s="111" t="s">
        <v>1230</v>
      </c>
      <c r="B40" s="204" t="s">
        <v>452</v>
      </c>
      <c r="C40" s="756">
        <v>78.847863129999993</v>
      </c>
      <c r="D40" s="756">
        <v>76.748459089999997</v>
      </c>
      <c r="E40" s="756">
        <v>79.237361289999996</v>
      </c>
      <c r="F40" s="756">
        <v>78.646726849999993</v>
      </c>
      <c r="G40" s="756">
        <v>81.491456029999995</v>
      </c>
      <c r="H40" s="756">
        <v>83.672033830000004</v>
      </c>
      <c r="I40" s="756">
        <v>87.076398530000006</v>
      </c>
      <c r="J40" s="756">
        <v>89.100538420000007</v>
      </c>
      <c r="K40" s="756">
        <v>83.259307469999996</v>
      </c>
      <c r="L40" s="756">
        <v>81.597272180000004</v>
      </c>
      <c r="M40" s="756">
        <v>78.421431949999999</v>
      </c>
      <c r="N40" s="756">
        <v>78.616332490000005</v>
      </c>
      <c r="O40" s="756">
        <v>78.809113389999993</v>
      </c>
      <c r="P40" s="756">
        <v>74.533794049999997</v>
      </c>
      <c r="Q40" s="756">
        <v>80.530224799999999</v>
      </c>
      <c r="R40" s="756">
        <v>78.898557760000003</v>
      </c>
      <c r="S40" s="756">
        <v>83.134470309999998</v>
      </c>
      <c r="T40" s="756">
        <v>85.398538310000006</v>
      </c>
      <c r="U40" s="756">
        <v>87.806131890000003</v>
      </c>
      <c r="V40" s="756">
        <v>89.134442910000004</v>
      </c>
      <c r="W40" s="756">
        <v>83.540140260000001</v>
      </c>
      <c r="X40" s="756">
        <v>82.815130679999996</v>
      </c>
      <c r="Y40" s="756">
        <v>79.455591850000005</v>
      </c>
      <c r="Z40" s="756">
        <v>80.241809140000001</v>
      </c>
      <c r="AA40" s="756">
        <v>79.889791200000005</v>
      </c>
      <c r="AB40" s="756">
        <v>75.661188859999996</v>
      </c>
      <c r="AC40" s="756">
        <v>81.052926760000005</v>
      </c>
      <c r="AD40" s="756">
        <v>79.083418890000004</v>
      </c>
      <c r="AE40" s="756">
        <v>85.637647099999995</v>
      </c>
      <c r="AF40" s="756">
        <v>85.536241020000006</v>
      </c>
      <c r="AG40" s="756">
        <v>89.301356670000004</v>
      </c>
      <c r="AH40" s="756">
        <v>92.105751400000003</v>
      </c>
      <c r="AI40" s="756">
        <v>85.678994119999999</v>
      </c>
      <c r="AJ40" s="756">
        <v>85.300743479999994</v>
      </c>
      <c r="AK40" s="756">
        <v>81.118357430000003</v>
      </c>
      <c r="AL40" s="756">
        <v>80.306136300000006</v>
      </c>
      <c r="AM40" s="756">
        <v>78.389833089999996</v>
      </c>
      <c r="AN40" s="756">
        <v>72.567760539999995</v>
      </c>
      <c r="AO40" s="756">
        <v>77.198317000000003</v>
      </c>
      <c r="AP40" s="756">
        <v>76.413163580000003</v>
      </c>
      <c r="AQ40" s="756">
        <v>80.65694397</v>
      </c>
      <c r="AR40" s="756">
        <v>80.618426909999997</v>
      </c>
      <c r="AS40" s="756">
        <v>86.056501350000005</v>
      </c>
      <c r="AT40" s="756">
        <v>86.345165030000004</v>
      </c>
      <c r="AU40" s="756">
        <v>81.767481500000002</v>
      </c>
      <c r="AV40" s="756">
        <v>79.938902440000007</v>
      </c>
      <c r="AW40" s="756">
        <v>75.869114719999999</v>
      </c>
      <c r="AX40" s="756">
        <v>76.326964750000002</v>
      </c>
      <c r="AY40" s="756">
        <v>77.383926119999998</v>
      </c>
      <c r="AZ40" s="756">
        <v>75.62630317</v>
      </c>
      <c r="BA40" s="756">
        <v>77.508773840000003</v>
      </c>
      <c r="BB40" s="756">
        <v>69.479697599999994</v>
      </c>
      <c r="BC40" s="756">
        <v>71.194808789999996</v>
      </c>
      <c r="BD40" s="756">
        <v>75.224863130000003</v>
      </c>
      <c r="BE40" s="756">
        <v>81.314329839999999</v>
      </c>
      <c r="BF40" s="756">
        <v>80.079831288999998</v>
      </c>
      <c r="BG40" s="756">
        <v>74.805273603000003</v>
      </c>
      <c r="BH40" s="757">
        <v>74.279619999999994</v>
      </c>
      <c r="BI40" s="757">
        <v>70.725290000000001</v>
      </c>
      <c r="BJ40" s="757">
        <v>71.241489999999999</v>
      </c>
      <c r="BK40" s="757">
        <v>72.53837</v>
      </c>
      <c r="BL40" s="757">
        <v>68.871049999999997</v>
      </c>
      <c r="BM40" s="757">
        <v>74.644080000000002</v>
      </c>
      <c r="BN40" s="757">
        <v>72.17765</v>
      </c>
      <c r="BO40" s="757">
        <v>73.459280000000007</v>
      </c>
      <c r="BP40" s="757">
        <v>75.447500000000005</v>
      </c>
      <c r="BQ40" s="757">
        <v>81.014960000000002</v>
      </c>
      <c r="BR40" s="757">
        <v>79.547960000000003</v>
      </c>
      <c r="BS40" s="757">
        <v>74.580619999999996</v>
      </c>
      <c r="BT40" s="757">
        <v>74.484679999999997</v>
      </c>
      <c r="BU40" s="757">
        <v>70.957350000000005</v>
      </c>
      <c r="BV40" s="757">
        <v>71.416790000000006</v>
      </c>
    </row>
    <row r="41" spans="1:74" s="116" customFormat="1" ht="11.1" customHeight="1" x14ac:dyDescent="0.2">
      <c r="A41" s="117"/>
      <c r="B41" s="118" t="s">
        <v>247</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0"/>
      <c r="BG41" s="760"/>
      <c r="BH41" s="761"/>
      <c r="BI41" s="761"/>
      <c r="BJ41" s="761"/>
      <c r="BK41" s="761"/>
      <c r="BL41" s="761"/>
      <c r="BM41" s="761"/>
      <c r="BN41" s="761"/>
      <c r="BO41" s="761"/>
      <c r="BP41" s="761"/>
      <c r="BQ41" s="761"/>
      <c r="BR41" s="761"/>
      <c r="BS41" s="761"/>
      <c r="BT41" s="761"/>
      <c r="BU41" s="761"/>
      <c r="BV41" s="761"/>
    </row>
    <row r="42" spans="1:74" s="116" customFormat="1" ht="11.1" customHeight="1" x14ac:dyDescent="0.2">
      <c r="A42" s="111" t="s">
        <v>1231</v>
      </c>
      <c r="B42" s="204" t="s">
        <v>444</v>
      </c>
      <c r="C42" s="762">
        <v>10.31712454</v>
      </c>
      <c r="D42" s="762">
        <v>9.6355537400000006</v>
      </c>
      <c r="E42" s="762">
        <v>9.5698014600000008</v>
      </c>
      <c r="F42" s="762">
        <v>8.8356478799999998</v>
      </c>
      <c r="G42" s="762">
        <v>8.5793976599999997</v>
      </c>
      <c r="H42" s="762">
        <v>9.6516085799999995</v>
      </c>
      <c r="I42" s="762">
        <v>11.02785478</v>
      </c>
      <c r="J42" s="762">
        <v>12.04648755</v>
      </c>
      <c r="K42" s="762">
        <v>10.646549690000001</v>
      </c>
      <c r="L42" s="762">
        <v>8.9685716200000005</v>
      </c>
      <c r="M42" s="762">
        <v>8.7021571099999999</v>
      </c>
      <c r="N42" s="762">
        <v>9.8208484299999999</v>
      </c>
      <c r="O42" s="762">
        <v>10.289482810000001</v>
      </c>
      <c r="P42" s="762">
        <v>9.0814820199999993</v>
      </c>
      <c r="Q42" s="762">
        <v>9.6992296200000006</v>
      </c>
      <c r="R42" s="762">
        <v>8.77836645</v>
      </c>
      <c r="S42" s="762">
        <v>8.5877208599999992</v>
      </c>
      <c r="T42" s="762">
        <v>9.6746092299999997</v>
      </c>
      <c r="U42" s="762">
        <v>10.97026617</v>
      </c>
      <c r="V42" s="762">
        <v>10.75815515</v>
      </c>
      <c r="W42" s="762">
        <v>9.5631617000000002</v>
      </c>
      <c r="X42" s="762">
        <v>8.88902663</v>
      </c>
      <c r="Y42" s="762">
        <v>8.9720248700000003</v>
      </c>
      <c r="Z42" s="762">
        <v>10.19459355</v>
      </c>
      <c r="AA42" s="762">
        <v>11.146066210000001</v>
      </c>
      <c r="AB42" s="762">
        <v>9.2728170100000007</v>
      </c>
      <c r="AC42" s="762">
        <v>9.2623340899999995</v>
      </c>
      <c r="AD42" s="762">
        <v>8.7895088799999996</v>
      </c>
      <c r="AE42" s="762">
        <v>8.8021693200000009</v>
      </c>
      <c r="AF42" s="762">
        <v>9.4327578200000008</v>
      </c>
      <c r="AG42" s="762">
        <v>11.4754053</v>
      </c>
      <c r="AH42" s="762">
        <v>12.067728150000001</v>
      </c>
      <c r="AI42" s="762">
        <v>10.119674379999999</v>
      </c>
      <c r="AJ42" s="762">
        <v>9.1795639300000005</v>
      </c>
      <c r="AK42" s="762">
        <v>9.1953083400000004</v>
      </c>
      <c r="AL42" s="762">
        <v>9.8910136899999994</v>
      </c>
      <c r="AM42" s="762">
        <v>10.507165110000001</v>
      </c>
      <c r="AN42" s="762">
        <v>9.1517851199999996</v>
      </c>
      <c r="AO42" s="762">
        <v>9.4643097699999998</v>
      </c>
      <c r="AP42" s="762">
        <v>8.3844609800000001</v>
      </c>
      <c r="AQ42" s="762">
        <v>8.4527196199999999</v>
      </c>
      <c r="AR42" s="762">
        <v>8.8070574399999995</v>
      </c>
      <c r="AS42" s="762">
        <v>11.47810919</v>
      </c>
      <c r="AT42" s="762">
        <v>10.86422932</v>
      </c>
      <c r="AU42" s="762">
        <v>8.9124480500000001</v>
      </c>
      <c r="AV42" s="762">
        <v>8.6021602700000006</v>
      </c>
      <c r="AW42" s="762">
        <v>8.7453066699999997</v>
      </c>
      <c r="AX42" s="762">
        <v>9.8987770499999996</v>
      </c>
      <c r="AY42" s="762">
        <v>9.7440915300000004</v>
      </c>
      <c r="AZ42" s="762">
        <v>9.1267013200000005</v>
      </c>
      <c r="BA42" s="762">
        <v>8.8283504199999996</v>
      </c>
      <c r="BB42" s="762">
        <v>7.9481148199999998</v>
      </c>
      <c r="BC42" s="762">
        <v>7.9840082399999996</v>
      </c>
      <c r="BD42" s="762">
        <v>9.1917359899999997</v>
      </c>
      <c r="BE42" s="762">
        <v>11.37037048</v>
      </c>
      <c r="BF42" s="762">
        <v>11.097998285999999</v>
      </c>
      <c r="BG42" s="762">
        <v>8.9999976520999994</v>
      </c>
      <c r="BH42" s="763">
        <v>8.8145179999999996</v>
      </c>
      <c r="BI42" s="763">
        <v>8.8055699999999995</v>
      </c>
      <c r="BJ42" s="763">
        <v>9.6268449999999994</v>
      </c>
      <c r="BK42" s="763">
        <v>9.8601960000000002</v>
      </c>
      <c r="BL42" s="763">
        <v>9.0092339999999993</v>
      </c>
      <c r="BM42" s="763">
        <v>9.0501780000000007</v>
      </c>
      <c r="BN42" s="763">
        <v>8.1716990000000003</v>
      </c>
      <c r="BO42" s="763">
        <v>8.1886010000000002</v>
      </c>
      <c r="BP42" s="763">
        <v>9.2424040000000005</v>
      </c>
      <c r="BQ42" s="763">
        <v>10.5517</v>
      </c>
      <c r="BR42" s="763">
        <v>10.548590000000001</v>
      </c>
      <c r="BS42" s="763">
        <v>8.7710760000000008</v>
      </c>
      <c r="BT42" s="763">
        <v>8.8285300000000007</v>
      </c>
      <c r="BU42" s="763">
        <v>8.8442340000000002</v>
      </c>
      <c r="BV42" s="763">
        <v>9.6038619999999995</v>
      </c>
    </row>
    <row r="43" spans="1:74" s="116" customFormat="1" ht="11.1" customHeight="1" x14ac:dyDescent="0.2">
      <c r="A43" s="111" t="s">
        <v>1232</v>
      </c>
      <c r="B43" s="187" t="s">
        <v>477</v>
      </c>
      <c r="C43" s="762">
        <v>31.554993899999999</v>
      </c>
      <c r="D43" s="762">
        <v>30.353879809999999</v>
      </c>
      <c r="E43" s="762">
        <v>28.958813689999999</v>
      </c>
      <c r="F43" s="762">
        <v>26.434758939999998</v>
      </c>
      <c r="G43" s="762">
        <v>27.091144740000001</v>
      </c>
      <c r="H43" s="762">
        <v>30.637870729999999</v>
      </c>
      <c r="I43" s="762">
        <v>36.052508789999997</v>
      </c>
      <c r="J43" s="762">
        <v>37.796255700000003</v>
      </c>
      <c r="K43" s="762">
        <v>33.709770650000003</v>
      </c>
      <c r="L43" s="762">
        <v>28.19927423</v>
      </c>
      <c r="M43" s="762">
        <v>27.14493817</v>
      </c>
      <c r="N43" s="762">
        <v>30.555883699999999</v>
      </c>
      <c r="O43" s="762">
        <v>31.794167009999999</v>
      </c>
      <c r="P43" s="762">
        <v>28.995578349999999</v>
      </c>
      <c r="Q43" s="762">
        <v>29.333413</v>
      </c>
      <c r="R43" s="762">
        <v>26.843148530000001</v>
      </c>
      <c r="S43" s="762">
        <v>26.709658480000002</v>
      </c>
      <c r="T43" s="762">
        <v>30.353183049999998</v>
      </c>
      <c r="U43" s="762">
        <v>35.252539810000002</v>
      </c>
      <c r="V43" s="762">
        <v>34.159507820000002</v>
      </c>
      <c r="W43" s="762">
        <v>30.556615959999998</v>
      </c>
      <c r="X43" s="762">
        <v>28.52289597</v>
      </c>
      <c r="Y43" s="762">
        <v>27.756166159999999</v>
      </c>
      <c r="Z43" s="762">
        <v>31.089394939999998</v>
      </c>
      <c r="AA43" s="762">
        <v>33.966854480000002</v>
      </c>
      <c r="AB43" s="762">
        <v>29.891264670000002</v>
      </c>
      <c r="AC43" s="762">
        <v>29.702020780000002</v>
      </c>
      <c r="AD43" s="762">
        <v>27.829738450000001</v>
      </c>
      <c r="AE43" s="762">
        <v>27.85851882</v>
      </c>
      <c r="AF43" s="762">
        <v>30.353439959999999</v>
      </c>
      <c r="AG43" s="762">
        <v>36.034730809999999</v>
      </c>
      <c r="AH43" s="762">
        <v>37.073984760000002</v>
      </c>
      <c r="AI43" s="762">
        <v>33.895004749999998</v>
      </c>
      <c r="AJ43" s="762">
        <v>29.065564890000001</v>
      </c>
      <c r="AK43" s="762">
        <v>27.920216199999999</v>
      </c>
      <c r="AL43" s="762">
        <v>31.332005460000001</v>
      </c>
      <c r="AM43" s="762">
        <v>32.379503</v>
      </c>
      <c r="AN43" s="762">
        <v>30.308706390000001</v>
      </c>
      <c r="AO43" s="762">
        <v>29.887122890000001</v>
      </c>
      <c r="AP43" s="762">
        <v>26.190119880000001</v>
      </c>
      <c r="AQ43" s="762">
        <v>26.808965799999999</v>
      </c>
      <c r="AR43" s="762">
        <v>29.38392485</v>
      </c>
      <c r="AS43" s="762">
        <v>36.306373299999997</v>
      </c>
      <c r="AT43" s="762">
        <v>35.630947300000003</v>
      </c>
      <c r="AU43" s="762">
        <v>31.049024469999999</v>
      </c>
      <c r="AV43" s="762">
        <v>27.514951620000001</v>
      </c>
      <c r="AW43" s="762">
        <v>27.13549549</v>
      </c>
      <c r="AX43" s="762">
        <v>30.163229009999998</v>
      </c>
      <c r="AY43" s="762">
        <v>30.876743609999998</v>
      </c>
      <c r="AZ43" s="762">
        <v>28.769875290000002</v>
      </c>
      <c r="BA43" s="762">
        <v>27.310984680000001</v>
      </c>
      <c r="BB43" s="762">
        <v>25.047574690000001</v>
      </c>
      <c r="BC43" s="762">
        <v>24.402392729999999</v>
      </c>
      <c r="BD43" s="762">
        <v>29.01194696</v>
      </c>
      <c r="BE43" s="762">
        <v>36.69736468</v>
      </c>
      <c r="BF43" s="762">
        <v>36.053012422999998</v>
      </c>
      <c r="BG43" s="762">
        <v>30.029991519999999</v>
      </c>
      <c r="BH43" s="763">
        <v>26.96791</v>
      </c>
      <c r="BI43" s="763">
        <v>26.327760000000001</v>
      </c>
      <c r="BJ43" s="763">
        <v>28.895119999999999</v>
      </c>
      <c r="BK43" s="763">
        <v>30.46546</v>
      </c>
      <c r="BL43" s="763">
        <v>27.761389999999999</v>
      </c>
      <c r="BM43" s="763">
        <v>27.66469</v>
      </c>
      <c r="BN43" s="763">
        <v>26.304259999999999</v>
      </c>
      <c r="BO43" s="763">
        <v>25.759170000000001</v>
      </c>
      <c r="BP43" s="763">
        <v>30.425170000000001</v>
      </c>
      <c r="BQ43" s="763">
        <v>35.048569999999998</v>
      </c>
      <c r="BR43" s="763">
        <v>34.587409999999998</v>
      </c>
      <c r="BS43" s="763">
        <v>29.897120000000001</v>
      </c>
      <c r="BT43" s="763">
        <v>27.294339999999998</v>
      </c>
      <c r="BU43" s="763">
        <v>26.646809999999999</v>
      </c>
      <c r="BV43" s="763">
        <v>29.02947</v>
      </c>
    </row>
    <row r="44" spans="1:74" s="116" customFormat="1" ht="11.1" customHeight="1" x14ac:dyDescent="0.2">
      <c r="A44" s="111" t="s">
        <v>1233</v>
      </c>
      <c r="B44" s="204" t="s">
        <v>445</v>
      </c>
      <c r="C44" s="762">
        <v>49.554996750000001</v>
      </c>
      <c r="D44" s="762">
        <v>45.914681620000003</v>
      </c>
      <c r="E44" s="762">
        <v>44.658648069999998</v>
      </c>
      <c r="F44" s="762">
        <v>41.589549890000001</v>
      </c>
      <c r="G44" s="762">
        <v>43.512318030000003</v>
      </c>
      <c r="H44" s="762">
        <v>49.189733709999999</v>
      </c>
      <c r="I44" s="762">
        <v>55.232026650000002</v>
      </c>
      <c r="J44" s="762">
        <v>57.280449140000002</v>
      </c>
      <c r="K44" s="762">
        <v>48.376380879999999</v>
      </c>
      <c r="L44" s="762">
        <v>43.305193109999998</v>
      </c>
      <c r="M44" s="762">
        <v>42.139049049999997</v>
      </c>
      <c r="N44" s="762">
        <v>48.804154199999999</v>
      </c>
      <c r="O44" s="762">
        <v>48.839681339999998</v>
      </c>
      <c r="P44" s="762">
        <v>42.174223019999999</v>
      </c>
      <c r="Q44" s="762">
        <v>45.422706259999998</v>
      </c>
      <c r="R44" s="762">
        <v>40.508462639999998</v>
      </c>
      <c r="S44" s="762">
        <v>43.050650650000001</v>
      </c>
      <c r="T44" s="762">
        <v>48.42419297</v>
      </c>
      <c r="U44" s="762">
        <v>53.308580300000003</v>
      </c>
      <c r="V44" s="762">
        <v>50.4878596</v>
      </c>
      <c r="W44" s="762">
        <v>46.337154130000002</v>
      </c>
      <c r="X44" s="762">
        <v>43.467312909999997</v>
      </c>
      <c r="Y44" s="762">
        <v>43.42662163</v>
      </c>
      <c r="Z44" s="762">
        <v>48.33686866</v>
      </c>
      <c r="AA44" s="762">
        <v>51.393219199999997</v>
      </c>
      <c r="AB44" s="762">
        <v>44.619480199999998</v>
      </c>
      <c r="AC44" s="762">
        <v>45.957987729999999</v>
      </c>
      <c r="AD44" s="762">
        <v>42.55019764</v>
      </c>
      <c r="AE44" s="762">
        <v>46.415029539999999</v>
      </c>
      <c r="AF44" s="762">
        <v>49.824344080000003</v>
      </c>
      <c r="AG44" s="762">
        <v>54.855475269999999</v>
      </c>
      <c r="AH44" s="762">
        <v>55.129226879999997</v>
      </c>
      <c r="AI44" s="762">
        <v>47.90886888</v>
      </c>
      <c r="AJ44" s="762">
        <v>44.962744239999999</v>
      </c>
      <c r="AK44" s="762">
        <v>44.551037370000003</v>
      </c>
      <c r="AL44" s="762">
        <v>47.425792080000001</v>
      </c>
      <c r="AM44" s="762">
        <v>49.287515730000003</v>
      </c>
      <c r="AN44" s="762">
        <v>44.225426460000001</v>
      </c>
      <c r="AO44" s="762">
        <v>46.120637979999998</v>
      </c>
      <c r="AP44" s="762">
        <v>40.149106060000001</v>
      </c>
      <c r="AQ44" s="762">
        <v>41.92238631</v>
      </c>
      <c r="AR44" s="762">
        <v>44.645578469999997</v>
      </c>
      <c r="AS44" s="762">
        <v>55.184036900000002</v>
      </c>
      <c r="AT44" s="762">
        <v>51.203620100000002</v>
      </c>
      <c r="AU44" s="762">
        <v>46.187807909999997</v>
      </c>
      <c r="AV44" s="762">
        <v>42.352532750000002</v>
      </c>
      <c r="AW44" s="762">
        <v>42.890176650000001</v>
      </c>
      <c r="AX44" s="762">
        <v>45.424469049999999</v>
      </c>
      <c r="AY44" s="762">
        <v>46.52757974</v>
      </c>
      <c r="AZ44" s="762">
        <v>44.693258919999998</v>
      </c>
      <c r="BA44" s="762">
        <v>42.47512201</v>
      </c>
      <c r="BB44" s="762">
        <v>36.337786289999997</v>
      </c>
      <c r="BC44" s="762">
        <v>38.004969410000001</v>
      </c>
      <c r="BD44" s="762">
        <v>45.488721159999997</v>
      </c>
      <c r="BE44" s="762">
        <v>54.735519779999997</v>
      </c>
      <c r="BF44" s="762">
        <v>51.770008097000002</v>
      </c>
      <c r="BG44" s="762">
        <v>43.709997823999998</v>
      </c>
      <c r="BH44" s="763">
        <v>40.945239999999998</v>
      </c>
      <c r="BI44" s="763">
        <v>41.207459999999998</v>
      </c>
      <c r="BJ44" s="763">
        <v>44.133180000000003</v>
      </c>
      <c r="BK44" s="763">
        <v>46.174660000000003</v>
      </c>
      <c r="BL44" s="763">
        <v>42.041449999999998</v>
      </c>
      <c r="BM44" s="763">
        <v>41.895130000000002</v>
      </c>
      <c r="BN44" s="763">
        <v>37.194000000000003</v>
      </c>
      <c r="BO44" s="763">
        <v>39.715200000000003</v>
      </c>
      <c r="BP44" s="763">
        <v>45.719459999999998</v>
      </c>
      <c r="BQ44" s="763">
        <v>51.530760000000001</v>
      </c>
      <c r="BR44" s="763">
        <v>51.134909999999998</v>
      </c>
      <c r="BS44" s="763">
        <v>44.001489999999997</v>
      </c>
      <c r="BT44" s="763">
        <v>40.990989999999996</v>
      </c>
      <c r="BU44" s="763">
        <v>41.117579999999997</v>
      </c>
      <c r="BV44" s="763">
        <v>43.868020000000001</v>
      </c>
    </row>
    <row r="45" spans="1:74" s="116" customFormat="1" ht="11.1" customHeight="1" x14ac:dyDescent="0.2">
      <c r="A45" s="111" t="s">
        <v>1234</v>
      </c>
      <c r="B45" s="204" t="s">
        <v>446</v>
      </c>
      <c r="C45" s="762">
        <v>26.476941190000002</v>
      </c>
      <c r="D45" s="762">
        <v>24.131102810000002</v>
      </c>
      <c r="E45" s="762">
        <v>22.72876097</v>
      </c>
      <c r="F45" s="762">
        <v>20.939220259999999</v>
      </c>
      <c r="G45" s="762">
        <v>21.838181890000001</v>
      </c>
      <c r="H45" s="762">
        <v>26.10284936</v>
      </c>
      <c r="I45" s="762">
        <v>28.505057560000001</v>
      </c>
      <c r="J45" s="762">
        <v>28.800745509999999</v>
      </c>
      <c r="K45" s="762">
        <v>24.831086110000001</v>
      </c>
      <c r="L45" s="762">
        <v>22.580859830000001</v>
      </c>
      <c r="M45" s="762">
        <v>22.097038380000001</v>
      </c>
      <c r="N45" s="762">
        <v>26.22314527</v>
      </c>
      <c r="O45" s="762">
        <v>26.7839788</v>
      </c>
      <c r="P45" s="762">
        <v>22.750785059999998</v>
      </c>
      <c r="Q45" s="762">
        <v>23.648082389999999</v>
      </c>
      <c r="R45" s="762">
        <v>21.61755028</v>
      </c>
      <c r="S45" s="762">
        <v>22.500385600000001</v>
      </c>
      <c r="T45" s="762">
        <v>25.643299079999998</v>
      </c>
      <c r="U45" s="762">
        <v>29.309106480000001</v>
      </c>
      <c r="V45" s="762">
        <v>26.67066118</v>
      </c>
      <c r="W45" s="762">
        <v>24.66401248</v>
      </c>
      <c r="X45" s="762">
        <v>22.927537390000001</v>
      </c>
      <c r="Y45" s="762">
        <v>23.080961259999999</v>
      </c>
      <c r="Z45" s="762">
        <v>26.0405321</v>
      </c>
      <c r="AA45" s="762">
        <v>28.111580369999999</v>
      </c>
      <c r="AB45" s="762">
        <v>24.822592870000001</v>
      </c>
      <c r="AC45" s="762">
        <v>24.47974928</v>
      </c>
      <c r="AD45" s="762">
        <v>22.85819905</v>
      </c>
      <c r="AE45" s="762">
        <v>24.418917560000001</v>
      </c>
      <c r="AF45" s="762">
        <v>27.06315013</v>
      </c>
      <c r="AG45" s="762">
        <v>29.086970579999999</v>
      </c>
      <c r="AH45" s="762">
        <v>28.874477129999999</v>
      </c>
      <c r="AI45" s="762">
        <v>25.049040860000002</v>
      </c>
      <c r="AJ45" s="762">
        <v>23.420505720000001</v>
      </c>
      <c r="AK45" s="762">
        <v>24.219301519999998</v>
      </c>
      <c r="AL45" s="762">
        <v>26.073302040000002</v>
      </c>
      <c r="AM45" s="762">
        <v>26.88755514</v>
      </c>
      <c r="AN45" s="762">
        <v>24.921962440000001</v>
      </c>
      <c r="AO45" s="762">
        <v>24.864401699999998</v>
      </c>
      <c r="AP45" s="762">
        <v>21.449610700000001</v>
      </c>
      <c r="AQ45" s="762">
        <v>22.239766500000002</v>
      </c>
      <c r="AR45" s="762">
        <v>24.025566699999999</v>
      </c>
      <c r="AS45" s="762">
        <v>28.089010049999999</v>
      </c>
      <c r="AT45" s="762">
        <v>27.198104610000001</v>
      </c>
      <c r="AU45" s="762">
        <v>25.08392109</v>
      </c>
      <c r="AV45" s="762">
        <v>22.93193488</v>
      </c>
      <c r="AW45" s="762">
        <v>23.209756550000002</v>
      </c>
      <c r="AX45" s="762">
        <v>25.313030829999999</v>
      </c>
      <c r="AY45" s="762">
        <v>26.26499901</v>
      </c>
      <c r="AZ45" s="762">
        <v>24.466709989999998</v>
      </c>
      <c r="BA45" s="762">
        <v>23.317999919999998</v>
      </c>
      <c r="BB45" s="762">
        <v>20.544711499999998</v>
      </c>
      <c r="BC45" s="762">
        <v>20.270805490000001</v>
      </c>
      <c r="BD45" s="762">
        <v>24.851874299999999</v>
      </c>
      <c r="BE45" s="762">
        <v>28.592127690000002</v>
      </c>
      <c r="BF45" s="762">
        <v>27.868999489</v>
      </c>
      <c r="BG45" s="762">
        <v>23.579998763999999</v>
      </c>
      <c r="BH45" s="763">
        <v>22.370259999999998</v>
      </c>
      <c r="BI45" s="763">
        <v>22.475560000000002</v>
      </c>
      <c r="BJ45" s="763">
        <v>24.97269</v>
      </c>
      <c r="BK45" s="763">
        <v>26.273980000000002</v>
      </c>
      <c r="BL45" s="763">
        <v>23.373059999999999</v>
      </c>
      <c r="BM45" s="763">
        <v>23.560919999999999</v>
      </c>
      <c r="BN45" s="763">
        <v>21.85895</v>
      </c>
      <c r="BO45" s="763">
        <v>22.046749999999999</v>
      </c>
      <c r="BP45" s="763">
        <v>25.311620000000001</v>
      </c>
      <c r="BQ45" s="763">
        <v>28.74841</v>
      </c>
      <c r="BR45" s="763">
        <v>29.198239999999998</v>
      </c>
      <c r="BS45" s="763">
        <v>24.584289999999999</v>
      </c>
      <c r="BT45" s="763">
        <v>23.384650000000001</v>
      </c>
      <c r="BU45" s="763">
        <v>23.52636</v>
      </c>
      <c r="BV45" s="763">
        <v>26.16273</v>
      </c>
    </row>
    <row r="46" spans="1:74" s="116" customFormat="1" ht="11.1" customHeight="1" x14ac:dyDescent="0.2">
      <c r="A46" s="111" t="s">
        <v>1235</v>
      </c>
      <c r="B46" s="204" t="s">
        <v>447</v>
      </c>
      <c r="C46" s="762">
        <v>69.994825509999998</v>
      </c>
      <c r="D46" s="762">
        <v>64.516423090000004</v>
      </c>
      <c r="E46" s="762">
        <v>60.420410789999998</v>
      </c>
      <c r="F46" s="762">
        <v>57.274413780000003</v>
      </c>
      <c r="G46" s="762">
        <v>62.876998229999998</v>
      </c>
      <c r="H46" s="762">
        <v>72.920872349999996</v>
      </c>
      <c r="I46" s="762">
        <v>83.737412070000005</v>
      </c>
      <c r="J46" s="762">
        <v>83.482258610000002</v>
      </c>
      <c r="K46" s="762">
        <v>73.698486930000001</v>
      </c>
      <c r="L46" s="762">
        <v>62.819172389999999</v>
      </c>
      <c r="M46" s="762">
        <v>58.877316729999997</v>
      </c>
      <c r="N46" s="762">
        <v>65.560498589999995</v>
      </c>
      <c r="O46" s="762">
        <v>65.999011960000004</v>
      </c>
      <c r="P46" s="762">
        <v>57.002439770000002</v>
      </c>
      <c r="Q46" s="762">
        <v>61.836904760000003</v>
      </c>
      <c r="R46" s="762">
        <v>58.72575329</v>
      </c>
      <c r="S46" s="762">
        <v>64.851503390000005</v>
      </c>
      <c r="T46" s="762">
        <v>71.469608570000005</v>
      </c>
      <c r="U46" s="762">
        <v>80.622778080000003</v>
      </c>
      <c r="V46" s="762">
        <v>79.03380713</v>
      </c>
      <c r="W46" s="762">
        <v>68.725599099999997</v>
      </c>
      <c r="X46" s="762">
        <v>64.875793160000001</v>
      </c>
      <c r="Y46" s="762">
        <v>60.653987129999997</v>
      </c>
      <c r="Z46" s="762">
        <v>66.919743870000005</v>
      </c>
      <c r="AA46" s="762">
        <v>76.747829890000006</v>
      </c>
      <c r="AB46" s="762">
        <v>60.85034555</v>
      </c>
      <c r="AC46" s="762">
        <v>63.41272171</v>
      </c>
      <c r="AD46" s="762">
        <v>58.737592810000002</v>
      </c>
      <c r="AE46" s="762">
        <v>66.017919059999997</v>
      </c>
      <c r="AF46" s="762">
        <v>74.438196329999997</v>
      </c>
      <c r="AG46" s="762">
        <v>80.93113821</v>
      </c>
      <c r="AH46" s="762">
        <v>80.879666069999999</v>
      </c>
      <c r="AI46" s="762">
        <v>75.957681690000001</v>
      </c>
      <c r="AJ46" s="762">
        <v>67.644513410000002</v>
      </c>
      <c r="AK46" s="762">
        <v>63.295152729999998</v>
      </c>
      <c r="AL46" s="762">
        <v>66.477873689999996</v>
      </c>
      <c r="AM46" s="762">
        <v>69.795475730000007</v>
      </c>
      <c r="AN46" s="762">
        <v>60.901037680000002</v>
      </c>
      <c r="AO46" s="762">
        <v>62.983557189999999</v>
      </c>
      <c r="AP46" s="762">
        <v>58.466006329999999</v>
      </c>
      <c r="AQ46" s="762">
        <v>67.86375812</v>
      </c>
      <c r="AR46" s="762">
        <v>72.650501550000001</v>
      </c>
      <c r="AS46" s="762">
        <v>82.268641009999996</v>
      </c>
      <c r="AT46" s="762">
        <v>80.369660150000001</v>
      </c>
      <c r="AU46" s="762">
        <v>75.487823059999997</v>
      </c>
      <c r="AV46" s="762">
        <v>66.716754809999998</v>
      </c>
      <c r="AW46" s="762">
        <v>61.624863920000003</v>
      </c>
      <c r="AX46" s="762">
        <v>65.221732239999994</v>
      </c>
      <c r="AY46" s="762">
        <v>65.487824459999999</v>
      </c>
      <c r="AZ46" s="762">
        <v>61.942595959999998</v>
      </c>
      <c r="BA46" s="762">
        <v>61.000179490000001</v>
      </c>
      <c r="BB46" s="762">
        <v>56.624974389999998</v>
      </c>
      <c r="BC46" s="762">
        <v>60.761487209999999</v>
      </c>
      <c r="BD46" s="762">
        <v>70.167797100000001</v>
      </c>
      <c r="BE46" s="762">
        <v>83.802172299999995</v>
      </c>
      <c r="BF46" s="762">
        <v>80.972017786999999</v>
      </c>
      <c r="BG46" s="762">
        <v>68.969987474999996</v>
      </c>
      <c r="BH46" s="763">
        <v>63.872399999999999</v>
      </c>
      <c r="BI46" s="763">
        <v>59.689599999999999</v>
      </c>
      <c r="BJ46" s="763">
        <v>64.535650000000004</v>
      </c>
      <c r="BK46" s="763">
        <v>67.831440000000001</v>
      </c>
      <c r="BL46" s="763">
        <v>61.49689</v>
      </c>
      <c r="BM46" s="763">
        <v>62.164149999999999</v>
      </c>
      <c r="BN46" s="763">
        <v>57.085120000000003</v>
      </c>
      <c r="BO46" s="763">
        <v>63.066099999999999</v>
      </c>
      <c r="BP46" s="763">
        <v>74.112870000000001</v>
      </c>
      <c r="BQ46" s="763">
        <v>83.333119999999994</v>
      </c>
      <c r="BR46" s="763">
        <v>79.642799999999994</v>
      </c>
      <c r="BS46" s="763">
        <v>68.549840000000003</v>
      </c>
      <c r="BT46" s="763">
        <v>64.541910000000001</v>
      </c>
      <c r="BU46" s="763">
        <v>60.19191</v>
      </c>
      <c r="BV46" s="763">
        <v>64.463610000000003</v>
      </c>
    </row>
    <row r="47" spans="1:74" s="116" customFormat="1" ht="11.1" customHeight="1" x14ac:dyDescent="0.2">
      <c r="A47" s="111" t="s">
        <v>1236</v>
      </c>
      <c r="B47" s="204" t="s">
        <v>448</v>
      </c>
      <c r="C47" s="762">
        <v>26.875670700000001</v>
      </c>
      <c r="D47" s="762">
        <v>25.933840459999999</v>
      </c>
      <c r="E47" s="762">
        <v>23.459943679999999</v>
      </c>
      <c r="F47" s="762">
        <v>22.031277660000001</v>
      </c>
      <c r="G47" s="762">
        <v>23.370204749999999</v>
      </c>
      <c r="H47" s="762">
        <v>27.190823859999998</v>
      </c>
      <c r="I47" s="762">
        <v>30.81587553</v>
      </c>
      <c r="J47" s="762">
        <v>31.581361820000001</v>
      </c>
      <c r="K47" s="762">
        <v>29.033570059999999</v>
      </c>
      <c r="L47" s="762">
        <v>24.712503829999999</v>
      </c>
      <c r="M47" s="762">
        <v>22.54533597</v>
      </c>
      <c r="N47" s="762">
        <v>25.03691074</v>
      </c>
      <c r="O47" s="762">
        <v>26.2991095</v>
      </c>
      <c r="P47" s="762">
        <v>22.831425469999999</v>
      </c>
      <c r="Q47" s="762">
        <v>23.43051204</v>
      </c>
      <c r="R47" s="762">
        <v>22.61241991</v>
      </c>
      <c r="S47" s="762">
        <v>24.019231260000002</v>
      </c>
      <c r="T47" s="762">
        <v>26.35436851</v>
      </c>
      <c r="U47" s="762">
        <v>29.83817475</v>
      </c>
      <c r="V47" s="762">
        <v>29.90777653</v>
      </c>
      <c r="W47" s="762">
        <v>26.19192065</v>
      </c>
      <c r="X47" s="762">
        <v>24.26055362</v>
      </c>
      <c r="Y47" s="762">
        <v>22.843550459999999</v>
      </c>
      <c r="Z47" s="762">
        <v>25.355746379999999</v>
      </c>
      <c r="AA47" s="762">
        <v>30.379285509999999</v>
      </c>
      <c r="AB47" s="762">
        <v>25.005865570000001</v>
      </c>
      <c r="AC47" s="762">
        <v>23.711919349999999</v>
      </c>
      <c r="AD47" s="762">
        <v>22.6182476</v>
      </c>
      <c r="AE47" s="762">
        <v>24.715038939999999</v>
      </c>
      <c r="AF47" s="762">
        <v>28.180384790000002</v>
      </c>
      <c r="AG47" s="762">
        <v>30.62573119</v>
      </c>
      <c r="AH47" s="762">
        <v>30.573507029999998</v>
      </c>
      <c r="AI47" s="762">
        <v>28.800269849999999</v>
      </c>
      <c r="AJ47" s="762">
        <v>25.76092203</v>
      </c>
      <c r="AK47" s="762">
        <v>23.82560535</v>
      </c>
      <c r="AL47" s="762">
        <v>25.995565819999999</v>
      </c>
      <c r="AM47" s="762">
        <v>26.748117019999999</v>
      </c>
      <c r="AN47" s="762">
        <v>24.24070085</v>
      </c>
      <c r="AO47" s="762">
        <v>24.037262429999998</v>
      </c>
      <c r="AP47" s="762">
        <v>21.904417779999999</v>
      </c>
      <c r="AQ47" s="762">
        <v>23.944193940000002</v>
      </c>
      <c r="AR47" s="762">
        <v>26.46044668</v>
      </c>
      <c r="AS47" s="762">
        <v>29.71157402</v>
      </c>
      <c r="AT47" s="762">
        <v>29.84428999</v>
      </c>
      <c r="AU47" s="762">
        <v>28.775086680000001</v>
      </c>
      <c r="AV47" s="762">
        <v>24.920352390000001</v>
      </c>
      <c r="AW47" s="762">
        <v>22.930256979999999</v>
      </c>
      <c r="AX47" s="762">
        <v>24.583752579999999</v>
      </c>
      <c r="AY47" s="762">
        <v>25.353017860000001</v>
      </c>
      <c r="AZ47" s="762">
        <v>24.529898840000001</v>
      </c>
      <c r="BA47" s="762">
        <v>23.146046380000001</v>
      </c>
      <c r="BB47" s="762">
        <v>20.443301510000001</v>
      </c>
      <c r="BC47" s="762">
        <v>21.274682370000001</v>
      </c>
      <c r="BD47" s="762">
        <v>25.135594359999999</v>
      </c>
      <c r="BE47" s="762">
        <v>29.573172570000001</v>
      </c>
      <c r="BF47" s="762">
        <v>29.728999999999999</v>
      </c>
      <c r="BG47" s="762">
        <v>26.25</v>
      </c>
      <c r="BH47" s="763">
        <v>23.377859999999998</v>
      </c>
      <c r="BI47" s="763">
        <v>21.87125</v>
      </c>
      <c r="BJ47" s="763">
        <v>23.854289999999999</v>
      </c>
      <c r="BK47" s="763">
        <v>26.163239999999998</v>
      </c>
      <c r="BL47" s="763">
        <v>24.012609999999999</v>
      </c>
      <c r="BM47" s="763">
        <v>23.349769999999999</v>
      </c>
      <c r="BN47" s="763">
        <v>21.205259999999999</v>
      </c>
      <c r="BO47" s="763">
        <v>22.179179999999999</v>
      </c>
      <c r="BP47" s="763">
        <v>26.408550000000002</v>
      </c>
      <c r="BQ47" s="763">
        <v>29.77093</v>
      </c>
      <c r="BR47" s="763">
        <v>29.8706</v>
      </c>
      <c r="BS47" s="763">
        <v>26.451910000000002</v>
      </c>
      <c r="BT47" s="763">
        <v>23.43346</v>
      </c>
      <c r="BU47" s="763">
        <v>22.037980000000001</v>
      </c>
      <c r="BV47" s="763">
        <v>24.008179999999999</v>
      </c>
    </row>
    <row r="48" spans="1:74" s="116" customFormat="1" ht="11.1" customHeight="1" x14ac:dyDescent="0.2">
      <c r="A48" s="111" t="s">
        <v>1237</v>
      </c>
      <c r="B48" s="204" t="s">
        <v>449</v>
      </c>
      <c r="C48" s="762">
        <v>48.732571440000001</v>
      </c>
      <c r="D48" s="762">
        <v>44.374839729999998</v>
      </c>
      <c r="E48" s="762">
        <v>42.54265444</v>
      </c>
      <c r="F48" s="762">
        <v>41.930012310000002</v>
      </c>
      <c r="G48" s="762">
        <v>45.060467709999998</v>
      </c>
      <c r="H48" s="762">
        <v>53.591898559999997</v>
      </c>
      <c r="I48" s="762">
        <v>61.454486680000002</v>
      </c>
      <c r="J48" s="762">
        <v>62.246458459999999</v>
      </c>
      <c r="K48" s="762">
        <v>57.134886440000002</v>
      </c>
      <c r="L48" s="762">
        <v>50.803936380000003</v>
      </c>
      <c r="M48" s="762">
        <v>43.814361169999998</v>
      </c>
      <c r="N48" s="762">
        <v>46.132887580000002</v>
      </c>
      <c r="O48" s="762">
        <v>48.811700760000001</v>
      </c>
      <c r="P48" s="762">
        <v>41.525760300000002</v>
      </c>
      <c r="Q48" s="762">
        <v>43.85547407</v>
      </c>
      <c r="R48" s="762">
        <v>42.865706269999997</v>
      </c>
      <c r="S48" s="762">
        <v>47.873687189999998</v>
      </c>
      <c r="T48" s="762">
        <v>55.095452690000002</v>
      </c>
      <c r="U48" s="762">
        <v>60.425381600000001</v>
      </c>
      <c r="V48" s="762">
        <v>61.077228120000001</v>
      </c>
      <c r="W48" s="762">
        <v>55.052626699999998</v>
      </c>
      <c r="X48" s="762">
        <v>51.586259400000003</v>
      </c>
      <c r="Y48" s="762">
        <v>44.171651869999998</v>
      </c>
      <c r="Z48" s="762">
        <v>47.323460130000001</v>
      </c>
      <c r="AA48" s="762">
        <v>55.706539100000001</v>
      </c>
      <c r="AB48" s="762">
        <v>46.845019710000003</v>
      </c>
      <c r="AC48" s="762">
        <v>44.423060049999997</v>
      </c>
      <c r="AD48" s="762">
        <v>43.683415969999999</v>
      </c>
      <c r="AE48" s="762">
        <v>50.337115879999999</v>
      </c>
      <c r="AF48" s="762">
        <v>59.638535160000004</v>
      </c>
      <c r="AG48" s="762">
        <v>63.46154362</v>
      </c>
      <c r="AH48" s="762">
        <v>64.13770873</v>
      </c>
      <c r="AI48" s="762">
        <v>58.124018530000001</v>
      </c>
      <c r="AJ48" s="762">
        <v>52.792347769999999</v>
      </c>
      <c r="AK48" s="762">
        <v>45.450341420000001</v>
      </c>
      <c r="AL48" s="762">
        <v>48.183078129999998</v>
      </c>
      <c r="AM48" s="762">
        <v>49.492097360000002</v>
      </c>
      <c r="AN48" s="762">
        <v>45.149523979999998</v>
      </c>
      <c r="AO48" s="762">
        <v>45.111815909999997</v>
      </c>
      <c r="AP48" s="762">
        <v>42.250652000000002</v>
      </c>
      <c r="AQ48" s="762">
        <v>47.68183114</v>
      </c>
      <c r="AR48" s="762">
        <v>54.384878059999998</v>
      </c>
      <c r="AS48" s="762">
        <v>60.959583090000002</v>
      </c>
      <c r="AT48" s="762">
        <v>63.235832930000001</v>
      </c>
      <c r="AU48" s="762">
        <v>59.904546660000001</v>
      </c>
      <c r="AV48" s="762">
        <v>53.186361490000003</v>
      </c>
      <c r="AW48" s="762">
        <v>44.635693379999999</v>
      </c>
      <c r="AX48" s="762">
        <v>46.387006049999997</v>
      </c>
      <c r="AY48" s="762">
        <v>47.581748990000001</v>
      </c>
      <c r="AZ48" s="762">
        <v>45.677521800000001</v>
      </c>
      <c r="BA48" s="762">
        <v>45.79087139</v>
      </c>
      <c r="BB48" s="762">
        <v>42.762120209999999</v>
      </c>
      <c r="BC48" s="762">
        <v>45.123020879999999</v>
      </c>
      <c r="BD48" s="762">
        <v>54.073438279999998</v>
      </c>
      <c r="BE48" s="762">
        <v>61.949034300000001</v>
      </c>
      <c r="BF48" s="762">
        <v>62.464999401999997</v>
      </c>
      <c r="BG48" s="762">
        <v>54.810002517000001</v>
      </c>
      <c r="BH48" s="763">
        <v>50.046439999999997</v>
      </c>
      <c r="BI48" s="763">
        <v>44.024500000000003</v>
      </c>
      <c r="BJ48" s="763">
        <v>45.977139999999999</v>
      </c>
      <c r="BK48" s="763">
        <v>48.334229999999998</v>
      </c>
      <c r="BL48" s="763">
        <v>43.724580000000003</v>
      </c>
      <c r="BM48" s="763">
        <v>45.134900000000002</v>
      </c>
      <c r="BN48" s="763">
        <v>43.971760000000003</v>
      </c>
      <c r="BO48" s="763">
        <v>47.225549999999998</v>
      </c>
      <c r="BP48" s="763">
        <v>56.369810000000001</v>
      </c>
      <c r="BQ48" s="763">
        <v>62.715200000000003</v>
      </c>
      <c r="BR48" s="763">
        <v>62.569040000000001</v>
      </c>
      <c r="BS48" s="763">
        <v>56.400060000000003</v>
      </c>
      <c r="BT48" s="763">
        <v>51.441670000000002</v>
      </c>
      <c r="BU48" s="763">
        <v>44.625720000000001</v>
      </c>
      <c r="BV48" s="763">
        <v>46.746189999999999</v>
      </c>
    </row>
    <row r="49" spans="1:74" s="116" customFormat="1" ht="11.1" customHeight="1" x14ac:dyDescent="0.2">
      <c r="A49" s="111" t="s">
        <v>1238</v>
      </c>
      <c r="B49" s="204" t="s">
        <v>450</v>
      </c>
      <c r="C49" s="762">
        <v>22.743309270000001</v>
      </c>
      <c r="D49" s="762">
        <v>20.36035643</v>
      </c>
      <c r="E49" s="762">
        <v>20.28295717</v>
      </c>
      <c r="F49" s="762">
        <v>19.828793520000001</v>
      </c>
      <c r="G49" s="762">
        <v>21.458032249999999</v>
      </c>
      <c r="H49" s="762">
        <v>26.357126010000002</v>
      </c>
      <c r="I49" s="762">
        <v>29.096432400000001</v>
      </c>
      <c r="J49" s="762">
        <v>28.01150019</v>
      </c>
      <c r="K49" s="762">
        <v>23.615139419999998</v>
      </c>
      <c r="L49" s="762">
        <v>21.80728204</v>
      </c>
      <c r="M49" s="762">
        <v>20.029604429999999</v>
      </c>
      <c r="N49" s="762">
        <v>22.531474129999999</v>
      </c>
      <c r="O49" s="762">
        <v>22.759901630000002</v>
      </c>
      <c r="P49" s="762">
        <v>19.692855309999999</v>
      </c>
      <c r="Q49" s="762">
        <v>20.762512869999998</v>
      </c>
      <c r="R49" s="762">
        <v>20.094410360000001</v>
      </c>
      <c r="S49" s="762">
        <v>22.195784889999999</v>
      </c>
      <c r="T49" s="762">
        <v>26.32317252</v>
      </c>
      <c r="U49" s="762">
        <v>29.547496859999999</v>
      </c>
      <c r="V49" s="762">
        <v>28.297378040000002</v>
      </c>
      <c r="W49" s="762">
        <v>24.481564880000001</v>
      </c>
      <c r="X49" s="762">
        <v>21.60152858</v>
      </c>
      <c r="Y49" s="762">
        <v>20.091942299999999</v>
      </c>
      <c r="Z49" s="762">
        <v>22.165805840000001</v>
      </c>
      <c r="AA49" s="762">
        <v>22.102834980000001</v>
      </c>
      <c r="AB49" s="762">
        <v>19.98837082</v>
      </c>
      <c r="AC49" s="762">
        <v>20.953775419999999</v>
      </c>
      <c r="AD49" s="762">
        <v>20.71857662</v>
      </c>
      <c r="AE49" s="762">
        <v>22.89732463</v>
      </c>
      <c r="AF49" s="762">
        <v>26.165448439999999</v>
      </c>
      <c r="AG49" s="762">
        <v>30.09092369</v>
      </c>
      <c r="AH49" s="762">
        <v>29.526468470000001</v>
      </c>
      <c r="AI49" s="762">
        <v>25.524185760000002</v>
      </c>
      <c r="AJ49" s="762">
        <v>21.631538339999999</v>
      </c>
      <c r="AK49" s="762">
        <v>20.954219299999998</v>
      </c>
      <c r="AL49" s="762">
        <v>22.771426680000001</v>
      </c>
      <c r="AM49" s="762">
        <v>22.824052340000001</v>
      </c>
      <c r="AN49" s="762">
        <v>20.892354409999999</v>
      </c>
      <c r="AO49" s="762">
        <v>21.315858240000001</v>
      </c>
      <c r="AP49" s="762">
        <v>20.523914560000001</v>
      </c>
      <c r="AQ49" s="762">
        <v>21.517608160000002</v>
      </c>
      <c r="AR49" s="762">
        <v>25.040601200000001</v>
      </c>
      <c r="AS49" s="762">
        <v>29.43992415</v>
      </c>
      <c r="AT49" s="762">
        <v>30.025384219999999</v>
      </c>
      <c r="AU49" s="762">
        <v>25.380178650000001</v>
      </c>
      <c r="AV49" s="762">
        <v>22.0027407</v>
      </c>
      <c r="AW49" s="762">
        <v>20.909060490000002</v>
      </c>
      <c r="AX49" s="762">
        <v>22.832998960000001</v>
      </c>
      <c r="AY49" s="762">
        <v>22.939235010000001</v>
      </c>
      <c r="AZ49" s="762">
        <v>21.132076250000001</v>
      </c>
      <c r="BA49" s="762">
        <v>20.95048147</v>
      </c>
      <c r="BB49" s="762">
        <v>19.879124940000001</v>
      </c>
      <c r="BC49" s="762">
        <v>22.923428550000001</v>
      </c>
      <c r="BD49" s="762">
        <v>25.354744700000001</v>
      </c>
      <c r="BE49" s="762">
        <v>30.026338880000001</v>
      </c>
      <c r="BF49" s="762">
        <v>30.565984620999998</v>
      </c>
      <c r="BG49" s="762">
        <v>25.530000926</v>
      </c>
      <c r="BH49" s="763">
        <v>21.78303</v>
      </c>
      <c r="BI49" s="763">
        <v>20.973590000000002</v>
      </c>
      <c r="BJ49" s="763">
        <v>22.811889999999998</v>
      </c>
      <c r="BK49" s="763">
        <v>22.929400000000001</v>
      </c>
      <c r="BL49" s="763">
        <v>20.220089999999999</v>
      </c>
      <c r="BM49" s="763">
        <v>21.003060000000001</v>
      </c>
      <c r="BN49" s="763">
        <v>20.40438</v>
      </c>
      <c r="BO49" s="763">
        <v>23.136340000000001</v>
      </c>
      <c r="BP49" s="763">
        <v>25.880790000000001</v>
      </c>
      <c r="BQ49" s="763">
        <v>29.92625</v>
      </c>
      <c r="BR49" s="763">
        <v>28.657119999999999</v>
      </c>
      <c r="BS49" s="763">
        <v>25.252520000000001</v>
      </c>
      <c r="BT49" s="763">
        <v>22.089829999999999</v>
      </c>
      <c r="BU49" s="763">
        <v>21.276330000000002</v>
      </c>
      <c r="BV49" s="763">
        <v>23.09094</v>
      </c>
    </row>
    <row r="50" spans="1:74" s="116" customFormat="1" ht="11.1" customHeight="1" x14ac:dyDescent="0.2">
      <c r="A50" s="111" t="s">
        <v>1239</v>
      </c>
      <c r="B50" s="204" t="s">
        <v>248</v>
      </c>
      <c r="C50" s="762">
        <v>33.300944880000003</v>
      </c>
      <c r="D50" s="762">
        <v>30.33471076</v>
      </c>
      <c r="E50" s="762">
        <v>31.920715510000001</v>
      </c>
      <c r="F50" s="762">
        <v>29.43634089</v>
      </c>
      <c r="G50" s="762">
        <v>29.66958297</v>
      </c>
      <c r="H50" s="762">
        <v>32.998722149999999</v>
      </c>
      <c r="I50" s="762">
        <v>34.942700549999998</v>
      </c>
      <c r="J50" s="762">
        <v>38.578709859999996</v>
      </c>
      <c r="K50" s="762">
        <v>34.410571709999999</v>
      </c>
      <c r="L50" s="762">
        <v>32.141732920000003</v>
      </c>
      <c r="M50" s="762">
        <v>30.673992519999999</v>
      </c>
      <c r="N50" s="762">
        <v>34.672576319999997</v>
      </c>
      <c r="O50" s="762">
        <v>35.251513289999998</v>
      </c>
      <c r="P50" s="762">
        <v>30.49704908</v>
      </c>
      <c r="Q50" s="762">
        <v>32.129781209999997</v>
      </c>
      <c r="R50" s="762">
        <v>29.503947700000001</v>
      </c>
      <c r="S50" s="762">
        <v>30.826838070000001</v>
      </c>
      <c r="T50" s="762">
        <v>34.007656140000002</v>
      </c>
      <c r="U50" s="762">
        <v>37.026508579999998</v>
      </c>
      <c r="V50" s="762">
        <v>38.5265901</v>
      </c>
      <c r="W50" s="762">
        <v>34.857549740000003</v>
      </c>
      <c r="X50" s="762">
        <v>32.084724919999999</v>
      </c>
      <c r="Y50" s="762">
        <v>31.058537019999999</v>
      </c>
      <c r="Z50" s="762">
        <v>33.489227249999999</v>
      </c>
      <c r="AA50" s="762">
        <v>33.603285040000003</v>
      </c>
      <c r="AB50" s="762">
        <v>30.206545640000002</v>
      </c>
      <c r="AC50" s="762">
        <v>33.825072319999997</v>
      </c>
      <c r="AD50" s="762">
        <v>29.447977030000001</v>
      </c>
      <c r="AE50" s="762">
        <v>30.55914181</v>
      </c>
      <c r="AF50" s="762">
        <v>31.75772431</v>
      </c>
      <c r="AG50" s="762">
        <v>37.158550239999997</v>
      </c>
      <c r="AH50" s="762">
        <v>41.541633419999997</v>
      </c>
      <c r="AI50" s="762">
        <v>30.608247840000001</v>
      </c>
      <c r="AJ50" s="762">
        <v>33.334722640000003</v>
      </c>
      <c r="AK50" s="762">
        <v>29.81349483</v>
      </c>
      <c r="AL50" s="762">
        <v>32.699571859999999</v>
      </c>
      <c r="AM50" s="762">
        <v>34.271998910000001</v>
      </c>
      <c r="AN50" s="762">
        <v>30.13928804</v>
      </c>
      <c r="AO50" s="762">
        <v>31.92945602</v>
      </c>
      <c r="AP50" s="762">
        <v>28.361230719999998</v>
      </c>
      <c r="AQ50" s="762">
        <v>30.309053909999999</v>
      </c>
      <c r="AR50" s="762">
        <v>29.449139519999999</v>
      </c>
      <c r="AS50" s="762">
        <v>35.514103800000001</v>
      </c>
      <c r="AT50" s="762">
        <v>36.9176012</v>
      </c>
      <c r="AU50" s="762">
        <v>32.802877189999997</v>
      </c>
      <c r="AV50" s="762">
        <v>32.930934989999997</v>
      </c>
      <c r="AW50" s="762">
        <v>28.0915797</v>
      </c>
      <c r="AX50" s="762">
        <v>34.219953089999997</v>
      </c>
      <c r="AY50" s="762">
        <v>33.409073669999998</v>
      </c>
      <c r="AZ50" s="762">
        <v>28.698605390000001</v>
      </c>
      <c r="BA50" s="762">
        <v>30.943195410000001</v>
      </c>
      <c r="BB50" s="762">
        <v>27.280994010000001</v>
      </c>
      <c r="BC50" s="762">
        <v>28.468824860000002</v>
      </c>
      <c r="BD50" s="762">
        <v>31.178043079999998</v>
      </c>
      <c r="BE50" s="762">
        <v>36.74145789</v>
      </c>
      <c r="BF50" s="762">
        <v>37.510013104999999</v>
      </c>
      <c r="BG50" s="762">
        <v>32.790010461999998</v>
      </c>
      <c r="BH50" s="763">
        <v>34.215350000000001</v>
      </c>
      <c r="BI50" s="763">
        <v>28.719169999999998</v>
      </c>
      <c r="BJ50" s="763">
        <v>33.666989999999998</v>
      </c>
      <c r="BK50" s="763">
        <v>32.834760000000003</v>
      </c>
      <c r="BL50" s="763">
        <v>27.269549999999999</v>
      </c>
      <c r="BM50" s="763">
        <v>30.254840000000002</v>
      </c>
      <c r="BN50" s="763">
        <v>27.27647</v>
      </c>
      <c r="BO50" s="763">
        <v>28.58165</v>
      </c>
      <c r="BP50" s="763">
        <v>31.148219999999998</v>
      </c>
      <c r="BQ50" s="763">
        <v>36.853340000000003</v>
      </c>
      <c r="BR50" s="763">
        <v>36.612340000000003</v>
      </c>
      <c r="BS50" s="763">
        <v>30.902609999999999</v>
      </c>
      <c r="BT50" s="763">
        <v>33.195189999999997</v>
      </c>
      <c r="BU50" s="763">
        <v>28.558019999999999</v>
      </c>
      <c r="BV50" s="763">
        <v>33.409050000000001</v>
      </c>
    </row>
    <row r="51" spans="1:74" s="116" customFormat="1" ht="11.1" customHeight="1" x14ac:dyDescent="0.2">
      <c r="A51" s="111" t="s">
        <v>1240</v>
      </c>
      <c r="B51" s="204" t="s">
        <v>249</v>
      </c>
      <c r="C51" s="762">
        <v>1.3387847100000001</v>
      </c>
      <c r="D51" s="762">
        <v>1.2503762899999999</v>
      </c>
      <c r="E51" s="762">
        <v>1.2696544299999999</v>
      </c>
      <c r="F51" s="762">
        <v>1.23122376</v>
      </c>
      <c r="G51" s="762">
        <v>1.25131273</v>
      </c>
      <c r="H51" s="762">
        <v>1.23640003</v>
      </c>
      <c r="I51" s="762">
        <v>1.30791667</v>
      </c>
      <c r="J51" s="762">
        <v>1.3681010300000001</v>
      </c>
      <c r="K51" s="762">
        <v>1.295644</v>
      </c>
      <c r="L51" s="762">
        <v>1.3421443200000001</v>
      </c>
      <c r="M51" s="762">
        <v>1.29318529</v>
      </c>
      <c r="N51" s="762">
        <v>1.38384778</v>
      </c>
      <c r="O51" s="762">
        <v>1.3486315099999999</v>
      </c>
      <c r="P51" s="762">
        <v>1.22553691</v>
      </c>
      <c r="Q51" s="762">
        <v>1.3250202200000001</v>
      </c>
      <c r="R51" s="762">
        <v>1.2513928999999999</v>
      </c>
      <c r="S51" s="762">
        <v>1.25507956</v>
      </c>
      <c r="T51" s="762">
        <v>1.23707298</v>
      </c>
      <c r="U51" s="762">
        <v>1.31219215</v>
      </c>
      <c r="V51" s="762">
        <v>1.3436526900000001</v>
      </c>
      <c r="W51" s="762">
        <v>1.2956023699999999</v>
      </c>
      <c r="X51" s="762">
        <v>1.3238478300000001</v>
      </c>
      <c r="Y51" s="762">
        <v>1.2915607600000001</v>
      </c>
      <c r="Z51" s="762">
        <v>1.3004101699999999</v>
      </c>
      <c r="AA51" s="762">
        <v>1.32019335</v>
      </c>
      <c r="AB51" s="762">
        <v>1.2299827699999999</v>
      </c>
      <c r="AC51" s="762">
        <v>1.27066481</v>
      </c>
      <c r="AD51" s="762">
        <v>1.23453327</v>
      </c>
      <c r="AE51" s="762">
        <v>1.2268341300000001</v>
      </c>
      <c r="AF51" s="762">
        <v>1.22900666</v>
      </c>
      <c r="AG51" s="762">
        <v>1.30296006</v>
      </c>
      <c r="AH51" s="762">
        <v>1.32623019</v>
      </c>
      <c r="AI51" s="762">
        <v>1.27555664</v>
      </c>
      <c r="AJ51" s="762">
        <v>1.3211627699999999</v>
      </c>
      <c r="AK51" s="762">
        <v>1.2824230400000001</v>
      </c>
      <c r="AL51" s="762">
        <v>1.2900803300000001</v>
      </c>
      <c r="AM51" s="762">
        <v>1.3134777500000001</v>
      </c>
      <c r="AN51" s="762">
        <v>1.13503781</v>
      </c>
      <c r="AO51" s="762">
        <v>1.2019251</v>
      </c>
      <c r="AP51" s="762">
        <v>1.17136402</v>
      </c>
      <c r="AQ51" s="762">
        <v>1.22698923</v>
      </c>
      <c r="AR51" s="762">
        <v>1.2393004700000001</v>
      </c>
      <c r="AS51" s="762">
        <v>1.3209468</v>
      </c>
      <c r="AT51" s="762">
        <v>1.3616565700000001</v>
      </c>
      <c r="AU51" s="762">
        <v>1.30621067</v>
      </c>
      <c r="AV51" s="762">
        <v>1.33421608</v>
      </c>
      <c r="AW51" s="762">
        <v>1.29145344</v>
      </c>
      <c r="AX51" s="762">
        <v>1.3283608899999999</v>
      </c>
      <c r="AY51" s="762">
        <v>1.3593285799999999</v>
      </c>
      <c r="AZ51" s="762">
        <v>1.21066118</v>
      </c>
      <c r="BA51" s="762">
        <v>1.2557038700000001</v>
      </c>
      <c r="BB51" s="762">
        <v>1.0894129699999999</v>
      </c>
      <c r="BC51" s="762">
        <v>1.11112517</v>
      </c>
      <c r="BD51" s="762">
        <v>1.15390104</v>
      </c>
      <c r="BE51" s="762">
        <v>1.2020177000000001</v>
      </c>
      <c r="BF51" s="762">
        <v>1.2766987299999999</v>
      </c>
      <c r="BG51" s="762">
        <v>1.2550889999999999</v>
      </c>
      <c r="BH51" s="763">
        <v>1.2935030000000001</v>
      </c>
      <c r="BI51" s="763">
        <v>1.2775030000000001</v>
      </c>
      <c r="BJ51" s="763">
        <v>1.3085599999999999</v>
      </c>
      <c r="BK51" s="763">
        <v>1.3429409999999999</v>
      </c>
      <c r="BL51" s="763">
        <v>1.1772100000000001</v>
      </c>
      <c r="BM51" s="763">
        <v>1.2714449999999999</v>
      </c>
      <c r="BN51" s="763">
        <v>1.1791210000000001</v>
      </c>
      <c r="BO51" s="763">
        <v>1.2010019999999999</v>
      </c>
      <c r="BP51" s="763">
        <v>1.209827</v>
      </c>
      <c r="BQ51" s="763">
        <v>1.2519279999999999</v>
      </c>
      <c r="BR51" s="763">
        <v>1.3323130000000001</v>
      </c>
      <c r="BS51" s="763">
        <v>1.305248</v>
      </c>
      <c r="BT51" s="763">
        <v>1.352222</v>
      </c>
      <c r="BU51" s="763">
        <v>1.316457</v>
      </c>
      <c r="BV51" s="763">
        <v>1.333051</v>
      </c>
    </row>
    <row r="52" spans="1:74" s="116" customFormat="1" ht="11.1" customHeight="1" x14ac:dyDescent="0.2">
      <c r="A52" s="111" t="s">
        <v>1241</v>
      </c>
      <c r="B52" s="205" t="s">
        <v>452</v>
      </c>
      <c r="C52" s="764">
        <v>320.89016289</v>
      </c>
      <c r="D52" s="764">
        <v>296.80576473999997</v>
      </c>
      <c r="E52" s="764">
        <v>285.81236021000001</v>
      </c>
      <c r="F52" s="764">
        <v>269.53123889</v>
      </c>
      <c r="G52" s="764">
        <v>284.70764095999999</v>
      </c>
      <c r="H52" s="764">
        <v>329.87790533999998</v>
      </c>
      <c r="I52" s="764">
        <v>372.17227167999999</v>
      </c>
      <c r="J52" s="764">
        <v>381.19232786999999</v>
      </c>
      <c r="K52" s="764">
        <v>336.75208588999999</v>
      </c>
      <c r="L52" s="764">
        <v>296.68067066999998</v>
      </c>
      <c r="M52" s="764">
        <v>277.31697881999997</v>
      </c>
      <c r="N52" s="764">
        <v>310.72222674</v>
      </c>
      <c r="O52" s="764">
        <v>318.17717861</v>
      </c>
      <c r="P52" s="764">
        <v>275.77713528999999</v>
      </c>
      <c r="Q52" s="764">
        <v>291.44363643999998</v>
      </c>
      <c r="R52" s="764">
        <v>272.80115833000002</v>
      </c>
      <c r="S52" s="764">
        <v>291.87053995000002</v>
      </c>
      <c r="T52" s="764">
        <v>328.58261573999999</v>
      </c>
      <c r="U52" s="764">
        <v>367.61302477999999</v>
      </c>
      <c r="V52" s="764">
        <v>360.26261635999998</v>
      </c>
      <c r="W52" s="764">
        <v>321.72580771000003</v>
      </c>
      <c r="X52" s="764">
        <v>299.53948041000001</v>
      </c>
      <c r="Y52" s="764">
        <v>283.34700346</v>
      </c>
      <c r="Z52" s="764">
        <v>312.21578289000001</v>
      </c>
      <c r="AA52" s="764">
        <v>344.47768812999999</v>
      </c>
      <c r="AB52" s="764">
        <v>292.73228481000001</v>
      </c>
      <c r="AC52" s="764">
        <v>296.99930554000002</v>
      </c>
      <c r="AD52" s="764">
        <v>278.46798732000002</v>
      </c>
      <c r="AE52" s="764">
        <v>303.24800969</v>
      </c>
      <c r="AF52" s="764">
        <v>338.08298767999997</v>
      </c>
      <c r="AG52" s="764">
        <v>375.02342897</v>
      </c>
      <c r="AH52" s="764">
        <v>381.13063082999997</v>
      </c>
      <c r="AI52" s="764">
        <v>337.26254918000001</v>
      </c>
      <c r="AJ52" s="764">
        <v>309.11358574000002</v>
      </c>
      <c r="AK52" s="764">
        <v>290.5071001</v>
      </c>
      <c r="AL52" s="764">
        <v>312.13970977999998</v>
      </c>
      <c r="AM52" s="764">
        <v>323.50695809000001</v>
      </c>
      <c r="AN52" s="764">
        <v>291.06582318</v>
      </c>
      <c r="AO52" s="764">
        <v>296.91634722999999</v>
      </c>
      <c r="AP52" s="764">
        <v>268.85088302999998</v>
      </c>
      <c r="AQ52" s="764">
        <v>291.96727272999999</v>
      </c>
      <c r="AR52" s="764">
        <v>316.08699494000001</v>
      </c>
      <c r="AS52" s="764">
        <v>370.27230230999999</v>
      </c>
      <c r="AT52" s="764">
        <v>366.65132639000001</v>
      </c>
      <c r="AU52" s="764">
        <v>334.88992443000001</v>
      </c>
      <c r="AV52" s="764">
        <v>302.49293998000002</v>
      </c>
      <c r="AW52" s="764">
        <v>281.46364326999998</v>
      </c>
      <c r="AX52" s="764">
        <v>305.37330974999998</v>
      </c>
      <c r="AY52" s="764">
        <v>309.54364246</v>
      </c>
      <c r="AZ52" s="764">
        <v>290.24790494000001</v>
      </c>
      <c r="BA52" s="764">
        <v>285.01893503999997</v>
      </c>
      <c r="BB52" s="764">
        <v>257.95811533</v>
      </c>
      <c r="BC52" s="764">
        <v>270.32474490999999</v>
      </c>
      <c r="BD52" s="764">
        <v>315.60779696999998</v>
      </c>
      <c r="BE52" s="764">
        <v>374.68957626999998</v>
      </c>
      <c r="BF52" s="764">
        <v>369.30873193999997</v>
      </c>
      <c r="BG52" s="764">
        <v>315.92507613999999</v>
      </c>
      <c r="BH52" s="765">
        <v>293.68650000000002</v>
      </c>
      <c r="BI52" s="765">
        <v>275.37200000000001</v>
      </c>
      <c r="BJ52" s="765">
        <v>299.7824</v>
      </c>
      <c r="BK52" s="765">
        <v>312.21030000000002</v>
      </c>
      <c r="BL52" s="765">
        <v>280.08609999999999</v>
      </c>
      <c r="BM52" s="765">
        <v>285.34910000000002</v>
      </c>
      <c r="BN52" s="765">
        <v>264.65100000000001</v>
      </c>
      <c r="BO52" s="765">
        <v>281.09949999999998</v>
      </c>
      <c r="BP52" s="765">
        <v>325.82870000000003</v>
      </c>
      <c r="BQ52" s="765">
        <v>369.73020000000002</v>
      </c>
      <c r="BR52" s="765">
        <v>364.1533</v>
      </c>
      <c r="BS52" s="765">
        <v>316.11610000000002</v>
      </c>
      <c r="BT52" s="765">
        <v>296.55279999999999</v>
      </c>
      <c r="BU52" s="765">
        <v>278.14139999999998</v>
      </c>
      <c r="BV52" s="765">
        <v>301.71510000000001</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5"/>
      <c r="BE53" s="665"/>
      <c r="BF53" s="665"/>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5">
      <c r="A54" s="117"/>
      <c r="B54" s="808" t="s">
        <v>826</v>
      </c>
      <c r="C54" s="805"/>
      <c r="D54" s="805"/>
      <c r="E54" s="805"/>
      <c r="F54" s="805"/>
      <c r="G54" s="805"/>
      <c r="H54" s="805"/>
      <c r="I54" s="805"/>
      <c r="J54" s="805"/>
      <c r="K54" s="805"/>
      <c r="L54" s="805"/>
      <c r="M54" s="805"/>
      <c r="N54" s="805"/>
      <c r="O54" s="805"/>
      <c r="P54" s="805"/>
      <c r="Q54" s="805"/>
      <c r="AY54" s="509"/>
      <c r="AZ54" s="509"/>
      <c r="BA54" s="509"/>
      <c r="BB54" s="509"/>
      <c r="BC54" s="509"/>
      <c r="BD54" s="666"/>
      <c r="BE54" s="666"/>
      <c r="BF54" s="666"/>
      <c r="BG54" s="509"/>
      <c r="BH54" s="257"/>
      <c r="BI54" s="509"/>
      <c r="BJ54" s="509"/>
    </row>
    <row r="55" spans="1:74" s="456" customFormat="1" ht="12" customHeight="1" x14ac:dyDescent="0.2">
      <c r="A55" s="455"/>
      <c r="B55" s="853" t="s">
        <v>895</v>
      </c>
      <c r="C55" s="791"/>
      <c r="D55" s="791"/>
      <c r="E55" s="791"/>
      <c r="F55" s="791"/>
      <c r="G55" s="791"/>
      <c r="H55" s="791"/>
      <c r="I55" s="791"/>
      <c r="J55" s="791"/>
      <c r="K55" s="791"/>
      <c r="L55" s="791"/>
      <c r="M55" s="791"/>
      <c r="N55" s="791"/>
      <c r="O55" s="791"/>
      <c r="P55" s="791"/>
      <c r="Q55" s="791"/>
      <c r="AY55" s="510"/>
      <c r="AZ55" s="510"/>
      <c r="BA55" s="510"/>
      <c r="BB55" s="510"/>
      <c r="BC55" s="510"/>
      <c r="BD55" s="667"/>
      <c r="BE55" s="667"/>
      <c r="BF55" s="667"/>
      <c r="BG55" s="510"/>
      <c r="BH55" s="257"/>
      <c r="BI55" s="510"/>
      <c r="BJ55" s="510"/>
    </row>
    <row r="56" spans="1:74" s="456" customFormat="1" ht="12" customHeight="1" x14ac:dyDescent="0.2">
      <c r="A56" s="455"/>
      <c r="B56" s="794" t="s">
        <v>851</v>
      </c>
      <c r="C56" s="795"/>
      <c r="D56" s="795"/>
      <c r="E56" s="795"/>
      <c r="F56" s="795"/>
      <c r="G56" s="795"/>
      <c r="H56" s="795"/>
      <c r="I56" s="795"/>
      <c r="J56" s="795"/>
      <c r="K56" s="795"/>
      <c r="L56" s="795"/>
      <c r="M56" s="795"/>
      <c r="N56" s="795"/>
      <c r="O56" s="795"/>
      <c r="P56" s="795"/>
      <c r="Q56" s="791"/>
      <c r="AY56" s="510"/>
      <c r="AZ56" s="510"/>
      <c r="BA56" s="510"/>
      <c r="BB56" s="510"/>
      <c r="BC56" s="510"/>
      <c r="BD56" s="667"/>
      <c r="BE56" s="667"/>
      <c r="BF56" s="667"/>
      <c r="BG56" s="510"/>
      <c r="BH56" s="257"/>
      <c r="BI56" s="510"/>
      <c r="BJ56" s="510"/>
    </row>
    <row r="57" spans="1:74" s="456" customFormat="1" ht="12" customHeight="1" x14ac:dyDescent="0.2">
      <c r="A57" s="455"/>
      <c r="B57" s="789" t="s">
        <v>896</v>
      </c>
      <c r="C57" s="795"/>
      <c r="D57" s="795"/>
      <c r="E57" s="795"/>
      <c r="F57" s="795"/>
      <c r="G57" s="795"/>
      <c r="H57" s="795"/>
      <c r="I57" s="795"/>
      <c r="J57" s="795"/>
      <c r="K57" s="795"/>
      <c r="L57" s="795"/>
      <c r="M57" s="795"/>
      <c r="N57" s="795"/>
      <c r="O57" s="795"/>
      <c r="P57" s="795"/>
      <c r="Q57" s="791"/>
      <c r="AY57" s="510"/>
      <c r="AZ57" s="510"/>
      <c r="BA57" s="510"/>
      <c r="BB57" s="510"/>
      <c r="BC57" s="510"/>
      <c r="BD57" s="667"/>
      <c r="BE57" s="667"/>
      <c r="BF57" s="667"/>
      <c r="BG57" s="510"/>
      <c r="BH57" s="257"/>
      <c r="BI57" s="510"/>
      <c r="BJ57" s="510"/>
    </row>
    <row r="58" spans="1:74" s="456" customFormat="1" ht="12" customHeight="1" x14ac:dyDescent="0.2">
      <c r="A58" s="455"/>
      <c r="B58" s="789" t="s">
        <v>887</v>
      </c>
      <c r="C58" s="795"/>
      <c r="D58" s="795"/>
      <c r="E58" s="795"/>
      <c r="F58" s="795"/>
      <c r="G58" s="795"/>
      <c r="H58" s="795"/>
      <c r="I58" s="795"/>
      <c r="J58" s="795"/>
      <c r="K58" s="795"/>
      <c r="L58" s="795"/>
      <c r="M58" s="795"/>
      <c r="N58" s="795"/>
      <c r="O58" s="795"/>
      <c r="P58" s="795"/>
      <c r="Q58" s="791"/>
      <c r="AY58" s="510"/>
      <c r="AZ58" s="510"/>
      <c r="BA58" s="510"/>
      <c r="BB58" s="510"/>
      <c r="BC58" s="510"/>
      <c r="BD58" s="667"/>
      <c r="BE58" s="667"/>
      <c r="BF58" s="667"/>
      <c r="BG58" s="510"/>
      <c r="BH58" s="257"/>
      <c r="BI58" s="510"/>
      <c r="BJ58" s="510"/>
    </row>
    <row r="59" spans="1:74" s="456" customFormat="1" ht="12" customHeight="1" x14ac:dyDescent="0.2">
      <c r="A59" s="455"/>
      <c r="B59" s="838" t="s">
        <v>888</v>
      </c>
      <c r="C59" s="791"/>
      <c r="D59" s="791"/>
      <c r="E59" s="791"/>
      <c r="F59" s="791"/>
      <c r="G59" s="791"/>
      <c r="H59" s="791"/>
      <c r="I59" s="791"/>
      <c r="J59" s="791"/>
      <c r="K59" s="791"/>
      <c r="L59" s="791"/>
      <c r="M59" s="791"/>
      <c r="N59" s="791"/>
      <c r="O59" s="791"/>
      <c r="P59" s="791"/>
      <c r="Q59" s="791"/>
      <c r="AY59" s="510"/>
      <c r="AZ59" s="510"/>
      <c r="BA59" s="510"/>
      <c r="BB59" s="510"/>
      <c r="BC59" s="510"/>
      <c r="BD59" s="667"/>
      <c r="BE59" s="667"/>
      <c r="BF59" s="667"/>
      <c r="BG59" s="510"/>
      <c r="BH59" s="257"/>
      <c r="BI59" s="510"/>
      <c r="BJ59" s="510"/>
    </row>
    <row r="60" spans="1:74" s="456" customFormat="1" ht="22.35" customHeight="1" x14ac:dyDescent="0.2">
      <c r="A60" s="455"/>
      <c r="B60" s="794" t="s">
        <v>897</v>
      </c>
      <c r="C60" s="795"/>
      <c r="D60" s="795"/>
      <c r="E60" s="795"/>
      <c r="F60" s="795"/>
      <c r="G60" s="795"/>
      <c r="H60" s="795"/>
      <c r="I60" s="795"/>
      <c r="J60" s="795"/>
      <c r="K60" s="795"/>
      <c r="L60" s="795"/>
      <c r="M60" s="795"/>
      <c r="N60" s="795"/>
      <c r="O60" s="795"/>
      <c r="P60" s="795"/>
      <c r="Q60" s="791"/>
      <c r="AY60" s="510"/>
      <c r="AZ60" s="510"/>
      <c r="BA60" s="510"/>
      <c r="BB60" s="510"/>
      <c r="BC60" s="510"/>
      <c r="BD60" s="667"/>
      <c r="BE60" s="667"/>
      <c r="BF60" s="667"/>
      <c r="BG60" s="510"/>
      <c r="BH60" s="257"/>
      <c r="BI60" s="510"/>
      <c r="BJ60" s="510"/>
    </row>
    <row r="61" spans="1:74" s="456" customFormat="1" ht="12" customHeight="1" x14ac:dyDescent="0.2">
      <c r="A61" s="455"/>
      <c r="B61" s="789" t="s">
        <v>855</v>
      </c>
      <c r="C61" s="790"/>
      <c r="D61" s="790"/>
      <c r="E61" s="790"/>
      <c r="F61" s="790"/>
      <c r="G61" s="790"/>
      <c r="H61" s="790"/>
      <c r="I61" s="790"/>
      <c r="J61" s="790"/>
      <c r="K61" s="790"/>
      <c r="L61" s="790"/>
      <c r="M61" s="790"/>
      <c r="N61" s="790"/>
      <c r="O61" s="790"/>
      <c r="P61" s="790"/>
      <c r="Q61" s="791"/>
      <c r="AY61" s="510"/>
      <c r="AZ61" s="510"/>
      <c r="BA61" s="510"/>
      <c r="BB61" s="510"/>
      <c r="BC61" s="510"/>
      <c r="BD61" s="667"/>
      <c r="BE61" s="667"/>
      <c r="BF61" s="667"/>
      <c r="BG61" s="510"/>
      <c r="BH61" s="257"/>
      <c r="BI61" s="510"/>
      <c r="BJ61" s="510"/>
    </row>
    <row r="62" spans="1:74" s="454" customFormat="1" ht="12" customHeight="1" x14ac:dyDescent="0.2">
      <c r="A62" s="429"/>
      <c r="B62" s="811" t="s">
        <v>949</v>
      </c>
      <c r="C62" s="791"/>
      <c r="D62" s="791"/>
      <c r="E62" s="791"/>
      <c r="F62" s="791"/>
      <c r="G62" s="791"/>
      <c r="H62" s="791"/>
      <c r="I62" s="791"/>
      <c r="J62" s="791"/>
      <c r="K62" s="791"/>
      <c r="L62" s="791"/>
      <c r="M62" s="791"/>
      <c r="N62" s="791"/>
      <c r="O62" s="791"/>
      <c r="P62" s="791"/>
      <c r="Q62" s="791"/>
      <c r="AY62" s="506"/>
      <c r="AZ62" s="506"/>
      <c r="BA62" s="506"/>
      <c r="BB62" s="506"/>
      <c r="BC62" s="506"/>
      <c r="BD62" s="663"/>
      <c r="BE62" s="663"/>
      <c r="BF62" s="663"/>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G6" sqref="BG6:BG48"/>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55" width="6.5546875" style="364" customWidth="1"/>
    <col min="56" max="58" width="6.5546875" style="668" customWidth="1"/>
    <col min="59" max="62" width="6.5546875" style="364" customWidth="1"/>
    <col min="63" max="74" width="6.5546875" style="121" customWidth="1"/>
    <col min="75" max="16384" width="9.5546875" style="121"/>
  </cols>
  <sheetData>
    <row r="1" spans="1:74" ht="13.35" customHeight="1" x14ac:dyDescent="0.25">
      <c r="A1" s="797" t="s">
        <v>809</v>
      </c>
      <c r="B1" s="857" t="s">
        <v>1421</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120"/>
    </row>
    <row r="2" spans="1:74" s="112" customFormat="1" ht="13.35" customHeight="1"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4"/>
      <c r="BE2" s="664"/>
      <c r="BF2" s="664"/>
      <c r="BG2" s="370"/>
      <c r="BH2" s="370"/>
      <c r="BI2" s="370"/>
      <c r="BJ2" s="370"/>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631</v>
      </c>
      <c r="B6" s="204" t="s">
        <v>444</v>
      </c>
      <c r="C6" s="213">
        <v>18.807804529999999</v>
      </c>
      <c r="D6" s="213">
        <v>19.247374450999999</v>
      </c>
      <c r="E6" s="213">
        <v>19.228666128</v>
      </c>
      <c r="F6" s="213">
        <v>19.504827613</v>
      </c>
      <c r="G6" s="213">
        <v>19.148086628000001</v>
      </c>
      <c r="H6" s="213">
        <v>18.853991433000001</v>
      </c>
      <c r="I6" s="213">
        <v>18.216490304000001</v>
      </c>
      <c r="J6" s="213">
        <v>18.085193744000001</v>
      </c>
      <c r="K6" s="213">
        <v>19.013898357999999</v>
      </c>
      <c r="L6" s="213">
        <v>18.808374019999999</v>
      </c>
      <c r="M6" s="213">
        <v>18.873722052000002</v>
      </c>
      <c r="N6" s="213">
        <v>18.402742029999999</v>
      </c>
      <c r="O6" s="213">
        <v>18.917408012999999</v>
      </c>
      <c r="P6" s="213">
        <v>19.470641507</v>
      </c>
      <c r="Q6" s="213">
        <v>19.006101580999999</v>
      </c>
      <c r="R6" s="213">
        <v>19.758353182</v>
      </c>
      <c r="S6" s="213">
        <v>19.360352727999999</v>
      </c>
      <c r="T6" s="213">
        <v>19.204122818999998</v>
      </c>
      <c r="U6" s="213">
        <v>19.220074723</v>
      </c>
      <c r="V6" s="213">
        <v>19.315411967999999</v>
      </c>
      <c r="W6" s="213">
        <v>20.003748282</v>
      </c>
      <c r="X6" s="213">
        <v>19.993548484000002</v>
      </c>
      <c r="Y6" s="213">
        <v>19.803592323</v>
      </c>
      <c r="Z6" s="213">
        <v>19.182564920000001</v>
      </c>
      <c r="AA6" s="213">
        <v>20.624341869999999</v>
      </c>
      <c r="AB6" s="213">
        <v>20.947172076000001</v>
      </c>
      <c r="AC6" s="213">
        <v>20.850936086000001</v>
      </c>
      <c r="AD6" s="213">
        <v>20.898225877000002</v>
      </c>
      <c r="AE6" s="213">
        <v>20.69266726</v>
      </c>
      <c r="AF6" s="213">
        <v>20.391959078999999</v>
      </c>
      <c r="AG6" s="213">
        <v>19.973712801000001</v>
      </c>
      <c r="AH6" s="213">
        <v>20.194239823</v>
      </c>
      <c r="AI6" s="213">
        <v>21.227778900000001</v>
      </c>
      <c r="AJ6" s="213">
        <v>20.761036674</v>
      </c>
      <c r="AK6" s="213">
        <v>20.532651025</v>
      </c>
      <c r="AL6" s="213">
        <v>20.515890641999999</v>
      </c>
      <c r="AM6" s="213">
        <v>21.139486942000001</v>
      </c>
      <c r="AN6" s="213">
        <v>21.870846405999998</v>
      </c>
      <c r="AO6" s="213">
        <v>21.630579971</v>
      </c>
      <c r="AP6" s="213">
        <v>21.895334668</v>
      </c>
      <c r="AQ6" s="213">
        <v>21.624018299999999</v>
      </c>
      <c r="AR6" s="213">
        <v>21.197767890000002</v>
      </c>
      <c r="AS6" s="213">
        <v>20.297934350999999</v>
      </c>
      <c r="AT6" s="213">
        <v>20.776986442999998</v>
      </c>
      <c r="AU6" s="213">
        <v>21.161116055000001</v>
      </c>
      <c r="AV6" s="213">
        <v>20.937826142999999</v>
      </c>
      <c r="AW6" s="213">
        <v>20.996641401000002</v>
      </c>
      <c r="AX6" s="213">
        <v>20.720784604999999</v>
      </c>
      <c r="AY6" s="213">
        <v>21.633711614999999</v>
      </c>
      <c r="AZ6" s="213">
        <v>21.979219463</v>
      </c>
      <c r="BA6" s="213">
        <v>21.664097301000002</v>
      </c>
      <c r="BB6" s="213">
        <v>22.024324403000001</v>
      </c>
      <c r="BC6" s="213">
        <v>21.633000747000001</v>
      </c>
      <c r="BD6" s="213">
        <v>20.47</v>
      </c>
      <c r="BE6" s="213">
        <v>20.65</v>
      </c>
      <c r="BF6" s="213">
        <v>20.862950000000001</v>
      </c>
      <c r="BG6" s="213">
        <v>21.090509999999998</v>
      </c>
      <c r="BH6" s="351">
        <v>20.784800000000001</v>
      </c>
      <c r="BI6" s="351">
        <v>20.80668</v>
      </c>
      <c r="BJ6" s="351">
        <v>20.586819999999999</v>
      </c>
      <c r="BK6" s="351">
        <v>21.50863</v>
      </c>
      <c r="BL6" s="351">
        <v>21.888369999999998</v>
      </c>
      <c r="BM6" s="351">
        <v>21.6906</v>
      </c>
      <c r="BN6" s="351">
        <v>22.218540000000001</v>
      </c>
      <c r="BO6" s="351">
        <v>21.96697</v>
      </c>
      <c r="BP6" s="351">
        <v>20.97242</v>
      </c>
      <c r="BQ6" s="351">
        <v>21.364740000000001</v>
      </c>
      <c r="BR6" s="351">
        <v>21.765070000000001</v>
      </c>
      <c r="BS6" s="351">
        <v>22.160889999999998</v>
      </c>
      <c r="BT6" s="351">
        <v>21.979839999999999</v>
      </c>
      <c r="BU6" s="351">
        <v>22.12987</v>
      </c>
      <c r="BV6" s="351">
        <v>22.005330000000001</v>
      </c>
    </row>
    <row r="7" spans="1:74" ht="11.1" customHeight="1" x14ac:dyDescent="0.2">
      <c r="A7" s="119" t="s">
        <v>632</v>
      </c>
      <c r="B7" s="187" t="s">
        <v>477</v>
      </c>
      <c r="C7" s="213">
        <v>15.090541764999999</v>
      </c>
      <c r="D7" s="213">
        <v>15.207471103</v>
      </c>
      <c r="E7" s="213">
        <v>15.270940854999999</v>
      </c>
      <c r="F7" s="213">
        <v>15.629332677000001</v>
      </c>
      <c r="G7" s="213">
        <v>15.809435689000001</v>
      </c>
      <c r="H7" s="213">
        <v>15.872982717999999</v>
      </c>
      <c r="I7" s="213">
        <v>15.878029557</v>
      </c>
      <c r="J7" s="213">
        <v>15.943075353999999</v>
      </c>
      <c r="K7" s="213">
        <v>16.200264473000001</v>
      </c>
      <c r="L7" s="213">
        <v>16.116018617000002</v>
      </c>
      <c r="M7" s="213">
        <v>15.77011821</v>
      </c>
      <c r="N7" s="213">
        <v>15.262683143</v>
      </c>
      <c r="O7" s="213">
        <v>15.397926798</v>
      </c>
      <c r="P7" s="213">
        <v>15.699854754</v>
      </c>
      <c r="Q7" s="213">
        <v>15.407346688000001</v>
      </c>
      <c r="R7" s="213">
        <v>15.752510771000001</v>
      </c>
      <c r="S7" s="213">
        <v>16.467176936000001</v>
      </c>
      <c r="T7" s="213">
        <v>16.439065743</v>
      </c>
      <c r="U7" s="213">
        <v>16.405255880999999</v>
      </c>
      <c r="V7" s="213">
        <v>16.334816443000001</v>
      </c>
      <c r="W7" s="213">
        <v>16.388417959000002</v>
      </c>
      <c r="X7" s="213">
        <v>16.264444566000002</v>
      </c>
      <c r="Y7" s="213">
        <v>15.916445011</v>
      </c>
      <c r="Z7" s="213">
        <v>15.391206723</v>
      </c>
      <c r="AA7" s="213">
        <v>15.384579012</v>
      </c>
      <c r="AB7" s="213">
        <v>15.816790305</v>
      </c>
      <c r="AC7" s="213">
        <v>15.463876959</v>
      </c>
      <c r="AD7" s="213">
        <v>15.756292966</v>
      </c>
      <c r="AE7" s="213">
        <v>16.255337072</v>
      </c>
      <c r="AF7" s="213">
        <v>16.450108631999999</v>
      </c>
      <c r="AG7" s="213">
        <v>16.421705134</v>
      </c>
      <c r="AH7" s="213">
        <v>16.243312875000001</v>
      </c>
      <c r="AI7" s="213">
        <v>16.359095752999998</v>
      </c>
      <c r="AJ7" s="213">
        <v>16.383830171</v>
      </c>
      <c r="AK7" s="213">
        <v>15.779661121</v>
      </c>
      <c r="AL7" s="213">
        <v>15.323638127000001</v>
      </c>
      <c r="AM7" s="213">
        <v>14.833556440000001</v>
      </c>
      <c r="AN7" s="213">
        <v>15.514984245000001</v>
      </c>
      <c r="AO7" s="213">
        <v>15.248912339</v>
      </c>
      <c r="AP7" s="213">
        <v>15.913033433000001</v>
      </c>
      <c r="AQ7" s="213">
        <v>16.009608752999998</v>
      </c>
      <c r="AR7" s="213">
        <v>16.211247771</v>
      </c>
      <c r="AS7" s="213">
        <v>16.211125938999999</v>
      </c>
      <c r="AT7" s="213">
        <v>16.081882857</v>
      </c>
      <c r="AU7" s="213">
        <v>16.165204093</v>
      </c>
      <c r="AV7" s="213">
        <v>16.185889645</v>
      </c>
      <c r="AW7" s="213">
        <v>15.792576092999999</v>
      </c>
      <c r="AX7" s="213">
        <v>15.453429941</v>
      </c>
      <c r="AY7" s="213">
        <v>15.411283450999999</v>
      </c>
      <c r="AZ7" s="213">
        <v>15.454109059</v>
      </c>
      <c r="BA7" s="213">
        <v>15.551237197000001</v>
      </c>
      <c r="BB7" s="213">
        <v>15.531772897</v>
      </c>
      <c r="BC7" s="213">
        <v>16.066590734999998</v>
      </c>
      <c r="BD7" s="213">
        <v>16.239999999999998</v>
      </c>
      <c r="BE7" s="213">
        <v>16.170000000000002</v>
      </c>
      <c r="BF7" s="213">
        <v>15.894119999999999</v>
      </c>
      <c r="BG7" s="213">
        <v>15.913029999999999</v>
      </c>
      <c r="BH7" s="351">
        <v>15.90767</v>
      </c>
      <c r="BI7" s="351">
        <v>15.55344</v>
      </c>
      <c r="BJ7" s="351">
        <v>15.282</v>
      </c>
      <c r="BK7" s="351">
        <v>15.252330000000001</v>
      </c>
      <c r="BL7" s="351">
        <v>15.33666</v>
      </c>
      <c r="BM7" s="351">
        <v>15.520289999999999</v>
      </c>
      <c r="BN7" s="351">
        <v>15.60853</v>
      </c>
      <c r="BO7" s="351">
        <v>16.22024</v>
      </c>
      <c r="BP7" s="351">
        <v>16.46274</v>
      </c>
      <c r="BQ7" s="351">
        <v>16.496359999999999</v>
      </c>
      <c r="BR7" s="351">
        <v>16.252579999999998</v>
      </c>
      <c r="BS7" s="351">
        <v>16.29269</v>
      </c>
      <c r="BT7" s="351">
        <v>16.284549999999999</v>
      </c>
      <c r="BU7" s="351">
        <v>15.9244</v>
      </c>
      <c r="BV7" s="351">
        <v>15.61501</v>
      </c>
    </row>
    <row r="8" spans="1:74" ht="11.1" customHeight="1" x14ac:dyDescent="0.2">
      <c r="A8" s="119" t="s">
        <v>633</v>
      </c>
      <c r="B8" s="204" t="s">
        <v>445</v>
      </c>
      <c r="C8" s="213">
        <v>12.389736957</v>
      </c>
      <c r="D8" s="213">
        <v>12.591232412</v>
      </c>
      <c r="E8" s="213">
        <v>13.066615573</v>
      </c>
      <c r="F8" s="213">
        <v>13.380480373999999</v>
      </c>
      <c r="G8" s="213">
        <v>13.701709281999999</v>
      </c>
      <c r="H8" s="213">
        <v>13.161483191</v>
      </c>
      <c r="I8" s="213">
        <v>13.034499414000001</v>
      </c>
      <c r="J8" s="213">
        <v>13.05704201</v>
      </c>
      <c r="K8" s="213">
        <v>13.138970989000001</v>
      </c>
      <c r="L8" s="213">
        <v>13.516895477</v>
      </c>
      <c r="M8" s="213">
        <v>13.432924733</v>
      </c>
      <c r="N8" s="213">
        <v>12.758934504999999</v>
      </c>
      <c r="O8" s="213">
        <v>12.533160156999999</v>
      </c>
      <c r="P8" s="213">
        <v>13.119151579</v>
      </c>
      <c r="Q8" s="213">
        <v>13.570071001000001</v>
      </c>
      <c r="R8" s="213">
        <v>13.706459329999999</v>
      </c>
      <c r="S8" s="213">
        <v>13.961668625</v>
      </c>
      <c r="T8" s="213">
        <v>13.618328933000001</v>
      </c>
      <c r="U8" s="213">
        <v>13.250365817</v>
      </c>
      <c r="V8" s="213">
        <v>13.446257804</v>
      </c>
      <c r="W8" s="213">
        <v>13.584364227</v>
      </c>
      <c r="X8" s="213">
        <v>13.544804746000001</v>
      </c>
      <c r="Y8" s="213">
        <v>13.573971145</v>
      </c>
      <c r="Z8" s="213">
        <v>12.901504618000001</v>
      </c>
      <c r="AA8" s="213">
        <v>12.784626887</v>
      </c>
      <c r="AB8" s="213">
        <v>13.037765153</v>
      </c>
      <c r="AC8" s="213">
        <v>13.355598599</v>
      </c>
      <c r="AD8" s="213">
        <v>13.576065758</v>
      </c>
      <c r="AE8" s="213">
        <v>13.743034307</v>
      </c>
      <c r="AF8" s="213">
        <v>13.389464494</v>
      </c>
      <c r="AG8" s="213">
        <v>13.26233807</v>
      </c>
      <c r="AH8" s="213">
        <v>13.316738939</v>
      </c>
      <c r="AI8" s="213">
        <v>12.961644381999999</v>
      </c>
      <c r="AJ8" s="213">
        <v>13.57019238</v>
      </c>
      <c r="AK8" s="213">
        <v>13.397436025999999</v>
      </c>
      <c r="AL8" s="213">
        <v>12.909799505000001</v>
      </c>
      <c r="AM8" s="213">
        <v>12.778076689000001</v>
      </c>
      <c r="AN8" s="213">
        <v>12.864443345</v>
      </c>
      <c r="AO8" s="213">
        <v>13.142951452</v>
      </c>
      <c r="AP8" s="213">
        <v>13.83121244</v>
      </c>
      <c r="AQ8" s="213">
        <v>14.065645623</v>
      </c>
      <c r="AR8" s="213">
        <v>13.713320892</v>
      </c>
      <c r="AS8" s="213">
        <v>13.227719923</v>
      </c>
      <c r="AT8" s="213">
        <v>13.419199222</v>
      </c>
      <c r="AU8" s="213">
        <v>13.160195061</v>
      </c>
      <c r="AV8" s="213">
        <v>13.640006903</v>
      </c>
      <c r="AW8" s="213">
        <v>13.403227664999999</v>
      </c>
      <c r="AX8" s="213">
        <v>12.935987322000001</v>
      </c>
      <c r="AY8" s="213">
        <v>12.943744430000001</v>
      </c>
      <c r="AZ8" s="213">
        <v>13.028852596</v>
      </c>
      <c r="BA8" s="213">
        <v>13.364470504</v>
      </c>
      <c r="BB8" s="213">
        <v>13.748609498</v>
      </c>
      <c r="BC8" s="213">
        <v>13.940050869</v>
      </c>
      <c r="BD8" s="213">
        <v>13.55</v>
      </c>
      <c r="BE8" s="213">
        <v>13.2</v>
      </c>
      <c r="BF8" s="213">
        <v>13.200089999999999</v>
      </c>
      <c r="BG8" s="213">
        <v>13.11966</v>
      </c>
      <c r="BH8" s="351">
        <v>13.52652</v>
      </c>
      <c r="BI8" s="351">
        <v>13.35256</v>
      </c>
      <c r="BJ8" s="351">
        <v>12.9162</v>
      </c>
      <c r="BK8" s="351">
        <v>12.865780000000001</v>
      </c>
      <c r="BL8" s="351">
        <v>13.04846</v>
      </c>
      <c r="BM8" s="351">
        <v>13.42333</v>
      </c>
      <c r="BN8" s="351">
        <v>13.89278</v>
      </c>
      <c r="BO8" s="351">
        <v>14.06833</v>
      </c>
      <c r="BP8" s="351">
        <v>13.774179999999999</v>
      </c>
      <c r="BQ8" s="351">
        <v>13.59822</v>
      </c>
      <c r="BR8" s="351">
        <v>13.469469999999999</v>
      </c>
      <c r="BS8" s="351">
        <v>13.33318</v>
      </c>
      <c r="BT8" s="351">
        <v>13.770569999999999</v>
      </c>
      <c r="BU8" s="351">
        <v>13.60849</v>
      </c>
      <c r="BV8" s="351">
        <v>13.18017</v>
      </c>
    </row>
    <row r="9" spans="1:74" ht="11.1" customHeight="1" x14ac:dyDescent="0.2">
      <c r="A9" s="119" t="s">
        <v>634</v>
      </c>
      <c r="B9" s="204" t="s">
        <v>446</v>
      </c>
      <c r="C9" s="213">
        <v>10.341453465000001</v>
      </c>
      <c r="D9" s="213">
        <v>10.585878184</v>
      </c>
      <c r="E9" s="213">
        <v>11.20682905</v>
      </c>
      <c r="F9" s="213">
        <v>11.590808300000001</v>
      </c>
      <c r="G9" s="213">
        <v>12.521827582</v>
      </c>
      <c r="H9" s="213">
        <v>12.804921498000001</v>
      </c>
      <c r="I9" s="213">
        <v>12.845141226999999</v>
      </c>
      <c r="J9" s="213">
        <v>12.895724953</v>
      </c>
      <c r="K9" s="213">
        <v>12.445257727</v>
      </c>
      <c r="L9" s="213">
        <v>11.815322735000001</v>
      </c>
      <c r="M9" s="213">
        <v>11.858099068</v>
      </c>
      <c r="N9" s="213">
        <v>10.647080198999999</v>
      </c>
      <c r="O9" s="213">
        <v>10.503811526</v>
      </c>
      <c r="P9" s="213">
        <v>11.140127272000001</v>
      </c>
      <c r="Q9" s="213">
        <v>11.444019948999999</v>
      </c>
      <c r="R9" s="213">
        <v>11.980728029</v>
      </c>
      <c r="S9" s="213">
        <v>12.814817816</v>
      </c>
      <c r="T9" s="213">
        <v>13.411795587</v>
      </c>
      <c r="U9" s="213">
        <v>13.444260597</v>
      </c>
      <c r="V9" s="213">
        <v>13.371123036</v>
      </c>
      <c r="W9" s="213">
        <v>12.729834866999999</v>
      </c>
      <c r="X9" s="213">
        <v>12.030159735</v>
      </c>
      <c r="Y9" s="213">
        <v>11.620320553999999</v>
      </c>
      <c r="Z9" s="213">
        <v>11.096976761000001</v>
      </c>
      <c r="AA9" s="213">
        <v>10.483565192</v>
      </c>
      <c r="AB9" s="213">
        <v>10.919799646</v>
      </c>
      <c r="AC9" s="213">
        <v>11.437563473999999</v>
      </c>
      <c r="AD9" s="213">
        <v>11.560813058999999</v>
      </c>
      <c r="AE9" s="213">
        <v>12.812961222</v>
      </c>
      <c r="AF9" s="213">
        <v>13.267116475</v>
      </c>
      <c r="AG9" s="213">
        <v>13.409768207999999</v>
      </c>
      <c r="AH9" s="213">
        <v>13.283885761000001</v>
      </c>
      <c r="AI9" s="213">
        <v>12.517236308999999</v>
      </c>
      <c r="AJ9" s="213">
        <v>12.090155189000001</v>
      </c>
      <c r="AK9" s="213">
        <v>11.418304754999999</v>
      </c>
      <c r="AL9" s="213">
        <v>10.808431783</v>
      </c>
      <c r="AM9" s="213">
        <v>10.512056932</v>
      </c>
      <c r="AN9" s="213">
        <v>10.659299476999999</v>
      </c>
      <c r="AO9" s="213">
        <v>10.988593270000001</v>
      </c>
      <c r="AP9" s="213">
        <v>12.034962391000001</v>
      </c>
      <c r="AQ9" s="213">
        <v>12.906801457</v>
      </c>
      <c r="AR9" s="213">
        <v>13.286950098</v>
      </c>
      <c r="AS9" s="213">
        <v>13.087196351999999</v>
      </c>
      <c r="AT9" s="213">
        <v>13.141795494</v>
      </c>
      <c r="AU9" s="213">
        <v>12.492313821</v>
      </c>
      <c r="AV9" s="213">
        <v>11.797311436999999</v>
      </c>
      <c r="AW9" s="213">
        <v>11.222276915</v>
      </c>
      <c r="AX9" s="213">
        <v>10.824929126000001</v>
      </c>
      <c r="AY9" s="213">
        <v>10.754052631</v>
      </c>
      <c r="AZ9" s="213">
        <v>10.890970596000001</v>
      </c>
      <c r="BA9" s="213">
        <v>11.383682728</v>
      </c>
      <c r="BB9" s="213">
        <v>11.753332773</v>
      </c>
      <c r="BC9" s="213">
        <v>12.904967213999999</v>
      </c>
      <c r="BD9" s="213">
        <v>12.99</v>
      </c>
      <c r="BE9" s="213">
        <v>13.04</v>
      </c>
      <c r="BF9" s="213">
        <v>13.187760000000001</v>
      </c>
      <c r="BG9" s="213">
        <v>12.94736</v>
      </c>
      <c r="BH9" s="351">
        <v>12.1281</v>
      </c>
      <c r="BI9" s="351">
        <v>11.49807</v>
      </c>
      <c r="BJ9" s="351">
        <v>11.032500000000001</v>
      </c>
      <c r="BK9" s="351">
        <v>10.867190000000001</v>
      </c>
      <c r="BL9" s="351">
        <v>11.054069999999999</v>
      </c>
      <c r="BM9" s="351">
        <v>11.58445</v>
      </c>
      <c r="BN9" s="351">
        <v>11.822620000000001</v>
      </c>
      <c r="BO9" s="351">
        <v>12.775679999999999</v>
      </c>
      <c r="BP9" s="351">
        <v>13.0519</v>
      </c>
      <c r="BQ9" s="351">
        <v>13.22176</v>
      </c>
      <c r="BR9" s="351">
        <v>13.21358</v>
      </c>
      <c r="BS9" s="351">
        <v>13.07066</v>
      </c>
      <c r="BT9" s="351">
        <v>12.083270000000001</v>
      </c>
      <c r="BU9" s="351">
        <v>11.43914</v>
      </c>
      <c r="BV9" s="351">
        <v>10.908519999999999</v>
      </c>
    </row>
    <row r="10" spans="1:74" ht="11.1" customHeight="1" x14ac:dyDescent="0.2">
      <c r="A10" s="119" t="s">
        <v>635</v>
      </c>
      <c r="B10" s="204" t="s">
        <v>447</v>
      </c>
      <c r="C10" s="213">
        <v>11.155829730000001</v>
      </c>
      <c r="D10" s="213">
        <v>11.238329437999999</v>
      </c>
      <c r="E10" s="213">
        <v>11.62820818</v>
      </c>
      <c r="F10" s="213">
        <v>11.659169202999999</v>
      </c>
      <c r="G10" s="213">
        <v>11.562067196999999</v>
      </c>
      <c r="H10" s="213">
        <v>11.825967796</v>
      </c>
      <c r="I10" s="213">
        <v>11.715535855000001</v>
      </c>
      <c r="J10" s="213">
        <v>11.834083416</v>
      </c>
      <c r="K10" s="213">
        <v>11.755506294</v>
      </c>
      <c r="L10" s="213">
        <v>11.600172415999999</v>
      </c>
      <c r="M10" s="213">
        <v>11.570605533</v>
      </c>
      <c r="N10" s="213">
        <v>11.099097785</v>
      </c>
      <c r="O10" s="213">
        <v>11.329036073999999</v>
      </c>
      <c r="P10" s="213">
        <v>11.81706593</v>
      </c>
      <c r="Q10" s="213">
        <v>11.821175322</v>
      </c>
      <c r="R10" s="213">
        <v>11.900917949</v>
      </c>
      <c r="S10" s="213">
        <v>11.88605158</v>
      </c>
      <c r="T10" s="213">
        <v>12.119418995</v>
      </c>
      <c r="U10" s="213">
        <v>12.043915505999999</v>
      </c>
      <c r="V10" s="213">
        <v>12.100600499</v>
      </c>
      <c r="W10" s="213">
        <v>12.232578758000001</v>
      </c>
      <c r="X10" s="213">
        <v>12.022555274</v>
      </c>
      <c r="Y10" s="213">
        <v>11.704915502</v>
      </c>
      <c r="Z10" s="213">
        <v>11.286184679</v>
      </c>
      <c r="AA10" s="213">
        <v>11.252927843</v>
      </c>
      <c r="AB10" s="213">
        <v>11.787202859000001</v>
      </c>
      <c r="AC10" s="213">
        <v>11.727303354</v>
      </c>
      <c r="AD10" s="213">
        <v>11.843931009</v>
      </c>
      <c r="AE10" s="213">
        <v>11.8495051</v>
      </c>
      <c r="AF10" s="213">
        <v>11.954259997999999</v>
      </c>
      <c r="AG10" s="213">
        <v>11.946398292</v>
      </c>
      <c r="AH10" s="213">
        <v>11.710714422000001</v>
      </c>
      <c r="AI10" s="213">
        <v>11.851543940999999</v>
      </c>
      <c r="AJ10" s="213">
        <v>11.839015760000001</v>
      </c>
      <c r="AK10" s="213">
        <v>11.668435533</v>
      </c>
      <c r="AL10" s="213">
        <v>11.082718398000001</v>
      </c>
      <c r="AM10" s="213">
        <v>11.522602216999999</v>
      </c>
      <c r="AN10" s="213">
        <v>11.740406926</v>
      </c>
      <c r="AO10" s="213">
        <v>11.876326718</v>
      </c>
      <c r="AP10" s="213">
        <v>12.276389933999999</v>
      </c>
      <c r="AQ10" s="213">
        <v>11.997529689</v>
      </c>
      <c r="AR10" s="213">
        <v>12.238653292</v>
      </c>
      <c r="AS10" s="213">
        <v>12.118332428</v>
      </c>
      <c r="AT10" s="213">
        <v>12.145452865999999</v>
      </c>
      <c r="AU10" s="213">
        <v>12.065443523000001</v>
      </c>
      <c r="AV10" s="213">
        <v>12.098564473</v>
      </c>
      <c r="AW10" s="213">
        <v>12.039330284</v>
      </c>
      <c r="AX10" s="213">
        <v>11.503985975999999</v>
      </c>
      <c r="AY10" s="213">
        <v>11.62794729</v>
      </c>
      <c r="AZ10" s="213">
        <v>11.820427068000001</v>
      </c>
      <c r="BA10" s="213">
        <v>11.966825296</v>
      </c>
      <c r="BB10" s="213">
        <v>12.058548523000001</v>
      </c>
      <c r="BC10" s="213">
        <v>11.295400087999999</v>
      </c>
      <c r="BD10" s="213">
        <v>12.03</v>
      </c>
      <c r="BE10" s="213">
        <v>11.97</v>
      </c>
      <c r="BF10" s="213">
        <v>11.919639999999999</v>
      </c>
      <c r="BG10" s="213">
        <v>11.883319999999999</v>
      </c>
      <c r="BH10" s="351">
        <v>11.868650000000001</v>
      </c>
      <c r="BI10" s="351">
        <v>11.820639999999999</v>
      </c>
      <c r="BJ10" s="351">
        <v>11.322419999999999</v>
      </c>
      <c r="BK10" s="351">
        <v>11.30537</v>
      </c>
      <c r="BL10" s="351">
        <v>11.511670000000001</v>
      </c>
      <c r="BM10" s="351">
        <v>11.75178</v>
      </c>
      <c r="BN10" s="351">
        <v>12.01601</v>
      </c>
      <c r="BO10" s="351">
        <v>11.259080000000001</v>
      </c>
      <c r="BP10" s="351">
        <v>11.967420000000001</v>
      </c>
      <c r="BQ10" s="351">
        <v>12.08616</v>
      </c>
      <c r="BR10" s="351">
        <v>12.12059</v>
      </c>
      <c r="BS10" s="351">
        <v>12.11753</v>
      </c>
      <c r="BT10" s="351">
        <v>12.10525</v>
      </c>
      <c r="BU10" s="351">
        <v>12.09506</v>
      </c>
      <c r="BV10" s="351">
        <v>11.652799999999999</v>
      </c>
    </row>
    <row r="11" spans="1:74" ht="11.1" customHeight="1" x14ac:dyDescent="0.2">
      <c r="A11" s="119" t="s">
        <v>636</v>
      </c>
      <c r="B11" s="204" t="s">
        <v>448</v>
      </c>
      <c r="C11" s="213">
        <v>10.312938304999999</v>
      </c>
      <c r="D11" s="213">
        <v>10.252757117</v>
      </c>
      <c r="E11" s="213">
        <v>10.725501640999999</v>
      </c>
      <c r="F11" s="213">
        <v>10.999767196000001</v>
      </c>
      <c r="G11" s="213">
        <v>10.986250776</v>
      </c>
      <c r="H11" s="213">
        <v>10.961927018000001</v>
      </c>
      <c r="I11" s="213">
        <v>10.87539404</v>
      </c>
      <c r="J11" s="213">
        <v>10.948778656</v>
      </c>
      <c r="K11" s="213">
        <v>10.989837664</v>
      </c>
      <c r="L11" s="213">
        <v>11.239391501</v>
      </c>
      <c r="M11" s="213">
        <v>11.39799019</v>
      </c>
      <c r="N11" s="213">
        <v>11.000192887000001</v>
      </c>
      <c r="O11" s="213">
        <v>10.867075875999999</v>
      </c>
      <c r="P11" s="213">
        <v>11.267896342</v>
      </c>
      <c r="Q11" s="213">
        <v>11.329143932999999</v>
      </c>
      <c r="R11" s="213">
        <v>11.438765177000001</v>
      </c>
      <c r="S11" s="213">
        <v>11.536458172</v>
      </c>
      <c r="T11" s="213">
        <v>11.497201733000001</v>
      </c>
      <c r="U11" s="213">
        <v>11.328220147</v>
      </c>
      <c r="V11" s="213">
        <v>11.277028879</v>
      </c>
      <c r="W11" s="213">
        <v>11.434133607</v>
      </c>
      <c r="X11" s="213">
        <v>11.366944222000001</v>
      </c>
      <c r="Y11" s="213">
        <v>11.478339156000001</v>
      </c>
      <c r="Z11" s="213">
        <v>10.960223533000001</v>
      </c>
      <c r="AA11" s="213">
        <v>10.444112037</v>
      </c>
      <c r="AB11" s="213">
        <v>10.950284453</v>
      </c>
      <c r="AC11" s="213">
        <v>11.514426609999999</v>
      </c>
      <c r="AD11" s="213">
        <v>11.458740062</v>
      </c>
      <c r="AE11" s="213">
        <v>11.444091775</v>
      </c>
      <c r="AF11" s="213">
        <v>11.301891978</v>
      </c>
      <c r="AG11" s="213">
        <v>11.075428114999999</v>
      </c>
      <c r="AH11" s="213">
        <v>11.194187704000001</v>
      </c>
      <c r="AI11" s="213">
        <v>11.178083689999999</v>
      </c>
      <c r="AJ11" s="213">
        <v>11.276012487999999</v>
      </c>
      <c r="AK11" s="213">
        <v>11.38330373</v>
      </c>
      <c r="AL11" s="213">
        <v>10.950542305000001</v>
      </c>
      <c r="AM11" s="213">
        <v>10.950586564</v>
      </c>
      <c r="AN11" s="213">
        <v>11.146495871000001</v>
      </c>
      <c r="AO11" s="213">
        <v>11.250859483999999</v>
      </c>
      <c r="AP11" s="213">
        <v>11.765349037</v>
      </c>
      <c r="AQ11" s="213">
        <v>11.753418392</v>
      </c>
      <c r="AR11" s="213">
        <v>11.619972757999999</v>
      </c>
      <c r="AS11" s="213">
        <v>11.493880234000001</v>
      </c>
      <c r="AT11" s="213">
        <v>11.398235458</v>
      </c>
      <c r="AU11" s="213">
        <v>11.218946141</v>
      </c>
      <c r="AV11" s="213">
        <v>11.333780529</v>
      </c>
      <c r="AW11" s="213">
        <v>11.468077353</v>
      </c>
      <c r="AX11" s="213">
        <v>10.935267562</v>
      </c>
      <c r="AY11" s="213">
        <v>11.268102690999999</v>
      </c>
      <c r="AZ11" s="213">
        <v>11.088761377999999</v>
      </c>
      <c r="BA11" s="213">
        <v>11.405274228</v>
      </c>
      <c r="BB11" s="213">
        <v>11.569296339999999</v>
      </c>
      <c r="BC11" s="213">
        <v>11.624048506999999</v>
      </c>
      <c r="BD11" s="213">
        <v>11.52</v>
      </c>
      <c r="BE11" s="213">
        <v>11.26</v>
      </c>
      <c r="BF11" s="213">
        <v>11.17234</v>
      </c>
      <c r="BG11" s="213">
        <v>11.203290000000001</v>
      </c>
      <c r="BH11" s="351">
        <v>11.27219</v>
      </c>
      <c r="BI11" s="351">
        <v>11.407450000000001</v>
      </c>
      <c r="BJ11" s="351">
        <v>10.880549999999999</v>
      </c>
      <c r="BK11" s="351">
        <v>10.99832</v>
      </c>
      <c r="BL11" s="351">
        <v>10.93214</v>
      </c>
      <c r="BM11" s="351">
        <v>11.326879999999999</v>
      </c>
      <c r="BN11" s="351">
        <v>11.59172</v>
      </c>
      <c r="BO11" s="351">
        <v>11.69065</v>
      </c>
      <c r="BP11" s="351">
        <v>11.55015</v>
      </c>
      <c r="BQ11" s="351">
        <v>11.44492</v>
      </c>
      <c r="BR11" s="351">
        <v>11.41193</v>
      </c>
      <c r="BS11" s="351">
        <v>11.46804</v>
      </c>
      <c r="BT11" s="351">
        <v>11.5814</v>
      </c>
      <c r="BU11" s="351">
        <v>11.69491</v>
      </c>
      <c r="BV11" s="351">
        <v>11.154059999999999</v>
      </c>
    </row>
    <row r="12" spans="1:74" ht="11.1" customHeight="1" x14ac:dyDescent="0.2">
      <c r="A12" s="119" t="s">
        <v>637</v>
      </c>
      <c r="B12" s="204" t="s">
        <v>449</v>
      </c>
      <c r="C12" s="213">
        <v>10.115803744000001</v>
      </c>
      <c r="D12" s="213">
        <v>10.336409078999999</v>
      </c>
      <c r="E12" s="213">
        <v>10.702720475</v>
      </c>
      <c r="F12" s="213">
        <v>10.880286642</v>
      </c>
      <c r="G12" s="213">
        <v>10.788608013999999</v>
      </c>
      <c r="H12" s="213">
        <v>10.566501507</v>
      </c>
      <c r="I12" s="213">
        <v>10.499817602</v>
      </c>
      <c r="J12" s="213">
        <v>10.672528342</v>
      </c>
      <c r="K12" s="213">
        <v>10.877101908</v>
      </c>
      <c r="L12" s="213">
        <v>10.715967607</v>
      </c>
      <c r="M12" s="213">
        <v>10.6135245</v>
      </c>
      <c r="N12" s="213">
        <v>10.351954162</v>
      </c>
      <c r="O12" s="213">
        <v>10.022071148</v>
      </c>
      <c r="P12" s="213">
        <v>10.838658970999999</v>
      </c>
      <c r="Q12" s="213">
        <v>10.757809042</v>
      </c>
      <c r="R12" s="213">
        <v>10.909416731</v>
      </c>
      <c r="S12" s="213">
        <v>10.869787800999999</v>
      </c>
      <c r="T12" s="213">
        <v>10.903699827000001</v>
      </c>
      <c r="U12" s="213">
        <v>10.726499499999999</v>
      </c>
      <c r="V12" s="213">
        <v>10.788303302999999</v>
      </c>
      <c r="W12" s="213">
        <v>10.946035588000001</v>
      </c>
      <c r="X12" s="213">
        <v>10.853929279000001</v>
      </c>
      <c r="Y12" s="213">
        <v>10.866695483000001</v>
      </c>
      <c r="Z12" s="213">
        <v>10.377400337999999</v>
      </c>
      <c r="AA12" s="213">
        <v>10.089650592</v>
      </c>
      <c r="AB12" s="213">
        <v>10.4364724</v>
      </c>
      <c r="AC12" s="213">
        <v>11.059155568</v>
      </c>
      <c r="AD12" s="213">
        <v>11.071343991000001</v>
      </c>
      <c r="AE12" s="213">
        <v>10.909535643</v>
      </c>
      <c r="AF12" s="213">
        <v>10.864133315</v>
      </c>
      <c r="AG12" s="213">
        <v>10.778603558</v>
      </c>
      <c r="AH12" s="213">
        <v>10.960922376999999</v>
      </c>
      <c r="AI12" s="213">
        <v>10.979771712</v>
      </c>
      <c r="AJ12" s="213">
        <v>10.976830383999999</v>
      </c>
      <c r="AK12" s="213">
        <v>10.949073199000001</v>
      </c>
      <c r="AL12" s="213">
        <v>10.353378274000001</v>
      </c>
      <c r="AM12" s="213">
        <v>10.718398573</v>
      </c>
      <c r="AN12" s="213">
        <v>10.938368726</v>
      </c>
      <c r="AO12" s="213">
        <v>11.014326777000001</v>
      </c>
      <c r="AP12" s="213">
        <v>11.553167669</v>
      </c>
      <c r="AQ12" s="213">
        <v>11.60121172</v>
      </c>
      <c r="AR12" s="213">
        <v>11.389518396</v>
      </c>
      <c r="AS12" s="213">
        <v>11.321675703</v>
      </c>
      <c r="AT12" s="213">
        <v>11.353327234</v>
      </c>
      <c r="AU12" s="213">
        <v>11.394034008</v>
      </c>
      <c r="AV12" s="213">
        <v>11.439978405</v>
      </c>
      <c r="AW12" s="213">
        <v>11.325262188</v>
      </c>
      <c r="AX12" s="213">
        <v>10.913868215999999</v>
      </c>
      <c r="AY12" s="213">
        <v>10.872748828000001</v>
      </c>
      <c r="AZ12" s="213">
        <v>11.051695486</v>
      </c>
      <c r="BA12" s="213">
        <v>11.242284235</v>
      </c>
      <c r="BB12" s="213">
        <v>11.529640275</v>
      </c>
      <c r="BC12" s="213">
        <v>11.356303090000001</v>
      </c>
      <c r="BD12" s="213">
        <v>11.38</v>
      </c>
      <c r="BE12" s="213">
        <v>11.23</v>
      </c>
      <c r="BF12" s="213">
        <v>11.214869999999999</v>
      </c>
      <c r="BG12" s="213">
        <v>11.3855</v>
      </c>
      <c r="BH12" s="351">
        <v>11.23466</v>
      </c>
      <c r="BI12" s="351">
        <v>10.945130000000001</v>
      </c>
      <c r="BJ12" s="351">
        <v>10.54982</v>
      </c>
      <c r="BK12" s="351">
        <v>10.436249999999999</v>
      </c>
      <c r="BL12" s="351">
        <v>10.75934</v>
      </c>
      <c r="BM12" s="351">
        <v>11.0473</v>
      </c>
      <c r="BN12" s="351">
        <v>11.350009999999999</v>
      </c>
      <c r="BO12" s="351">
        <v>11.18146</v>
      </c>
      <c r="BP12" s="351">
        <v>11.26981</v>
      </c>
      <c r="BQ12" s="351">
        <v>11.276109999999999</v>
      </c>
      <c r="BR12" s="351">
        <v>11.36835</v>
      </c>
      <c r="BS12" s="351">
        <v>11.556950000000001</v>
      </c>
      <c r="BT12" s="351">
        <v>11.50647</v>
      </c>
      <c r="BU12" s="351">
        <v>11.282870000000001</v>
      </c>
      <c r="BV12" s="351">
        <v>10.858549999999999</v>
      </c>
    </row>
    <row r="13" spans="1:74" ht="11.1" customHeight="1" x14ac:dyDescent="0.2">
      <c r="A13" s="119" t="s">
        <v>638</v>
      </c>
      <c r="B13" s="204" t="s">
        <v>450</v>
      </c>
      <c r="C13" s="213">
        <v>10.768941576</v>
      </c>
      <c r="D13" s="213">
        <v>11.088484705000001</v>
      </c>
      <c r="E13" s="213">
        <v>11.260212372</v>
      </c>
      <c r="F13" s="213">
        <v>11.559180845</v>
      </c>
      <c r="G13" s="213">
        <v>11.931975229000001</v>
      </c>
      <c r="H13" s="213">
        <v>12.008306489000001</v>
      </c>
      <c r="I13" s="213">
        <v>12.049980953</v>
      </c>
      <c r="J13" s="213">
        <v>12.052815152999999</v>
      </c>
      <c r="K13" s="213">
        <v>12.168520641000001</v>
      </c>
      <c r="L13" s="213">
        <v>11.780031687999999</v>
      </c>
      <c r="M13" s="213">
        <v>11.484839016</v>
      </c>
      <c r="N13" s="213">
        <v>11.078975569000001</v>
      </c>
      <c r="O13" s="213">
        <v>10.988863376999999</v>
      </c>
      <c r="P13" s="213">
        <v>11.339483158</v>
      </c>
      <c r="Q13" s="213">
        <v>11.462883203000001</v>
      </c>
      <c r="R13" s="213">
        <v>11.776318321</v>
      </c>
      <c r="S13" s="213">
        <v>12.131615700999999</v>
      </c>
      <c r="T13" s="213">
        <v>12.295920650999999</v>
      </c>
      <c r="U13" s="213">
        <v>12.236486874000001</v>
      </c>
      <c r="V13" s="213">
        <v>12.201743387</v>
      </c>
      <c r="W13" s="213">
        <v>12.344564981</v>
      </c>
      <c r="X13" s="213">
        <v>12.105340982</v>
      </c>
      <c r="Y13" s="213">
        <v>11.733720214</v>
      </c>
      <c r="Z13" s="213">
        <v>11.542582276999999</v>
      </c>
      <c r="AA13" s="213">
        <v>11.470777977999999</v>
      </c>
      <c r="AB13" s="213">
        <v>11.510565667</v>
      </c>
      <c r="AC13" s="213">
        <v>11.619365117999999</v>
      </c>
      <c r="AD13" s="213">
        <v>12.007489179</v>
      </c>
      <c r="AE13" s="213">
        <v>12.202160852</v>
      </c>
      <c r="AF13" s="213">
        <v>12.273961566000001</v>
      </c>
      <c r="AG13" s="213">
        <v>12.173097921</v>
      </c>
      <c r="AH13" s="213">
        <v>12.164706759</v>
      </c>
      <c r="AI13" s="213">
        <v>12.201798784999999</v>
      </c>
      <c r="AJ13" s="213">
        <v>12.142934629999999</v>
      </c>
      <c r="AK13" s="213">
        <v>11.628877922999999</v>
      </c>
      <c r="AL13" s="213">
        <v>11.423110206</v>
      </c>
      <c r="AM13" s="213">
        <v>11.457865063</v>
      </c>
      <c r="AN13" s="213">
        <v>11.477800135000001</v>
      </c>
      <c r="AO13" s="213">
        <v>11.608731130000001</v>
      </c>
      <c r="AP13" s="213">
        <v>11.979428877</v>
      </c>
      <c r="AQ13" s="213">
        <v>12.201430161999999</v>
      </c>
      <c r="AR13" s="213">
        <v>12.305603416</v>
      </c>
      <c r="AS13" s="213">
        <v>12.288686973000001</v>
      </c>
      <c r="AT13" s="213">
        <v>12.179047894</v>
      </c>
      <c r="AU13" s="213">
        <v>12.211271461999999</v>
      </c>
      <c r="AV13" s="213">
        <v>12.028963374</v>
      </c>
      <c r="AW13" s="213">
        <v>11.495563597</v>
      </c>
      <c r="AX13" s="213">
        <v>11.282553329000001</v>
      </c>
      <c r="AY13" s="213">
        <v>11.322122554</v>
      </c>
      <c r="AZ13" s="213">
        <v>11.405736999</v>
      </c>
      <c r="BA13" s="213">
        <v>11.560786275</v>
      </c>
      <c r="BB13" s="213">
        <v>11.825506406000001</v>
      </c>
      <c r="BC13" s="213">
        <v>12.053275778</v>
      </c>
      <c r="BD13" s="213">
        <v>12.27</v>
      </c>
      <c r="BE13" s="213">
        <v>12.2</v>
      </c>
      <c r="BF13" s="213">
        <v>12.09886</v>
      </c>
      <c r="BG13" s="213">
        <v>12.14467</v>
      </c>
      <c r="BH13" s="351">
        <v>11.95439</v>
      </c>
      <c r="BI13" s="351">
        <v>11.420540000000001</v>
      </c>
      <c r="BJ13" s="351">
        <v>11.21149</v>
      </c>
      <c r="BK13" s="351">
        <v>11.25905</v>
      </c>
      <c r="BL13" s="351">
        <v>11.356159999999999</v>
      </c>
      <c r="BM13" s="351">
        <v>11.55756</v>
      </c>
      <c r="BN13" s="351">
        <v>11.85182</v>
      </c>
      <c r="BO13" s="351">
        <v>12.103149999999999</v>
      </c>
      <c r="BP13" s="351">
        <v>12.35125</v>
      </c>
      <c r="BQ13" s="351">
        <v>12.32466</v>
      </c>
      <c r="BR13" s="351">
        <v>12.253780000000001</v>
      </c>
      <c r="BS13" s="351">
        <v>12.30899</v>
      </c>
      <c r="BT13" s="351">
        <v>12.12358</v>
      </c>
      <c r="BU13" s="351">
        <v>11.602650000000001</v>
      </c>
      <c r="BV13" s="351">
        <v>11.40851</v>
      </c>
    </row>
    <row r="14" spans="1:74" ht="11.1" customHeight="1" x14ac:dyDescent="0.2">
      <c r="A14" s="119" t="s">
        <v>639</v>
      </c>
      <c r="B14" s="206" t="s">
        <v>451</v>
      </c>
      <c r="C14" s="213">
        <v>14.176439116999999</v>
      </c>
      <c r="D14" s="213">
        <v>14.168701946000001</v>
      </c>
      <c r="E14" s="213">
        <v>14.222365976000001</v>
      </c>
      <c r="F14" s="213">
        <v>11.413678592</v>
      </c>
      <c r="G14" s="213">
        <v>14.882310858</v>
      </c>
      <c r="H14" s="213">
        <v>15.509237743</v>
      </c>
      <c r="I14" s="213">
        <v>15.981137624</v>
      </c>
      <c r="J14" s="213">
        <v>16.406461673999999</v>
      </c>
      <c r="K14" s="213">
        <v>15.920196214000001</v>
      </c>
      <c r="L14" s="213">
        <v>12.561365194</v>
      </c>
      <c r="M14" s="213">
        <v>14.698629638</v>
      </c>
      <c r="N14" s="213">
        <v>14.178093766</v>
      </c>
      <c r="O14" s="213">
        <v>14.206419012</v>
      </c>
      <c r="P14" s="213">
        <v>14.61209757</v>
      </c>
      <c r="Q14" s="213">
        <v>14.918292763</v>
      </c>
      <c r="R14" s="213">
        <v>12.347768383</v>
      </c>
      <c r="S14" s="213">
        <v>15.124602486000001</v>
      </c>
      <c r="T14" s="213">
        <v>16.324649470000001</v>
      </c>
      <c r="U14" s="213">
        <v>16.135236136</v>
      </c>
      <c r="V14" s="213">
        <v>16.576158142000001</v>
      </c>
      <c r="W14" s="213">
        <v>16.776609683</v>
      </c>
      <c r="X14" s="213">
        <v>13.59891573</v>
      </c>
      <c r="Y14" s="213">
        <v>14.965936228</v>
      </c>
      <c r="Z14" s="213">
        <v>14.452766863000001</v>
      </c>
      <c r="AA14" s="213">
        <v>14.947870658999999</v>
      </c>
      <c r="AB14" s="213">
        <v>14.853458203000001</v>
      </c>
      <c r="AC14" s="213">
        <v>15.015295179000001</v>
      </c>
      <c r="AD14" s="213">
        <v>13.48293464</v>
      </c>
      <c r="AE14" s="213">
        <v>15.824785822999999</v>
      </c>
      <c r="AF14" s="213">
        <v>16.585565893999998</v>
      </c>
      <c r="AG14" s="213">
        <v>16.858564774000001</v>
      </c>
      <c r="AH14" s="213">
        <v>17.510996889000001</v>
      </c>
      <c r="AI14" s="213">
        <v>16.467030239</v>
      </c>
      <c r="AJ14" s="213">
        <v>13.795332325</v>
      </c>
      <c r="AK14" s="213">
        <v>15.328844986</v>
      </c>
      <c r="AL14" s="213">
        <v>15.087805781</v>
      </c>
      <c r="AM14" s="213">
        <v>14.661457072999999</v>
      </c>
      <c r="AN14" s="213">
        <v>14.993726528</v>
      </c>
      <c r="AO14" s="213">
        <v>14.964797451000001</v>
      </c>
      <c r="AP14" s="213">
        <v>14.529754066000001</v>
      </c>
      <c r="AQ14" s="213">
        <v>15.814122268</v>
      </c>
      <c r="AR14" s="213">
        <v>17.205767427000001</v>
      </c>
      <c r="AS14" s="213">
        <v>17.029481285999999</v>
      </c>
      <c r="AT14" s="213">
        <v>17.217752228999998</v>
      </c>
      <c r="AU14" s="213">
        <v>17.706206479999999</v>
      </c>
      <c r="AV14" s="213">
        <v>13.183382196</v>
      </c>
      <c r="AW14" s="213">
        <v>15.532258805</v>
      </c>
      <c r="AX14" s="213">
        <v>15.173364459</v>
      </c>
      <c r="AY14" s="213">
        <v>15.566191883</v>
      </c>
      <c r="AZ14" s="213">
        <v>15.880408794999999</v>
      </c>
      <c r="BA14" s="213">
        <v>15.654875449</v>
      </c>
      <c r="BB14" s="213">
        <v>15.874897369999999</v>
      </c>
      <c r="BC14" s="213">
        <v>15.85870793</v>
      </c>
      <c r="BD14" s="213">
        <v>16.75</v>
      </c>
      <c r="BE14" s="213">
        <v>17.260000000000002</v>
      </c>
      <c r="BF14" s="213">
        <v>18.061869999999999</v>
      </c>
      <c r="BG14" s="213">
        <v>18.693090000000002</v>
      </c>
      <c r="BH14" s="351">
        <v>13.35097</v>
      </c>
      <c r="BI14" s="351">
        <v>16.30808</v>
      </c>
      <c r="BJ14" s="351">
        <v>15.78749</v>
      </c>
      <c r="BK14" s="351">
        <v>16.16818</v>
      </c>
      <c r="BL14" s="351">
        <v>16.465240000000001</v>
      </c>
      <c r="BM14" s="351">
        <v>16.183520000000001</v>
      </c>
      <c r="BN14" s="351">
        <v>17.2928</v>
      </c>
      <c r="BO14" s="351">
        <v>16.423349999999999</v>
      </c>
      <c r="BP14" s="351">
        <v>17.29119</v>
      </c>
      <c r="BQ14" s="351">
        <v>17.837399999999999</v>
      </c>
      <c r="BR14" s="351">
        <v>18.560929999999999</v>
      </c>
      <c r="BS14" s="351">
        <v>19.178139999999999</v>
      </c>
      <c r="BT14" s="351">
        <v>13.253539999999999</v>
      </c>
      <c r="BU14" s="351">
        <v>16.892990000000001</v>
      </c>
      <c r="BV14" s="351">
        <v>16.359169999999999</v>
      </c>
    </row>
    <row r="15" spans="1:74" ht="11.1" customHeight="1" x14ac:dyDescent="0.2">
      <c r="A15" s="119" t="s">
        <v>640</v>
      </c>
      <c r="B15" s="206" t="s">
        <v>425</v>
      </c>
      <c r="C15" s="213">
        <v>11.99</v>
      </c>
      <c r="D15" s="213">
        <v>12.14</v>
      </c>
      <c r="E15" s="213">
        <v>12.56</v>
      </c>
      <c r="F15" s="213">
        <v>12.43</v>
      </c>
      <c r="G15" s="213">
        <v>12.79</v>
      </c>
      <c r="H15" s="213">
        <v>12.73</v>
      </c>
      <c r="I15" s="213">
        <v>12.68</v>
      </c>
      <c r="J15" s="213">
        <v>12.88</v>
      </c>
      <c r="K15" s="213">
        <v>12.87</v>
      </c>
      <c r="L15" s="213">
        <v>12.46</v>
      </c>
      <c r="M15" s="213">
        <v>12.75</v>
      </c>
      <c r="N15" s="213">
        <v>12.23</v>
      </c>
      <c r="O15" s="213">
        <v>12.21</v>
      </c>
      <c r="P15" s="213">
        <v>12.79</v>
      </c>
      <c r="Q15" s="213">
        <v>12.89</v>
      </c>
      <c r="R15" s="213">
        <v>12.72</v>
      </c>
      <c r="S15" s="213">
        <v>13.07</v>
      </c>
      <c r="T15" s="213">
        <v>13.2</v>
      </c>
      <c r="U15" s="213">
        <v>13.08</v>
      </c>
      <c r="V15" s="213">
        <v>13.15</v>
      </c>
      <c r="W15" s="213">
        <v>13.28</v>
      </c>
      <c r="X15" s="213">
        <v>12.8</v>
      </c>
      <c r="Y15" s="213">
        <v>12.94</v>
      </c>
      <c r="Z15" s="213">
        <v>12.45</v>
      </c>
      <c r="AA15" s="213">
        <v>12.22</v>
      </c>
      <c r="AB15" s="213">
        <v>12.63</v>
      </c>
      <c r="AC15" s="213">
        <v>12.97</v>
      </c>
      <c r="AD15" s="213">
        <v>12.88</v>
      </c>
      <c r="AE15" s="213">
        <v>13.12</v>
      </c>
      <c r="AF15" s="213">
        <v>13.03</v>
      </c>
      <c r="AG15" s="213">
        <v>13.13</v>
      </c>
      <c r="AH15" s="213">
        <v>13.26</v>
      </c>
      <c r="AI15" s="213">
        <v>13.01</v>
      </c>
      <c r="AJ15" s="213">
        <v>12.85</v>
      </c>
      <c r="AK15" s="213">
        <v>12.9</v>
      </c>
      <c r="AL15" s="213">
        <v>12.43</v>
      </c>
      <c r="AM15" s="213">
        <v>12.48</v>
      </c>
      <c r="AN15" s="213">
        <v>12.73</v>
      </c>
      <c r="AO15" s="213">
        <v>12.86</v>
      </c>
      <c r="AP15" s="213">
        <v>13.29</v>
      </c>
      <c r="AQ15" s="213">
        <v>13.34</v>
      </c>
      <c r="AR15" s="213">
        <v>13.36</v>
      </c>
      <c r="AS15" s="213">
        <v>13.29</v>
      </c>
      <c r="AT15" s="213">
        <v>13.33</v>
      </c>
      <c r="AU15" s="213">
        <v>13.18</v>
      </c>
      <c r="AV15" s="213">
        <v>12.84</v>
      </c>
      <c r="AW15" s="213">
        <v>13.04</v>
      </c>
      <c r="AX15" s="213">
        <v>12.69</v>
      </c>
      <c r="AY15" s="213">
        <v>12.79</v>
      </c>
      <c r="AZ15" s="213">
        <v>12.85</v>
      </c>
      <c r="BA15" s="213">
        <v>13.08</v>
      </c>
      <c r="BB15" s="213">
        <v>13.28</v>
      </c>
      <c r="BC15" s="213">
        <v>13.14</v>
      </c>
      <c r="BD15" s="213">
        <v>13.28</v>
      </c>
      <c r="BE15" s="213">
        <v>13.26</v>
      </c>
      <c r="BF15" s="213">
        <v>13.32372</v>
      </c>
      <c r="BG15" s="213">
        <v>13.432399999999999</v>
      </c>
      <c r="BH15" s="351">
        <v>12.81784</v>
      </c>
      <c r="BI15" s="351">
        <v>13.05808</v>
      </c>
      <c r="BJ15" s="351">
        <v>12.64363</v>
      </c>
      <c r="BK15" s="351">
        <v>12.63236</v>
      </c>
      <c r="BL15" s="351">
        <v>12.77694</v>
      </c>
      <c r="BM15" s="351">
        <v>13.08084</v>
      </c>
      <c r="BN15" s="351">
        <v>13.436500000000001</v>
      </c>
      <c r="BO15" s="351">
        <v>13.20445</v>
      </c>
      <c r="BP15" s="351">
        <v>13.32851</v>
      </c>
      <c r="BQ15" s="351">
        <v>13.446859999999999</v>
      </c>
      <c r="BR15" s="351">
        <v>13.551550000000001</v>
      </c>
      <c r="BS15" s="351">
        <v>13.60887</v>
      </c>
      <c r="BT15" s="351">
        <v>13.042199999999999</v>
      </c>
      <c r="BU15" s="351">
        <v>13.387259999999999</v>
      </c>
      <c r="BV15" s="351">
        <v>12.96949</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4"/>
      <c r="BI16" s="484"/>
      <c r="BJ16" s="484"/>
      <c r="BK16" s="484"/>
      <c r="BL16" s="484"/>
      <c r="BM16" s="484"/>
      <c r="BN16" s="484"/>
      <c r="BO16" s="484"/>
      <c r="BP16" s="484"/>
      <c r="BQ16" s="484"/>
      <c r="BR16" s="484"/>
      <c r="BS16" s="484"/>
      <c r="BT16" s="484"/>
      <c r="BU16" s="484"/>
      <c r="BV16" s="484"/>
    </row>
    <row r="17" spans="1:74" ht="11.1" customHeight="1" x14ac:dyDescent="0.2">
      <c r="A17" s="119" t="s">
        <v>641</v>
      </c>
      <c r="B17" s="204" t="s">
        <v>444</v>
      </c>
      <c r="C17" s="213">
        <v>15.104742558</v>
      </c>
      <c r="D17" s="213">
        <v>15.602033486</v>
      </c>
      <c r="E17" s="213">
        <v>15.331411805</v>
      </c>
      <c r="F17" s="213">
        <v>15.181022395999999</v>
      </c>
      <c r="G17" s="213">
        <v>14.942792387000001</v>
      </c>
      <c r="H17" s="213">
        <v>15.159099721</v>
      </c>
      <c r="I17" s="213">
        <v>15.152492327999999</v>
      </c>
      <c r="J17" s="213">
        <v>15.177783594999999</v>
      </c>
      <c r="K17" s="213">
        <v>15.471025470000001</v>
      </c>
      <c r="L17" s="213">
        <v>15.39705715</v>
      </c>
      <c r="M17" s="213">
        <v>14.910925379</v>
      </c>
      <c r="N17" s="213">
        <v>14.693993809</v>
      </c>
      <c r="O17" s="213">
        <v>15.156987846</v>
      </c>
      <c r="P17" s="213">
        <v>15.563060744</v>
      </c>
      <c r="Q17" s="213">
        <v>14.981477511</v>
      </c>
      <c r="R17" s="213">
        <v>15.138973014999999</v>
      </c>
      <c r="S17" s="213">
        <v>14.938683792000001</v>
      </c>
      <c r="T17" s="213">
        <v>15.608395574999999</v>
      </c>
      <c r="U17" s="213">
        <v>15.764434634000001</v>
      </c>
      <c r="V17" s="213">
        <v>15.635785082</v>
      </c>
      <c r="W17" s="213">
        <v>16.007322855000002</v>
      </c>
      <c r="X17" s="213">
        <v>15.749851913000001</v>
      </c>
      <c r="Y17" s="213">
        <v>15.586935175000001</v>
      </c>
      <c r="Z17" s="213">
        <v>15.548240291000001</v>
      </c>
      <c r="AA17" s="213">
        <v>16.571271005</v>
      </c>
      <c r="AB17" s="213">
        <v>17.102231623000002</v>
      </c>
      <c r="AC17" s="213">
        <v>17.052349036999999</v>
      </c>
      <c r="AD17" s="213">
        <v>16.181518157999999</v>
      </c>
      <c r="AE17" s="213">
        <v>16.106089801</v>
      </c>
      <c r="AF17" s="213">
        <v>15.894128714000001</v>
      </c>
      <c r="AG17" s="213">
        <v>16.084538952999999</v>
      </c>
      <c r="AH17" s="213">
        <v>16.138825644000001</v>
      </c>
      <c r="AI17" s="213">
        <v>16.89059121</v>
      </c>
      <c r="AJ17" s="213">
        <v>16.569384453000001</v>
      </c>
      <c r="AK17" s="213">
        <v>16.356897666999998</v>
      </c>
      <c r="AL17" s="213">
        <v>16.67001608</v>
      </c>
      <c r="AM17" s="213">
        <v>16.729500901000002</v>
      </c>
      <c r="AN17" s="213">
        <v>16.908232927</v>
      </c>
      <c r="AO17" s="213">
        <v>16.850411746999999</v>
      </c>
      <c r="AP17" s="213">
        <v>16.282508743000001</v>
      </c>
      <c r="AQ17" s="213">
        <v>16.075947731999999</v>
      </c>
      <c r="AR17" s="213">
        <v>16.346927092000001</v>
      </c>
      <c r="AS17" s="213">
        <v>15.868110499</v>
      </c>
      <c r="AT17" s="213">
        <v>16.034374630999999</v>
      </c>
      <c r="AU17" s="213">
        <v>16.020538421000001</v>
      </c>
      <c r="AV17" s="213">
        <v>15.866083559</v>
      </c>
      <c r="AW17" s="213">
        <v>15.618636886999999</v>
      </c>
      <c r="AX17" s="213">
        <v>15.783584631</v>
      </c>
      <c r="AY17" s="213">
        <v>16.252586065999999</v>
      </c>
      <c r="AZ17" s="213">
        <v>16.392563773999999</v>
      </c>
      <c r="BA17" s="213">
        <v>16.041603852000001</v>
      </c>
      <c r="BB17" s="213">
        <v>16.151647580999999</v>
      </c>
      <c r="BC17" s="213">
        <v>15.487007999999999</v>
      </c>
      <c r="BD17" s="213">
        <v>15.39</v>
      </c>
      <c r="BE17" s="213">
        <v>15.9</v>
      </c>
      <c r="BF17" s="213">
        <v>15.94251</v>
      </c>
      <c r="BG17" s="213">
        <v>15.85927</v>
      </c>
      <c r="BH17" s="351">
        <v>15.67698</v>
      </c>
      <c r="BI17" s="351">
        <v>15.46682</v>
      </c>
      <c r="BJ17" s="351">
        <v>15.64245</v>
      </c>
      <c r="BK17" s="351">
        <v>16.132840000000002</v>
      </c>
      <c r="BL17" s="351">
        <v>16.340119999999999</v>
      </c>
      <c r="BM17" s="351">
        <v>16.065090000000001</v>
      </c>
      <c r="BN17" s="351">
        <v>16.25131</v>
      </c>
      <c r="BO17" s="351">
        <v>15.667009999999999</v>
      </c>
      <c r="BP17" s="351">
        <v>15.692270000000001</v>
      </c>
      <c r="BQ17" s="351">
        <v>16.421309999999998</v>
      </c>
      <c r="BR17" s="351">
        <v>16.531790000000001</v>
      </c>
      <c r="BS17" s="351">
        <v>16.5</v>
      </c>
      <c r="BT17" s="351">
        <v>16.344190000000001</v>
      </c>
      <c r="BU17" s="351">
        <v>16.166370000000001</v>
      </c>
      <c r="BV17" s="351">
        <v>16.38007</v>
      </c>
    </row>
    <row r="18" spans="1:74" ht="11.1" customHeight="1" x14ac:dyDescent="0.2">
      <c r="A18" s="119" t="s">
        <v>642</v>
      </c>
      <c r="B18" s="187" t="s">
        <v>477</v>
      </c>
      <c r="C18" s="213">
        <v>11.882508424999999</v>
      </c>
      <c r="D18" s="213">
        <v>11.964558072999999</v>
      </c>
      <c r="E18" s="213">
        <v>12.018360296999999</v>
      </c>
      <c r="F18" s="213">
        <v>12.1301044</v>
      </c>
      <c r="G18" s="213">
        <v>12.057739166999999</v>
      </c>
      <c r="H18" s="213">
        <v>13.011075419999999</v>
      </c>
      <c r="I18" s="213">
        <v>13.259329985999999</v>
      </c>
      <c r="J18" s="213">
        <v>13.194758229</v>
      </c>
      <c r="K18" s="213">
        <v>13.250050395000001</v>
      </c>
      <c r="L18" s="213">
        <v>12.544548915</v>
      </c>
      <c r="M18" s="213">
        <v>12.081446328</v>
      </c>
      <c r="N18" s="213">
        <v>11.897382086</v>
      </c>
      <c r="O18" s="213">
        <v>12.00031312</v>
      </c>
      <c r="P18" s="213">
        <v>11.975014612000001</v>
      </c>
      <c r="Q18" s="213">
        <v>12.171478540000001</v>
      </c>
      <c r="R18" s="213">
        <v>12.131689080999999</v>
      </c>
      <c r="S18" s="213">
        <v>12.626260727</v>
      </c>
      <c r="T18" s="213">
        <v>13.405996774</v>
      </c>
      <c r="U18" s="213">
        <v>13.362204097999999</v>
      </c>
      <c r="V18" s="213">
        <v>13.360599757999999</v>
      </c>
      <c r="W18" s="213">
        <v>13.26677935</v>
      </c>
      <c r="X18" s="213">
        <v>12.491535376</v>
      </c>
      <c r="Y18" s="213">
        <v>11.995394642999999</v>
      </c>
      <c r="Z18" s="213">
        <v>11.719537403</v>
      </c>
      <c r="AA18" s="213">
        <v>12.413819976999999</v>
      </c>
      <c r="AB18" s="213">
        <v>12.244146242999999</v>
      </c>
      <c r="AC18" s="213">
        <v>11.660665474</v>
      </c>
      <c r="AD18" s="213">
        <v>11.691150263000001</v>
      </c>
      <c r="AE18" s="213">
        <v>12.064825410999999</v>
      </c>
      <c r="AF18" s="213">
        <v>12.852264872999999</v>
      </c>
      <c r="AG18" s="213">
        <v>13.257640432000001</v>
      </c>
      <c r="AH18" s="213">
        <v>13.025448656</v>
      </c>
      <c r="AI18" s="213">
        <v>13.225259076</v>
      </c>
      <c r="AJ18" s="213">
        <v>12.529253539000001</v>
      </c>
      <c r="AK18" s="213">
        <v>11.994522257</v>
      </c>
      <c r="AL18" s="213">
        <v>11.715407622000001</v>
      </c>
      <c r="AM18" s="213">
        <v>11.40231339</v>
      </c>
      <c r="AN18" s="213">
        <v>11.76402524</v>
      </c>
      <c r="AO18" s="213">
        <v>11.544192189</v>
      </c>
      <c r="AP18" s="213">
        <v>11.808141025999999</v>
      </c>
      <c r="AQ18" s="213">
        <v>11.971357437</v>
      </c>
      <c r="AR18" s="213">
        <v>12.713000897000001</v>
      </c>
      <c r="AS18" s="213">
        <v>13.068084101</v>
      </c>
      <c r="AT18" s="213">
        <v>12.946174855000001</v>
      </c>
      <c r="AU18" s="213">
        <v>13.085065562</v>
      </c>
      <c r="AV18" s="213">
        <v>12.337367462</v>
      </c>
      <c r="AW18" s="213">
        <v>11.869515109</v>
      </c>
      <c r="AX18" s="213">
        <v>11.707458898000001</v>
      </c>
      <c r="AY18" s="213">
        <v>11.600385728999999</v>
      </c>
      <c r="AZ18" s="213">
        <v>11.630299258999999</v>
      </c>
      <c r="BA18" s="213">
        <v>11.836492191</v>
      </c>
      <c r="BB18" s="213">
        <v>11.880806743999999</v>
      </c>
      <c r="BC18" s="213">
        <v>12.294534065000001</v>
      </c>
      <c r="BD18" s="213">
        <v>13.31</v>
      </c>
      <c r="BE18" s="213">
        <v>13.18</v>
      </c>
      <c r="BF18" s="213">
        <v>12.61023</v>
      </c>
      <c r="BG18" s="213">
        <v>12.55644</v>
      </c>
      <c r="BH18" s="351">
        <v>11.822649999999999</v>
      </c>
      <c r="BI18" s="351">
        <v>11.362690000000001</v>
      </c>
      <c r="BJ18" s="351">
        <v>11.25149</v>
      </c>
      <c r="BK18" s="351">
        <v>11.19181</v>
      </c>
      <c r="BL18" s="351">
        <v>11.29721</v>
      </c>
      <c r="BM18" s="351">
        <v>11.638769999999999</v>
      </c>
      <c r="BN18" s="351">
        <v>11.89287</v>
      </c>
      <c r="BO18" s="351">
        <v>12.407069999999999</v>
      </c>
      <c r="BP18" s="351">
        <v>13.49091</v>
      </c>
      <c r="BQ18" s="351">
        <v>13.24508</v>
      </c>
      <c r="BR18" s="351">
        <v>12.738770000000001</v>
      </c>
      <c r="BS18" s="351">
        <v>12.805339999999999</v>
      </c>
      <c r="BT18" s="351">
        <v>12.044750000000001</v>
      </c>
      <c r="BU18" s="351">
        <v>11.549289999999999</v>
      </c>
      <c r="BV18" s="351">
        <v>11.351129999999999</v>
      </c>
    </row>
    <row r="19" spans="1:74" ht="11.1" customHeight="1" x14ac:dyDescent="0.2">
      <c r="A19" s="119" t="s">
        <v>643</v>
      </c>
      <c r="B19" s="204" t="s">
        <v>445</v>
      </c>
      <c r="C19" s="213">
        <v>9.6059627195000008</v>
      </c>
      <c r="D19" s="213">
        <v>9.8082229446000007</v>
      </c>
      <c r="E19" s="213">
        <v>9.8374674377000009</v>
      </c>
      <c r="F19" s="213">
        <v>9.8830967594000008</v>
      </c>
      <c r="G19" s="213">
        <v>10.039406247000001</v>
      </c>
      <c r="H19" s="213">
        <v>9.9865964138999992</v>
      </c>
      <c r="I19" s="213">
        <v>9.9875006478999993</v>
      </c>
      <c r="J19" s="213">
        <v>10.010501974</v>
      </c>
      <c r="K19" s="213">
        <v>10.079436661000001</v>
      </c>
      <c r="L19" s="213">
        <v>10.142913457000001</v>
      </c>
      <c r="M19" s="213">
        <v>10.144413363</v>
      </c>
      <c r="N19" s="213">
        <v>9.9560592799999998</v>
      </c>
      <c r="O19" s="213">
        <v>9.8068424724999996</v>
      </c>
      <c r="P19" s="213">
        <v>10.095937994</v>
      </c>
      <c r="Q19" s="213">
        <v>10.396066415</v>
      </c>
      <c r="R19" s="213">
        <v>10.247059937</v>
      </c>
      <c r="S19" s="213">
        <v>10.43630308</v>
      </c>
      <c r="T19" s="213">
        <v>10.2857305</v>
      </c>
      <c r="U19" s="213">
        <v>10.066073252000001</v>
      </c>
      <c r="V19" s="213">
        <v>10.223378031999999</v>
      </c>
      <c r="W19" s="213">
        <v>10.154097082</v>
      </c>
      <c r="X19" s="213">
        <v>10.137790732999999</v>
      </c>
      <c r="Y19" s="213">
        <v>10.153511655000001</v>
      </c>
      <c r="Z19" s="213">
        <v>9.9147053347000007</v>
      </c>
      <c r="AA19" s="213">
        <v>10.135052009000001</v>
      </c>
      <c r="AB19" s="213">
        <v>10.252255063</v>
      </c>
      <c r="AC19" s="213">
        <v>10.186748156</v>
      </c>
      <c r="AD19" s="213">
        <v>10.25826603</v>
      </c>
      <c r="AE19" s="213">
        <v>10.275907794</v>
      </c>
      <c r="AF19" s="213">
        <v>10.168537951999999</v>
      </c>
      <c r="AG19" s="213">
        <v>10.244197856</v>
      </c>
      <c r="AH19" s="213">
        <v>10.118931042</v>
      </c>
      <c r="AI19" s="213">
        <v>10.175367496</v>
      </c>
      <c r="AJ19" s="213">
        <v>10.346462649999999</v>
      </c>
      <c r="AK19" s="213">
        <v>10.287822717999999</v>
      </c>
      <c r="AL19" s="213">
        <v>9.9036732679000004</v>
      </c>
      <c r="AM19" s="213">
        <v>9.9608862118000001</v>
      </c>
      <c r="AN19" s="213">
        <v>10.279751594</v>
      </c>
      <c r="AO19" s="213">
        <v>10.203415297999999</v>
      </c>
      <c r="AP19" s="213">
        <v>10.313749445999999</v>
      </c>
      <c r="AQ19" s="213">
        <v>10.272364015000001</v>
      </c>
      <c r="AR19" s="213">
        <v>10.271917253</v>
      </c>
      <c r="AS19" s="213">
        <v>10.122160156</v>
      </c>
      <c r="AT19" s="213">
        <v>10.078892314000001</v>
      </c>
      <c r="AU19" s="213">
        <v>10.075663784</v>
      </c>
      <c r="AV19" s="213">
        <v>10.161730195000001</v>
      </c>
      <c r="AW19" s="213">
        <v>10.155720488</v>
      </c>
      <c r="AX19" s="213">
        <v>9.8402883429999992</v>
      </c>
      <c r="AY19" s="213">
        <v>9.9028298972000002</v>
      </c>
      <c r="AZ19" s="213">
        <v>9.8808538120999998</v>
      </c>
      <c r="BA19" s="213">
        <v>10.077385282</v>
      </c>
      <c r="BB19" s="213">
        <v>10.314115685999999</v>
      </c>
      <c r="BC19" s="213">
        <v>10.265554297</v>
      </c>
      <c r="BD19" s="213">
        <v>10.51</v>
      </c>
      <c r="BE19" s="213">
        <v>10</v>
      </c>
      <c r="BF19" s="213">
        <v>9.9702929999999999</v>
      </c>
      <c r="BG19" s="213">
        <v>9.9801479999999998</v>
      </c>
      <c r="BH19" s="351">
        <v>10.0946</v>
      </c>
      <c r="BI19" s="351">
        <v>10.12332</v>
      </c>
      <c r="BJ19" s="351">
        <v>9.8493390000000005</v>
      </c>
      <c r="BK19" s="351">
        <v>9.9458310000000001</v>
      </c>
      <c r="BL19" s="351">
        <v>9.9490280000000002</v>
      </c>
      <c r="BM19" s="351">
        <v>10.18773</v>
      </c>
      <c r="BN19" s="351">
        <v>10.46495</v>
      </c>
      <c r="BO19" s="351">
        <v>10.446</v>
      </c>
      <c r="BP19" s="351">
        <v>10.71149</v>
      </c>
      <c r="BQ19" s="351">
        <v>10.203379999999999</v>
      </c>
      <c r="BR19" s="351">
        <v>10.198259999999999</v>
      </c>
      <c r="BS19" s="351">
        <v>10.234019999999999</v>
      </c>
      <c r="BT19" s="351">
        <v>10.35275</v>
      </c>
      <c r="BU19" s="351">
        <v>10.373340000000001</v>
      </c>
      <c r="BV19" s="351">
        <v>10.060029999999999</v>
      </c>
    </row>
    <row r="20" spans="1:74" ht="11.1" customHeight="1" x14ac:dyDescent="0.2">
      <c r="A20" s="119" t="s">
        <v>644</v>
      </c>
      <c r="B20" s="204" t="s">
        <v>446</v>
      </c>
      <c r="C20" s="213">
        <v>8.7949072140000002</v>
      </c>
      <c r="D20" s="213">
        <v>8.9784210425000008</v>
      </c>
      <c r="E20" s="213">
        <v>9.0223215413000002</v>
      </c>
      <c r="F20" s="213">
        <v>9.1636530003000001</v>
      </c>
      <c r="G20" s="213">
        <v>9.6858538451000005</v>
      </c>
      <c r="H20" s="213">
        <v>10.325402219000001</v>
      </c>
      <c r="I20" s="213">
        <v>10.303674568</v>
      </c>
      <c r="J20" s="213">
        <v>10.390038774000001</v>
      </c>
      <c r="K20" s="213">
        <v>9.9161274533999997</v>
      </c>
      <c r="L20" s="213">
        <v>9.2869511938000002</v>
      </c>
      <c r="M20" s="213">
        <v>9.2697753763000001</v>
      </c>
      <c r="N20" s="213">
        <v>8.9218862330000004</v>
      </c>
      <c r="O20" s="213">
        <v>8.8768808277000009</v>
      </c>
      <c r="P20" s="213">
        <v>9.4363060092000008</v>
      </c>
      <c r="Q20" s="213">
        <v>9.1559729313999991</v>
      </c>
      <c r="R20" s="213">
        <v>9.4874038021999993</v>
      </c>
      <c r="S20" s="213">
        <v>10.075402232</v>
      </c>
      <c r="T20" s="213">
        <v>10.763631525999999</v>
      </c>
      <c r="U20" s="213">
        <v>10.809409045000001</v>
      </c>
      <c r="V20" s="213">
        <v>10.837356102999999</v>
      </c>
      <c r="W20" s="213">
        <v>10.113164827</v>
      </c>
      <c r="X20" s="213">
        <v>9.5614326694000003</v>
      </c>
      <c r="Y20" s="213">
        <v>9.2435446369999994</v>
      </c>
      <c r="Z20" s="213">
        <v>8.9815770103000006</v>
      </c>
      <c r="AA20" s="213">
        <v>9.0496987365999999</v>
      </c>
      <c r="AB20" s="213">
        <v>9.2848044510999994</v>
      </c>
      <c r="AC20" s="213">
        <v>9.3465763771999999</v>
      </c>
      <c r="AD20" s="213">
        <v>9.3390045925000003</v>
      </c>
      <c r="AE20" s="213">
        <v>10.067154449</v>
      </c>
      <c r="AF20" s="213">
        <v>10.737714739999999</v>
      </c>
      <c r="AG20" s="213">
        <v>10.786064510999999</v>
      </c>
      <c r="AH20" s="213">
        <v>10.570473219</v>
      </c>
      <c r="AI20" s="213">
        <v>10.028886089</v>
      </c>
      <c r="AJ20" s="213">
        <v>9.5559895361000002</v>
      </c>
      <c r="AK20" s="213">
        <v>9.2322388484999998</v>
      </c>
      <c r="AL20" s="213">
        <v>9.0389579389999994</v>
      </c>
      <c r="AM20" s="213">
        <v>8.7373696001999992</v>
      </c>
      <c r="AN20" s="213">
        <v>9.0245101486999992</v>
      </c>
      <c r="AO20" s="213">
        <v>9.1745367445999992</v>
      </c>
      <c r="AP20" s="213">
        <v>9.3604318296999995</v>
      </c>
      <c r="AQ20" s="213">
        <v>10.007308978999999</v>
      </c>
      <c r="AR20" s="213">
        <v>10.675736939</v>
      </c>
      <c r="AS20" s="213">
        <v>10.592632413</v>
      </c>
      <c r="AT20" s="213">
        <v>10.557775594000001</v>
      </c>
      <c r="AU20" s="213">
        <v>10.045654981</v>
      </c>
      <c r="AV20" s="213">
        <v>9.3082267881000007</v>
      </c>
      <c r="AW20" s="213">
        <v>9.1260850915000002</v>
      </c>
      <c r="AX20" s="213">
        <v>8.9049334417000008</v>
      </c>
      <c r="AY20" s="213">
        <v>8.9052332311000004</v>
      </c>
      <c r="AZ20" s="213">
        <v>9.0925813407000007</v>
      </c>
      <c r="BA20" s="213">
        <v>9.2210889474000002</v>
      </c>
      <c r="BB20" s="213">
        <v>9.5031185142000005</v>
      </c>
      <c r="BC20" s="213">
        <v>10.121130918</v>
      </c>
      <c r="BD20" s="213">
        <v>10.62</v>
      </c>
      <c r="BE20" s="213">
        <v>10.47</v>
      </c>
      <c r="BF20" s="213">
        <v>10.66916</v>
      </c>
      <c r="BG20" s="213">
        <v>10.35937</v>
      </c>
      <c r="BH20" s="351">
        <v>9.5571359999999999</v>
      </c>
      <c r="BI20" s="351">
        <v>9.3517089999999996</v>
      </c>
      <c r="BJ20" s="351">
        <v>9.0862169999999995</v>
      </c>
      <c r="BK20" s="351">
        <v>9.0939440000000005</v>
      </c>
      <c r="BL20" s="351">
        <v>9.2875209999999999</v>
      </c>
      <c r="BM20" s="351">
        <v>9.4595579999999995</v>
      </c>
      <c r="BN20" s="351">
        <v>9.6794370000000001</v>
      </c>
      <c r="BO20" s="351">
        <v>10.1831</v>
      </c>
      <c r="BP20" s="351">
        <v>10.74661</v>
      </c>
      <c r="BQ20" s="351">
        <v>10.625690000000001</v>
      </c>
      <c r="BR20" s="351">
        <v>10.82324</v>
      </c>
      <c r="BS20" s="351">
        <v>10.62242</v>
      </c>
      <c r="BT20" s="351">
        <v>9.6735159999999993</v>
      </c>
      <c r="BU20" s="351">
        <v>9.4335730000000009</v>
      </c>
      <c r="BV20" s="351">
        <v>9.0880039999999997</v>
      </c>
    </row>
    <row r="21" spans="1:74" ht="11.1" customHeight="1" x14ac:dyDescent="0.2">
      <c r="A21" s="119" t="s">
        <v>645</v>
      </c>
      <c r="B21" s="204" t="s">
        <v>447</v>
      </c>
      <c r="C21" s="213">
        <v>9.3205561284999998</v>
      </c>
      <c r="D21" s="213">
        <v>9.4463814847999998</v>
      </c>
      <c r="E21" s="213">
        <v>9.2287710311000009</v>
      </c>
      <c r="F21" s="213">
        <v>9.1692888617000001</v>
      </c>
      <c r="G21" s="213">
        <v>9.1984099296000004</v>
      </c>
      <c r="H21" s="213">
        <v>9.3105224857</v>
      </c>
      <c r="I21" s="213">
        <v>9.2265688929999996</v>
      </c>
      <c r="J21" s="213">
        <v>9.2161903181000007</v>
      </c>
      <c r="K21" s="213">
        <v>9.2031148117000008</v>
      </c>
      <c r="L21" s="213">
        <v>9.2352254334000001</v>
      </c>
      <c r="M21" s="213">
        <v>9.2332733702999992</v>
      </c>
      <c r="N21" s="213">
        <v>9.1434315697000006</v>
      </c>
      <c r="O21" s="213">
        <v>9.3016836072999993</v>
      </c>
      <c r="P21" s="213">
        <v>9.4568581853999998</v>
      </c>
      <c r="Q21" s="213">
        <v>9.3903384501999998</v>
      </c>
      <c r="R21" s="213">
        <v>9.3687279603999993</v>
      </c>
      <c r="S21" s="213">
        <v>9.3196901930999996</v>
      </c>
      <c r="T21" s="213">
        <v>9.3391684581999996</v>
      </c>
      <c r="U21" s="213">
        <v>9.3712894600999999</v>
      </c>
      <c r="V21" s="213">
        <v>9.4052422432</v>
      </c>
      <c r="W21" s="213">
        <v>9.5156722935999998</v>
      </c>
      <c r="X21" s="213">
        <v>9.5165879196999992</v>
      </c>
      <c r="Y21" s="213">
        <v>9.3562371358000007</v>
      </c>
      <c r="Z21" s="213">
        <v>9.3607272437999995</v>
      </c>
      <c r="AA21" s="213">
        <v>9.5856704018999999</v>
      </c>
      <c r="AB21" s="213">
        <v>9.6523029432000005</v>
      </c>
      <c r="AC21" s="213">
        <v>9.2953135608000004</v>
      </c>
      <c r="AD21" s="213">
        <v>9.3284743287000005</v>
      </c>
      <c r="AE21" s="213">
        <v>9.1831770759999998</v>
      </c>
      <c r="AF21" s="213">
        <v>9.2835576578999994</v>
      </c>
      <c r="AG21" s="213">
        <v>9.2566834768999993</v>
      </c>
      <c r="AH21" s="213">
        <v>9.0761006828999999</v>
      </c>
      <c r="AI21" s="213">
        <v>9.1561700517000002</v>
      </c>
      <c r="AJ21" s="213">
        <v>9.3116434453999997</v>
      </c>
      <c r="AK21" s="213">
        <v>9.3763192314000001</v>
      </c>
      <c r="AL21" s="213">
        <v>9.2231956063999991</v>
      </c>
      <c r="AM21" s="213">
        <v>9.3273793338999997</v>
      </c>
      <c r="AN21" s="213">
        <v>9.5796025782999994</v>
      </c>
      <c r="AO21" s="213">
        <v>9.4209659273999993</v>
      </c>
      <c r="AP21" s="213">
        <v>9.4844433208000005</v>
      </c>
      <c r="AQ21" s="213">
        <v>9.3033033833999994</v>
      </c>
      <c r="AR21" s="213">
        <v>9.3325590393999995</v>
      </c>
      <c r="AS21" s="213">
        <v>9.3835740883999996</v>
      </c>
      <c r="AT21" s="213">
        <v>9.3148656966000001</v>
      </c>
      <c r="AU21" s="213">
        <v>9.3510234979</v>
      </c>
      <c r="AV21" s="213">
        <v>9.3558842262000006</v>
      </c>
      <c r="AW21" s="213">
        <v>9.5144761433999996</v>
      </c>
      <c r="AX21" s="213">
        <v>9.1661261566000007</v>
      </c>
      <c r="AY21" s="213">
        <v>9.1949239416000008</v>
      </c>
      <c r="AZ21" s="213">
        <v>9.3008736222999993</v>
      </c>
      <c r="BA21" s="213">
        <v>9.2916617990999999</v>
      </c>
      <c r="BB21" s="213">
        <v>9.3060039334999995</v>
      </c>
      <c r="BC21" s="213">
        <v>8.6729828224999999</v>
      </c>
      <c r="BD21" s="213">
        <v>9.09</v>
      </c>
      <c r="BE21" s="213">
        <v>9.01</v>
      </c>
      <c r="BF21" s="213">
        <v>9.020232</v>
      </c>
      <c r="BG21" s="213">
        <v>9.0753869999999992</v>
      </c>
      <c r="BH21" s="351">
        <v>9.0702619999999996</v>
      </c>
      <c r="BI21" s="351">
        <v>9.2051449999999999</v>
      </c>
      <c r="BJ21" s="351">
        <v>8.8624589999999994</v>
      </c>
      <c r="BK21" s="351">
        <v>8.9183699999999995</v>
      </c>
      <c r="BL21" s="351">
        <v>9.0603909999999992</v>
      </c>
      <c r="BM21" s="351">
        <v>9.1108709999999995</v>
      </c>
      <c r="BN21" s="351">
        <v>9.1879559999999998</v>
      </c>
      <c r="BO21" s="351">
        <v>8.5919830000000008</v>
      </c>
      <c r="BP21" s="351">
        <v>9.0617319999999992</v>
      </c>
      <c r="BQ21" s="351">
        <v>9.0575510000000001</v>
      </c>
      <c r="BR21" s="351">
        <v>9.1308340000000001</v>
      </c>
      <c r="BS21" s="351">
        <v>9.2632619999999992</v>
      </c>
      <c r="BT21" s="351">
        <v>9.2630140000000001</v>
      </c>
      <c r="BU21" s="351">
        <v>9.4117049999999995</v>
      </c>
      <c r="BV21" s="351">
        <v>9.0602859999999996</v>
      </c>
    </row>
    <row r="22" spans="1:74" ht="11.1" customHeight="1" x14ac:dyDescent="0.2">
      <c r="A22" s="119" t="s">
        <v>646</v>
      </c>
      <c r="B22" s="204" t="s">
        <v>448</v>
      </c>
      <c r="C22" s="213">
        <v>9.9693226834999997</v>
      </c>
      <c r="D22" s="213">
        <v>10.000310733999999</v>
      </c>
      <c r="E22" s="213">
        <v>10.010074657000001</v>
      </c>
      <c r="F22" s="213">
        <v>9.9939415844999999</v>
      </c>
      <c r="G22" s="213">
        <v>9.9280274829999993</v>
      </c>
      <c r="H22" s="213">
        <v>10.26148686</v>
      </c>
      <c r="I22" s="213">
        <v>10.232529728999999</v>
      </c>
      <c r="J22" s="213">
        <v>10.210977285</v>
      </c>
      <c r="K22" s="213">
        <v>10.299693940999999</v>
      </c>
      <c r="L22" s="213">
        <v>10.393426496</v>
      </c>
      <c r="M22" s="213">
        <v>10.453388109</v>
      </c>
      <c r="N22" s="213">
        <v>10.542033696000001</v>
      </c>
      <c r="O22" s="213">
        <v>10.505013047</v>
      </c>
      <c r="P22" s="213">
        <v>10.682125572</v>
      </c>
      <c r="Q22" s="213">
        <v>10.600890358999999</v>
      </c>
      <c r="R22" s="213">
        <v>10.509807350999999</v>
      </c>
      <c r="S22" s="213">
        <v>10.495705541</v>
      </c>
      <c r="T22" s="213">
        <v>10.734287952000001</v>
      </c>
      <c r="U22" s="213">
        <v>10.615406162999999</v>
      </c>
      <c r="V22" s="213">
        <v>10.597739946000001</v>
      </c>
      <c r="W22" s="213">
        <v>10.727172348</v>
      </c>
      <c r="X22" s="213">
        <v>10.503359146999999</v>
      </c>
      <c r="Y22" s="213">
        <v>10.69653512</v>
      </c>
      <c r="Z22" s="213">
        <v>10.567096673</v>
      </c>
      <c r="AA22" s="213">
        <v>10.326085472000001</v>
      </c>
      <c r="AB22" s="213">
        <v>10.621206147000001</v>
      </c>
      <c r="AC22" s="213">
        <v>10.781160549000001</v>
      </c>
      <c r="AD22" s="213">
        <v>10.629836315</v>
      </c>
      <c r="AE22" s="213">
        <v>10.456703439</v>
      </c>
      <c r="AF22" s="213">
        <v>10.525404978999999</v>
      </c>
      <c r="AG22" s="213">
        <v>10.366825970000001</v>
      </c>
      <c r="AH22" s="213">
        <v>10.426353352</v>
      </c>
      <c r="AI22" s="213">
        <v>10.418471617</v>
      </c>
      <c r="AJ22" s="213">
        <v>10.391783078</v>
      </c>
      <c r="AK22" s="213">
        <v>10.769508717000001</v>
      </c>
      <c r="AL22" s="213">
        <v>10.6463038</v>
      </c>
      <c r="AM22" s="213">
        <v>10.596246529</v>
      </c>
      <c r="AN22" s="213">
        <v>10.821503828000001</v>
      </c>
      <c r="AO22" s="213">
        <v>10.700117833</v>
      </c>
      <c r="AP22" s="213">
        <v>10.724437356999999</v>
      </c>
      <c r="AQ22" s="213">
        <v>10.636850366999999</v>
      </c>
      <c r="AR22" s="213">
        <v>10.748805754999999</v>
      </c>
      <c r="AS22" s="213">
        <v>10.738076746000001</v>
      </c>
      <c r="AT22" s="213">
        <v>10.66048928</v>
      </c>
      <c r="AU22" s="213">
        <v>10.538198734</v>
      </c>
      <c r="AV22" s="213">
        <v>10.493882054</v>
      </c>
      <c r="AW22" s="213">
        <v>10.901640688000001</v>
      </c>
      <c r="AX22" s="213">
        <v>10.493631638</v>
      </c>
      <c r="AY22" s="213">
        <v>10.789513531000001</v>
      </c>
      <c r="AZ22" s="213">
        <v>10.689198791000001</v>
      </c>
      <c r="BA22" s="213">
        <v>10.774223396</v>
      </c>
      <c r="BB22" s="213">
        <v>10.786526887999999</v>
      </c>
      <c r="BC22" s="213">
        <v>10.874530849999999</v>
      </c>
      <c r="BD22" s="213">
        <v>10.82</v>
      </c>
      <c r="BE22" s="213">
        <v>10.57</v>
      </c>
      <c r="BF22" s="213">
        <v>10.501519999999999</v>
      </c>
      <c r="BG22" s="213">
        <v>10.54494</v>
      </c>
      <c r="BH22" s="351">
        <v>10.456049999999999</v>
      </c>
      <c r="BI22" s="351">
        <v>10.821149999999999</v>
      </c>
      <c r="BJ22" s="351">
        <v>10.38322</v>
      </c>
      <c r="BK22" s="351">
        <v>10.69135</v>
      </c>
      <c r="BL22" s="351">
        <v>10.647270000000001</v>
      </c>
      <c r="BM22" s="351">
        <v>10.78322</v>
      </c>
      <c r="BN22" s="351">
        <v>10.77843</v>
      </c>
      <c r="BO22" s="351">
        <v>10.83825</v>
      </c>
      <c r="BP22" s="351">
        <v>10.826510000000001</v>
      </c>
      <c r="BQ22" s="351">
        <v>10.73413</v>
      </c>
      <c r="BR22" s="351">
        <v>10.68909</v>
      </c>
      <c r="BS22" s="351">
        <v>10.785349999999999</v>
      </c>
      <c r="BT22" s="351">
        <v>10.71266</v>
      </c>
      <c r="BU22" s="351">
        <v>11.09554</v>
      </c>
      <c r="BV22" s="351">
        <v>10.64044</v>
      </c>
    </row>
    <row r="23" spans="1:74" ht="11.1" customHeight="1" x14ac:dyDescent="0.2">
      <c r="A23" s="119" t="s">
        <v>647</v>
      </c>
      <c r="B23" s="204" t="s">
        <v>449</v>
      </c>
      <c r="C23" s="213">
        <v>8.1755482692000001</v>
      </c>
      <c r="D23" s="213">
        <v>8.2672297176999994</v>
      </c>
      <c r="E23" s="213">
        <v>8.2812295918000007</v>
      </c>
      <c r="F23" s="213">
        <v>8.1543240160000003</v>
      </c>
      <c r="G23" s="213">
        <v>8.1957976135999999</v>
      </c>
      <c r="H23" s="213">
        <v>8.2710036457000005</v>
      </c>
      <c r="I23" s="213">
        <v>8.1658976023999994</v>
      </c>
      <c r="J23" s="213">
        <v>8.2227453885999999</v>
      </c>
      <c r="K23" s="213">
        <v>8.3298132034000005</v>
      </c>
      <c r="L23" s="213">
        <v>8.3416221890000006</v>
      </c>
      <c r="M23" s="213">
        <v>8.1617750828000002</v>
      </c>
      <c r="N23" s="213">
        <v>8.2222224835999995</v>
      </c>
      <c r="O23" s="213">
        <v>8.1837244055999996</v>
      </c>
      <c r="P23" s="213">
        <v>8.5284943652000003</v>
      </c>
      <c r="Q23" s="213">
        <v>8.3276331340999992</v>
      </c>
      <c r="R23" s="213">
        <v>8.3797701587999995</v>
      </c>
      <c r="S23" s="213">
        <v>8.3562124220000005</v>
      </c>
      <c r="T23" s="213">
        <v>8.5286452552000007</v>
      </c>
      <c r="U23" s="213">
        <v>8.4070348823999996</v>
      </c>
      <c r="V23" s="213">
        <v>8.3282682109999993</v>
      </c>
      <c r="W23" s="213">
        <v>8.3395751196999992</v>
      </c>
      <c r="X23" s="213">
        <v>8.2672742182000007</v>
      </c>
      <c r="Y23" s="213">
        <v>8.3416489781000003</v>
      </c>
      <c r="Z23" s="213">
        <v>8.1245910273999993</v>
      </c>
      <c r="AA23" s="213">
        <v>8.2744505578999998</v>
      </c>
      <c r="AB23" s="213">
        <v>8.5578313186999999</v>
      </c>
      <c r="AC23" s="213">
        <v>8.4581397773999996</v>
      </c>
      <c r="AD23" s="213">
        <v>8.2587332962000009</v>
      </c>
      <c r="AE23" s="213">
        <v>8.1713080133999991</v>
      </c>
      <c r="AF23" s="213">
        <v>8.2686824323000003</v>
      </c>
      <c r="AG23" s="213">
        <v>8.1653751182000001</v>
      </c>
      <c r="AH23" s="213">
        <v>8.3063856987999998</v>
      </c>
      <c r="AI23" s="213">
        <v>8.0873388427999995</v>
      </c>
      <c r="AJ23" s="213">
        <v>8.0042747718000005</v>
      </c>
      <c r="AK23" s="213">
        <v>8.1848480943999995</v>
      </c>
      <c r="AL23" s="213">
        <v>7.8606613000000003</v>
      </c>
      <c r="AM23" s="213">
        <v>7.9826068609999998</v>
      </c>
      <c r="AN23" s="213">
        <v>8.1513511644999994</v>
      </c>
      <c r="AO23" s="213">
        <v>8.2218150155000007</v>
      </c>
      <c r="AP23" s="213">
        <v>8.1254781643000005</v>
      </c>
      <c r="AQ23" s="213">
        <v>7.9021179299000002</v>
      </c>
      <c r="AR23" s="213">
        <v>7.9856512149999999</v>
      </c>
      <c r="AS23" s="213">
        <v>8.0029284188999998</v>
      </c>
      <c r="AT23" s="213">
        <v>8.3815143832000008</v>
      </c>
      <c r="AU23" s="213">
        <v>8.5022270276</v>
      </c>
      <c r="AV23" s="213">
        <v>8.1672926498000002</v>
      </c>
      <c r="AW23" s="213">
        <v>7.9604224015999998</v>
      </c>
      <c r="AX23" s="213">
        <v>8.0443119794999998</v>
      </c>
      <c r="AY23" s="213">
        <v>7.7909555742999999</v>
      </c>
      <c r="AZ23" s="213">
        <v>7.9792676305999999</v>
      </c>
      <c r="BA23" s="213">
        <v>7.8982027689000001</v>
      </c>
      <c r="BB23" s="213">
        <v>7.9022940819</v>
      </c>
      <c r="BC23" s="213">
        <v>7.7893682564000004</v>
      </c>
      <c r="BD23" s="213">
        <v>7.88</v>
      </c>
      <c r="BE23" s="213">
        <v>7.67</v>
      </c>
      <c r="BF23" s="213">
        <v>7.9189730000000003</v>
      </c>
      <c r="BG23" s="213">
        <v>8.2569230000000005</v>
      </c>
      <c r="BH23" s="351">
        <v>8.1729409999999998</v>
      </c>
      <c r="BI23" s="351">
        <v>8.0589919999999999</v>
      </c>
      <c r="BJ23" s="351">
        <v>8.1962790000000005</v>
      </c>
      <c r="BK23" s="351">
        <v>7.9538779999999996</v>
      </c>
      <c r="BL23" s="351">
        <v>8.1654680000000006</v>
      </c>
      <c r="BM23" s="351">
        <v>8.1315849999999994</v>
      </c>
      <c r="BN23" s="351">
        <v>8.1985480000000006</v>
      </c>
      <c r="BO23" s="351">
        <v>8.1401880000000002</v>
      </c>
      <c r="BP23" s="351">
        <v>8.2670820000000003</v>
      </c>
      <c r="BQ23" s="351">
        <v>8.0603490000000004</v>
      </c>
      <c r="BR23" s="351">
        <v>8.3230869999999992</v>
      </c>
      <c r="BS23" s="351">
        <v>8.5084350000000004</v>
      </c>
      <c r="BT23" s="351">
        <v>8.1820690000000003</v>
      </c>
      <c r="BU23" s="351">
        <v>8.0029039999999991</v>
      </c>
      <c r="BV23" s="351">
        <v>8.1185919999999996</v>
      </c>
    </row>
    <row r="24" spans="1:74" ht="11.1" customHeight="1" x14ac:dyDescent="0.2">
      <c r="A24" s="119" t="s">
        <v>648</v>
      </c>
      <c r="B24" s="204" t="s">
        <v>450</v>
      </c>
      <c r="C24" s="213">
        <v>8.7985608436000007</v>
      </c>
      <c r="D24" s="213">
        <v>9.0390374805999993</v>
      </c>
      <c r="E24" s="213">
        <v>9.0286367993999992</v>
      </c>
      <c r="F24" s="213">
        <v>9.2138058906999998</v>
      </c>
      <c r="G24" s="213">
        <v>9.6978887407999999</v>
      </c>
      <c r="H24" s="213">
        <v>10.058980314999999</v>
      </c>
      <c r="I24" s="213">
        <v>9.9069955044999993</v>
      </c>
      <c r="J24" s="213">
        <v>9.9297190688000008</v>
      </c>
      <c r="K24" s="213">
        <v>10.01473665</v>
      </c>
      <c r="L24" s="213">
        <v>9.6159147603000008</v>
      </c>
      <c r="M24" s="213">
        <v>9.2062749112999995</v>
      </c>
      <c r="N24" s="213">
        <v>8.9676399135999993</v>
      </c>
      <c r="O24" s="213">
        <v>8.9184787960000005</v>
      </c>
      <c r="P24" s="213">
        <v>9.1451565277999993</v>
      </c>
      <c r="Q24" s="213">
        <v>9.1966350315999996</v>
      </c>
      <c r="R24" s="213">
        <v>9.3613606390000008</v>
      </c>
      <c r="S24" s="213">
        <v>9.9024306801000002</v>
      </c>
      <c r="T24" s="213">
        <v>10.191916329</v>
      </c>
      <c r="U24" s="213">
        <v>10.140595766000001</v>
      </c>
      <c r="V24" s="213">
        <v>9.9266288518000003</v>
      </c>
      <c r="W24" s="213">
        <v>9.8336111615000004</v>
      </c>
      <c r="X24" s="213">
        <v>9.8874692836999998</v>
      </c>
      <c r="Y24" s="213">
        <v>9.2738173024999995</v>
      </c>
      <c r="Z24" s="213">
        <v>9.1102557064000003</v>
      </c>
      <c r="AA24" s="213">
        <v>9.0160194981000004</v>
      </c>
      <c r="AB24" s="213">
        <v>9.2550665136999992</v>
      </c>
      <c r="AC24" s="213">
        <v>9.2471794535999994</v>
      </c>
      <c r="AD24" s="213">
        <v>9.4400546678000001</v>
      </c>
      <c r="AE24" s="213">
        <v>9.8375279198999994</v>
      </c>
      <c r="AF24" s="213">
        <v>10.029677682000001</v>
      </c>
      <c r="AG24" s="213">
        <v>9.9727562140000003</v>
      </c>
      <c r="AH24" s="213">
        <v>9.9674361450000006</v>
      </c>
      <c r="AI24" s="213">
        <v>9.7902898099000009</v>
      </c>
      <c r="AJ24" s="213">
        <v>9.6951900439000003</v>
      </c>
      <c r="AK24" s="213">
        <v>9.1967178474000004</v>
      </c>
      <c r="AL24" s="213">
        <v>8.8806673651000008</v>
      </c>
      <c r="AM24" s="213">
        <v>9.0191763955000006</v>
      </c>
      <c r="AN24" s="213">
        <v>9.3538213860999999</v>
      </c>
      <c r="AO24" s="213">
        <v>9.2433802883999991</v>
      </c>
      <c r="AP24" s="213">
        <v>9.3061098051000002</v>
      </c>
      <c r="AQ24" s="213">
        <v>9.6405189699000005</v>
      </c>
      <c r="AR24" s="213">
        <v>10.147076672000001</v>
      </c>
      <c r="AS24" s="213">
        <v>10.113995933</v>
      </c>
      <c r="AT24" s="213">
        <v>10.019801993</v>
      </c>
      <c r="AU24" s="213">
        <v>9.8650687465000004</v>
      </c>
      <c r="AV24" s="213">
        <v>9.5555470765999999</v>
      </c>
      <c r="AW24" s="213">
        <v>9.0865920241999998</v>
      </c>
      <c r="AX24" s="213">
        <v>8.8900341333000004</v>
      </c>
      <c r="AY24" s="213">
        <v>8.8687998482000001</v>
      </c>
      <c r="AZ24" s="213">
        <v>9.0166106539000008</v>
      </c>
      <c r="BA24" s="213">
        <v>9.0890096597000003</v>
      </c>
      <c r="BB24" s="213">
        <v>9.3937334509999992</v>
      </c>
      <c r="BC24" s="213">
        <v>9.7607487053999993</v>
      </c>
      <c r="BD24" s="213">
        <v>10.220000000000001</v>
      </c>
      <c r="BE24" s="213">
        <v>10.17</v>
      </c>
      <c r="BF24" s="213">
        <v>10.042199999999999</v>
      </c>
      <c r="BG24" s="213">
        <v>9.9171110000000002</v>
      </c>
      <c r="BH24" s="351">
        <v>9.627186</v>
      </c>
      <c r="BI24" s="351">
        <v>9.148695</v>
      </c>
      <c r="BJ24" s="351">
        <v>8.9411819999999995</v>
      </c>
      <c r="BK24" s="351">
        <v>8.9327590000000008</v>
      </c>
      <c r="BL24" s="351">
        <v>9.0843380000000007</v>
      </c>
      <c r="BM24" s="351">
        <v>9.1496860000000009</v>
      </c>
      <c r="BN24" s="351">
        <v>9.4809210000000004</v>
      </c>
      <c r="BO24" s="351">
        <v>9.9098939999999995</v>
      </c>
      <c r="BP24" s="351">
        <v>10.416980000000001</v>
      </c>
      <c r="BQ24" s="351">
        <v>10.41432</v>
      </c>
      <c r="BR24" s="351">
        <v>10.313420000000001</v>
      </c>
      <c r="BS24" s="351">
        <v>10.11232</v>
      </c>
      <c r="BT24" s="351">
        <v>9.7860479999999992</v>
      </c>
      <c r="BU24" s="351">
        <v>9.2783180000000005</v>
      </c>
      <c r="BV24" s="351">
        <v>9.0658200000000004</v>
      </c>
    </row>
    <row r="25" spans="1:74" ht="11.1" customHeight="1" x14ac:dyDescent="0.2">
      <c r="A25" s="119" t="s">
        <v>649</v>
      </c>
      <c r="B25" s="206" t="s">
        <v>451</v>
      </c>
      <c r="C25" s="213">
        <v>12.063060734</v>
      </c>
      <c r="D25" s="213">
        <v>12.229446346</v>
      </c>
      <c r="E25" s="213">
        <v>12.35304792</v>
      </c>
      <c r="F25" s="213">
        <v>12.256009513</v>
      </c>
      <c r="G25" s="213">
        <v>12.869049537</v>
      </c>
      <c r="H25" s="213">
        <v>13.971058669</v>
      </c>
      <c r="I25" s="213">
        <v>14.570504486999999</v>
      </c>
      <c r="J25" s="213">
        <v>14.749562432999999</v>
      </c>
      <c r="K25" s="213">
        <v>14.683351270999999</v>
      </c>
      <c r="L25" s="213">
        <v>13.873913225000001</v>
      </c>
      <c r="M25" s="213">
        <v>12.743183347</v>
      </c>
      <c r="N25" s="213">
        <v>12.23942055</v>
      </c>
      <c r="O25" s="213">
        <v>12.180746256999999</v>
      </c>
      <c r="P25" s="213">
        <v>12.592083952999999</v>
      </c>
      <c r="Q25" s="213">
        <v>12.778686368000001</v>
      </c>
      <c r="R25" s="213">
        <v>12.268920512999999</v>
      </c>
      <c r="S25" s="213">
        <v>13.168300628000001</v>
      </c>
      <c r="T25" s="213">
        <v>14.837654941</v>
      </c>
      <c r="U25" s="213">
        <v>15.010835578</v>
      </c>
      <c r="V25" s="213">
        <v>15.232866805</v>
      </c>
      <c r="W25" s="213">
        <v>15.587652650000001</v>
      </c>
      <c r="X25" s="213">
        <v>14.786768735000001</v>
      </c>
      <c r="Y25" s="213">
        <v>13.256161876</v>
      </c>
      <c r="Z25" s="213">
        <v>12.554975109000001</v>
      </c>
      <c r="AA25" s="213">
        <v>12.775239257000001</v>
      </c>
      <c r="AB25" s="213">
        <v>12.792936924999999</v>
      </c>
      <c r="AC25" s="213">
        <v>13.028551917</v>
      </c>
      <c r="AD25" s="213">
        <v>13.023494317999999</v>
      </c>
      <c r="AE25" s="213">
        <v>13.584921553999999</v>
      </c>
      <c r="AF25" s="213">
        <v>15.242711383</v>
      </c>
      <c r="AG25" s="213">
        <v>15.923991055</v>
      </c>
      <c r="AH25" s="213">
        <v>16.336530929999999</v>
      </c>
      <c r="AI25" s="213">
        <v>14.709594266</v>
      </c>
      <c r="AJ25" s="213">
        <v>15.047869337</v>
      </c>
      <c r="AK25" s="213">
        <v>13.703727838000001</v>
      </c>
      <c r="AL25" s="213">
        <v>13.261645355000001</v>
      </c>
      <c r="AM25" s="213">
        <v>12.994961515</v>
      </c>
      <c r="AN25" s="213">
        <v>13.107537732999999</v>
      </c>
      <c r="AO25" s="213">
        <v>12.853274647999999</v>
      </c>
      <c r="AP25" s="213">
        <v>13.135292486999999</v>
      </c>
      <c r="AQ25" s="213">
        <v>13.727331251000001</v>
      </c>
      <c r="AR25" s="213">
        <v>15.610634735</v>
      </c>
      <c r="AS25" s="213">
        <v>16.310701311999999</v>
      </c>
      <c r="AT25" s="213">
        <v>16.279132958000002</v>
      </c>
      <c r="AU25" s="213">
        <v>16.458870116</v>
      </c>
      <c r="AV25" s="213">
        <v>15.535696250999999</v>
      </c>
      <c r="AW25" s="213">
        <v>14.401091762</v>
      </c>
      <c r="AX25" s="213">
        <v>13.357694224999999</v>
      </c>
      <c r="AY25" s="213">
        <v>13.371237174999999</v>
      </c>
      <c r="AZ25" s="213">
        <v>13.568709174</v>
      </c>
      <c r="BA25" s="213">
        <v>13.617040202</v>
      </c>
      <c r="BB25" s="213">
        <v>13.244914892000001</v>
      </c>
      <c r="BC25" s="213">
        <v>14.497030921</v>
      </c>
      <c r="BD25" s="213">
        <v>16.440000000000001</v>
      </c>
      <c r="BE25" s="213">
        <v>16.91</v>
      </c>
      <c r="BF25" s="213">
        <v>16.245170000000002</v>
      </c>
      <c r="BG25" s="213">
        <v>16.47</v>
      </c>
      <c r="BH25" s="351">
        <v>15.74188</v>
      </c>
      <c r="BI25" s="351">
        <v>14.448040000000001</v>
      </c>
      <c r="BJ25" s="351">
        <v>13.40513</v>
      </c>
      <c r="BK25" s="351">
        <v>13.459199999999999</v>
      </c>
      <c r="BL25" s="351">
        <v>13.649660000000001</v>
      </c>
      <c r="BM25" s="351">
        <v>13.650180000000001</v>
      </c>
      <c r="BN25" s="351">
        <v>13.527049999999999</v>
      </c>
      <c r="BO25" s="351">
        <v>14.94294</v>
      </c>
      <c r="BP25" s="351">
        <v>17.095500000000001</v>
      </c>
      <c r="BQ25" s="351">
        <v>17.69163</v>
      </c>
      <c r="BR25" s="351">
        <v>17.050750000000001</v>
      </c>
      <c r="BS25" s="351">
        <v>17.118459999999999</v>
      </c>
      <c r="BT25" s="351">
        <v>16.384170000000001</v>
      </c>
      <c r="BU25" s="351">
        <v>15.067869999999999</v>
      </c>
      <c r="BV25" s="351">
        <v>13.93895</v>
      </c>
    </row>
    <row r="26" spans="1:74" ht="11.1" customHeight="1" x14ac:dyDescent="0.2">
      <c r="A26" s="119" t="s">
        <v>650</v>
      </c>
      <c r="B26" s="206" t="s">
        <v>425</v>
      </c>
      <c r="C26" s="213">
        <v>10.08</v>
      </c>
      <c r="D26" s="213">
        <v>10.25</v>
      </c>
      <c r="E26" s="213">
        <v>10.23</v>
      </c>
      <c r="F26" s="213">
        <v>10.19</v>
      </c>
      <c r="G26" s="213">
        <v>10.31</v>
      </c>
      <c r="H26" s="213">
        <v>10.66</v>
      </c>
      <c r="I26" s="213">
        <v>10.68</v>
      </c>
      <c r="J26" s="213">
        <v>10.76</v>
      </c>
      <c r="K26" s="213">
        <v>10.77</v>
      </c>
      <c r="L26" s="213">
        <v>10.55</v>
      </c>
      <c r="M26" s="213">
        <v>10.32</v>
      </c>
      <c r="N26" s="213">
        <v>10.17</v>
      </c>
      <c r="O26" s="213">
        <v>10.210000000000001</v>
      </c>
      <c r="P26" s="213">
        <v>10.48</v>
      </c>
      <c r="Q26" s="213">
        <v>10.46</v>
      </c>
      <c r="R26" s="213">
        <v>10.4</v>
      </c>
      <c r="S26" s="213">
        <v>10.59</v>
      </c>
      <c r="T26" s="213">
        <v>11.01</v>
      </c>
      <c r="U26" s="213">
        <v>10.97</v>
      </c>
      <c r="V26" s="213">
        <v>11.01</v>
      </c>
      <c r="W26" s="213">
        <v>11.03</v>
      </c>
      <c r="X26" s="213">
        <v>10.78</v>
      </c>
      <c r="Y26" s="213">
        <v>10.49</v>
      </c>
      <c r="Z26" s="213">
        <v>10.28</v>
      </c>
      <c r="AA26" s="213">
        <v>10.49</v>
      </c>
      <c r="AB26" s="213">
        <v>10.65</v>
      </c>
      <c r="AC26" s="213">
        <v>10.51</v>
      </c>
      <c r="AD26" s="213">
        <v>10.46</v>
      </c>
      <c r="AE26" s="213">
        <v>10.51</v>
      </c>
      <c r="AF26" s="213">
        <v>10.84</v>
      </c>
      <c r="AG26" s="213">
        <v>11</v>
      </c>
      <c r="AH26" s="213">
        <v>11.03</v>
      </c>
      <c r="AI26" s="213">
        <v>10.72</v>
      </c>
      <c r="AJ26" s="213">
        <v>10.77</v>
      </c>
      <c r="AK26" s="213">
        <v>10.54</v>
      </c>
      <c r="AL26" s="213">
        <v>10.33</v>
      </c>
      <c r="AM26" s="213">
        <v>10.3</v>
      </c>
      <c r="AN26" s="213">
        <v>10.54</v>
      </c>
      <c r="AO26" s="213">
        <v>10.45</v>
      </c>
      <c r="AP26" s="213">
        <v>10.51</v>
      </c>
      <c r="AQ26" s="213">
        <v>10.51</v>
      </c>
      <c r="AR26" s="213">
        <v>10.88</v>
      </c>
      <c r="AS26" s="213">
        <v>11.01</v>
      </c>
      <c r="AT26" s="213">
        <v>11.01</v>
      </c>
      <c r="AU26" s="213">
        <v>10.97</v>
      </c>
      <c r="AV26" s="213">
        <v>10.74</v>
      </c>
      <c r="AW26" s="213">
        <v>10.52</v>
      </c>
      <c r="AX26" s="213">
        <v>10.31</v>
      </c>
      <c r="AY26" s="213">
        <v>10.28</v>
      </c>
      <c r="AZ26" s="213">
        <v>10.36</v>
      </c>
      <c r="BA26" s="213">
        <v>10.41</v>
      </c>
      <c r="BB26" s="213">
        <v>10.42</v>
      </c>
      <c r="BC26" s="213">
        <v>10.44</v>
      </c>
      <c r="BD26" s="213">
        <v>10.96</v>
      </c>
      <c r="BE26" s="213">
        <v>10.89</v>
      </c>
      <c r="BF26" s="213">
        <v>10.758369999999999</v>
      </c>
      <c r="BG26" s="213">
        <v>10.844659999999999</v>
      </c>
      <c r="BH26" s="351">
        <v>10.66897</v>
      </c>
      <c r="BI26" s="351">
        <v>10.387840000000001</v>
      </c>
      <c r="BJ26" s="351">
        <v>10.177210000000001</v>
      </c>
      <c r="BK26" s="351">
        <v>10.176220000000001</v>
      </c>
      <c r="BL26" s="351">
        <v>10.3004</v>
      </c>
      <c r="BM26" s="351">
        <v>10.40522</v>
      </c>
      <c r="BN26" s="351">
        <v>10.526579999999999</v>
      </c>
      <c r="BO26" s="351">
        <v>10.56887</v>
      </c>
      <c r="BP26" s="351">
        <v>11.138199999999999</v>
      </c>
      <c r="BQ26" s="351">
        <v>11.129110000000001</v>
      </c>
      <c r="BR26" s="351">
        <v>11.03764</v>
      </c>
      <c r="BS26" s="351">
        <v>11.06828</v>
      </c>
      <c r="BT26" s="351">
        <v>10.889279999999999</v>
      </c>
      <c r="BU26" s="351">
        <v>10.6106</v>
      </c>
      <c r="BV26" s="351">
        <v>10.36957</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4"/>
      <c r="BI27" s="484"/>
      <c r="BJ27" s="484"/>
      <c r="BK27" s="484"/>
      <c r="BL27" s="484"/>
      <c r="BM27" s="484"/>
      <c r="BN27" s="484"/>
      <c r="BO27" s="484"/>
      <c r="BP27" s="484"/>
      <c r="BQ27" s="484"/>
      <c r="BR27" s="484"/>
      <c r="BS27" s="484"/>
      <c r="BT27" s="484"/>
      <c r="BU27" s="484"/>
      <c r="BV27" s="484"/>
    </row>
    <row r="28" spans="1:74" ht="11.1" customHeight="1" x14ac:dyDescent="0.2">
      <c r="A28" s="119" t="s">
        <v>651</v>
      </c>
      <c r="B28" s="204" t="s">
        <v>444</v>
      </c>
      <c r="C28" s="213">
        <v>12.221913176999999</v>
      </c>
      <c r="D28" s="213">
        <v>12.351034458000001</v>
      </c>
      <c r="E28" s="213">
        <v>12.268488891000001</v>
      </c>
      <c r="F28" s="213">
        <v>11.992099654</v>
      </c>
      <c r="G28" s="213">
        <v>11.882656556000001</v>
      </c>
      <c r="H28" s="213">
        <v>11.969740572999999</v>
      </c>
      <c r="I28" s="213">
        <v>12.409880997</v>
      </c>
      <c r="J28" s="213">
        <v>12.449153411999999</v>
      </c>
      <c r="K28" s="213">
        <v>12.33454957</v>
      </c>
      <c r="L28" s="213">
        <v>12.074569305000001</v>
      </c>
      <c r="M28" s="213">
        <v>12.065797656000001</v>
      </c>
      <c r="N28" s="213">
        <v>12.309073605</v>
      </c>
      <c r="O28" s="213">
        <v>12.582858787999999</v>
      </c>
      <c r="P28" s="213">
        <v>12.429948617999999</v>
      </c>
      <c r="Q28" s="213">
        <v>12.428291076000001</v>
      </c>
      <c r="R28" s="213">
        <v>12.274060553</v>
      </c>
      <c r="S28" s="213">
        <v>12.138303944</v>
      </c>
      <c r="T28" s="213">
        <v>12.508081369999999</v>
      </c>
      <c r="U28" s="213">
        <v>12.828689370999999</v>
      </c>
      <c r="V28" s="213">
        <v>12.755233370999999</v>
      </c>
      <c r="W28" s="213">
        <v>12.660213646000001</v>
      </c>
      <c r="X28" s="213">
        <v>12.316445468</v>
      </c>
      <c r="Y28" s="213">
        <v>12.560435927</v>
      </c>
      <c r="Z28" s="213">
        <v>12.885526641</v>
      </c>
      <c r="AA28" s="213">
        <v>13.743459837</v>
      </c>
      <c r="AB28" s="213">
        <v>13.987010441000001</v>
      </c>
      <c r="AC28" s="213">
        <v>13.037393857</v>
      </c>
      <c r="AD28" s="213">
        <v>12.974206239000001</v>
      </c>
      <c r="AE28" s="213">
        <v>12.691192719</v>
      </c>
      <c r="AF28" s="213">
        <v>13.178389618000001</v>
      </c>
      <c r="AG28" s="213">
        <v>13.112714295</v>
      </c>
      <c r="AH28" s="213">
        <v>13.028683445</v>
      </c>
      <c r="AI28" s="213">
        <v>13.134027527000001</v>
      </c>
      <c r="AJ28" s="213">
        <v>12.898097559</v>
      </c>
      <c r="AK28" s="213">
        <v>13.044944564</v>
      </c>
      <c r="AL28" s="213">
        <v>13.610097356000001</v>
      </c>
      <c r="AM28" s="213">
        <v>13.269264594999999</v>
      </c>
      <c r="AN28" s="213">
        <v>13.970263465</v>
      </c>
      <c r="AO28" s="213">
        <v>13.192337621</v>
      </c>
      <c r="AP28" s="213">
        <v>13.102740324999999</v>
      </c>
      <c r="AQ28" s="213">
        <v>12.499757495000001</v>
      </c>
      <c r="AR28" s="213">
        <v>13.111206412</v>
      </c>
      <c r="AS28" s="213">
        <v>12.595517953</v>
      </c>
      <c r="AT28" s="213">
        <v>12.643510137</v>
      </c>
      <c r="AU28" s="213">
        <v>12.768149062999999</v>
      </c>
      <c r="AV28" s="213">
        <v>12.342065740000001</v>
      </c>
      <c r="AW28" s="213">
        <v>12.952240010000001</v>
      </c>
      <c r="AX28" s="213">
        <v>12.825563623000001</v>
      </c>
      <c r="AY28" s="213">
        <v>12.813443752</v>
      </c>
      <c r="AZ28" s="213">
        <v>12.874270717</v>
      </c>
      <c r="BA28" s="213">
        <v>12.528331575999999</v>
      </c>
      <c r="BB28" s="213">
        <v>12.680098679</v>
      </c>
      <c r="BC28" s="213">
        <v>12.857840805</v>
      </c>
      <c r="BD28" s="213">
        <v>12.38</v>
      </c>
      <c r="BE28" s="213">
        <v>12.88</v>
      </c>
      <c r="BF28" s="213">
        <v>12.833600000000001</v>
      </c>
      <c r="BG28" s="213">
        <v>12.89757</v>
      </c>
      <c r="BH28" s="351">
        <v>12.43722</v>
      </c>
      <c r="BI28" s="351">
        <v>13.01662</v>
      </c>
      <c r="BJ28" s="351">
        <v>12.86908</v>
      </c>
      <c r="BK28" s="351">
        <v>12.85694</v>
      </c>
      <c r="BL28" s="351">
        <v>12.933540000000001</v>
      </c>
      <c r="BM28" s="351">
        <v>12.621029999999999</v>
      </c>
      <c r="BN28" s="351">
        <v>12.845280000000001</v>
      </c>
      <c r="BO28" s="351">
        <v>13.057869999999999</v>
      </c>
      <c r="BP28" s="351">
        <v>12.59099</v>
      </c>
      <c r="BQ28" s="351">
        <v>13.122719999999999</v>
      </c>
      <c r="BR28" s="351">
        <v>13.09449</v>
      </c>
      <c r="BS28" s="351">
        <v>13.17797</v>
      </c>
      <c r="BT28" s="351">
        <v>12.72071</v>
      </c>
      <c r="BU28" s="351">
        <v>13.318390000000001</v>
      </c>
      <c r="BV28" s="351">
        <v>13.16568</v>
      </c>
    </row>
    <row r="29" spans="1:74" ht="11.1" customHeight="1" x14ac:dyDescent="0.2">
      <c r="A29" s="119" t="s">
        <v>652</v>
      </c>
      <c r="B29" s="187" t="s">
        <v>477</v>
      </c>
      <c r="C29" s="213">
        <v>6.9299799727</v>
      </c>
      <c r="D29" s="213">
        <v>7.1016222220999996</v>
      </c>
      <c r="E29" s="213">
        <v>7.0573750647000004</v>
      </c>
      <c r="F29" s="213">
        <v>6.9335188709000004</v>
      </c>
      <c r="G29" s="213">
        <v>6.9132971323000003</v>
      </c>
      <c r="H29" s="213">
        <v>7.1956887252000001</v>
      </c>
      <c r="I29" s="213">
        <v>6.9793618853000003</v>
      </c>
      <c r="J29" s="213">
        <v>7.2841146095999996</v>
      </c>
      <c r="K29" s="213">
        <v>7.1408326621000002</v>
      </c>
      <c r="L29" s="213">
        <v>6.8895679289</v>
      </c>
      <c r="M29" s="213">
        <v>7.0329963282000003</v>
      </c>
      <c r="N29" s="213">
        <v>6.8793157254999997</v>
      </c>
      <c r="O29" s="213">
        <v>7.0673160975</v>
      </c>
      <c r="P29" s="213">
        <v>6.7646632134000004</v>
      </c>
      <c r="Q29" s="213">
        <v>7.0068870563000001</v>
      </c>
      <c r="R29" s="213">
        <v>6.9294253252000004</v>
      </c>
      <c r="S29" s="213">
        <v>6.9815101049999999</v>
      </c>
      <c r="T29" s="213">
        <v>6.9452886984999997</v>
      </c>
      <c r="U29" s="213">
        <v>6.8826226487</v>
      </c>
      <c r="V29" s="213">
        <v>6.9230049550999997</v>
      </c>
      <c r="W29" s="213">
        <v>6.8991358996000001</v>
      </c>
      <c r="X29" s="213">
        <v>6.9182513247999999</v>
      </c>
      <c r="Y29" s="213">
        <v>6.6799544610000003</v>
      </c>
      <c r="Z29" s="213">
        <v>6.7946066517999997</v>
      </c>
      <c r="AA29" s="213">
        <v>7.7015788498999997</v>
      </c>
      <c r="AB29" s="213">
        <v>7.4247497699</v>
      </c>
      <c r="AC29" s="213">
        <v>6.6332644272000003</v>
      </c>
      <c r="AD29" s="213">
        <v>6.6897881906999999</v>
      </c>
      <c r="AE29" s="213">
        <v>6.9264165220000002</v>
      </c>
      <c r="AF29" s="213">
        <v>6.9221354017000003</v>
      </c>
      <c r="AG29" s="213">
        <v>6.9547638714</v>
      </c>
      <c r="AH29" s="213">
        <v>6.9322286193</v>
      </c>
      <c r="AI29" s="213">
        <v>6.8551611817999998</v>
      </c>
      <c r="AJ29" s="213">
        <v>6.8860219965000002</v>
      </c>
      <c r="AK29" s="213">
        <v>6.8106240491000003</v>
      </c>
      <c r="AL29" s="213">
        <v>6.7859536605999997</v>
      </c>
      <c r="AM29" s="213">
        <v>6.7924882494999999</v>
      </c>
      <c r="AN29" s="213">
        <v>6.7176068527000004</v>
      </c>
      <c r="AO29" s="213">
        <v>6.6638606848000004</v>
      </c>
      <c r="AP29" s="213">
        <v>6.5540371444999996</v>
      </c>
      <c r="AQ29" s="213">
        <v>6.6651426193000001</v>
      </c>
      <c r="AR29" s="213">
        <v>6.3589111281999999</v>
      </c>
      <c r="AS29" s="213">
        <v>6.5431087002000003</v>
      </c>
      <c r="AT29" s="213">
        <v>6.6305776808000001</v>
      </c>
      <c r="AU29" s="213">
        <v>6.4482193641999999</v>
      </c>
      <c r="AV29" s="213">
        <v>6.4282367362999997</v>
      </c>
      <c r="AW29" s="213">
        <v>6.3774059407000001</v>
      </c>
      <c r="AX29" s="213">
        <v>6.3917452349000001</v>
      </c>
      <c r="AY29" s="213">
        <v>6.3669286133999998</v>
      </c>
      <c r="AZ29" s="213">
        <v>6.3911356067999998</v>
      </c>
      <c r="BA29" s="213">
        <v>6.2722273595000004</v>
      </c>
      <c r="BB29" s="213">
        <v>6.3075977135999999</v>
      </c>
      <c r="BC29" s="213">
        <v>6.3355906959999997</v>
      </c>
      <c r="BD29" s="213">
        <v>6.39</v>
      </c>
      <c r="BE29" s="213">
        <v>6.45</v>
      </c>
      <c r="BF29" s="213">
        <v>6.4951239999999997</v>
      </c>
      <c r="BG29" s="213">
        <v>6.1983119999999996</v>
      </c>
      <c r="BH29" s="351">
        <v>6.2253340000000001</v>
      </c>
      <c r="BI29" s="351">
        <v>6.0786220000000002</v>
      </c>
      <c r="BJ29" s="351">
        <v>6.2024369999999998</v>
      </c>
      <c r="BK29" s="351">
        <v>6.2950780000000002</v>
      </c>
      <c r="BL29" s="351">
        <v>6.3730190000000002</v>
      </c>
      <c r="BM29" s="351">
        <v>6.2650129999999997</v>
      </c>
      <c r="BN29" s="351">
        <v>6.3236059999999998</v>
      </c>
      <c r="BO29" s="351">
        <v>6.3451630000000003</v>
      </c>
      <c r="BP29" s="351">
        <v>6.3424129999999996</v>
      </c>
      <c r="BQ29" s="351">
        <v>6.2807219999999999</v>
      </c>
      <c r="BR29" s="351">
        <v>6.376576</v>
      </c>
      <c r="BS29" s="351">
        <v>6.14717</v>
      </c>
      <c r="BT29" s="351">
        <v>6.1147669999999996</v>
      </c>
      <c r="BU29" s="351">
        <v>5.977195</v>
      </c>
      <c r="BV29" s="351">
        <v>6.1056689999999998</v>
      </c>
    </row>
    <row r="30" spans="1:74" ht="11.1" customHeight="1" x14ac:dyDescent="0.2">
      <c r="A30" s="119" t="s">
        <v>653</v>
      </c>
      <c r="B30" s="204" t="s">
        <v>445</v>
      </c>
      <c r="C30" s="213">
        <v>6.7740946143</v>
      </c>
      <c r="D30" s="213">
        <v>6.7778260385999998</v>
      </c>
      <c r="E30" s="213">
        <v>6.7744088622999996</v>
      </c>
      <c r="F30" s="213">
        <v>6.8127669921000003</v>
      </c>
      <c r="G30" s="213">
        <v>6.8884283041999996</v>
      </c>
      <c r="H30" s="213">
        <v>6.9342707492000004</v>
      </c>
      <c r="I30" s="213">
        <v>7.0494780884999999</v>
      </c>
      <c r="J30" s="213">
        <v>7.0821145040999998</v>
      </c>
      <c r="K30" s="213">
        <v>7.0184065671000004</v>
      </c>
      <c r="L30" s="213">
        <v>7.0420186406000003</v>
      </c>
      <c r="M30" s="213">
        <v>6.9740846014000004</v>
      </c>
      <c r="N30" s="213">
        <v>6.9314147523000003</v>
      </c>
      <c r="O30" s="213">
        <v>7.1330343986000004</v>
      </c>
      <c r="P30" s="213">
        <v>7.0626941391000004</v>
      </c>
      <c r="Q30" s="213">
        <v>7.1562811689999997</v>
      </c>
      <c r="R30" s="213">
        <v>6.9980036305000004</v>
      </c>
      <c r="S30" s="213">
        <v>7.1054968610999998</v>
      </c>
      <c r="T30" s="213">
        <v>7.1457101978999997</v>
      </c>
      <c r="U30" s="213">
        <v>7.1589745894999997</v>
      </c>
      <c r="V30" s="213">
        <v>7.0752464170999998</v>
      </c>
      <c r="W30" s="213">
        <v>7.0606976809999997</v>
      </c>
      <c r="X30" s="213">
        <v>7.0017160234000002</v>
      </c>
      <c r="Y30" s="213">
        <v>7.0389506416999996</v>
      </c>
      <c r="Z30" s="213">
        <v>6.9573190289999998</v>
      </c>
      <c r="AA30" s="213">
        <v>7.4038972962000003</v>
      </c>
      <c r="AB30" s="213">
        <v>7.1158958564999999</v>
      </c>
      <c r="AC30" s="213">
        <v>6.9322158692000002</v>
      </c>
      <c r="AD30" s="213">
        <v>7.0171455253000001</v>
      </c>
      <c r="AE30" s="213">
        <v>7.0336994200999996</v>
      </c>
      <c r="AF30" s="213">
        <v>7.063906792</v>
      </c>
      <c r="AG30" s="213">
        <v>7.1323499839000002</v>
      </c>
      <c r="AH30" s="213">
        <v>7.0649102207999999</v>
      </c>
      <c r="AI30" s="213">
        <v>7.0201144563</v>
      </c>
      <c r="AJ30" s="213">
        <v>7.1197258566999997</v>
      </c>
      <c r="AK30" s="213">
        <v>7.1006128182000001</v>
      </c>
      <c r="AL30" s="213">
        <v>7.2444218226999997</v>
      </c>
      <c r="AM30" s="213">
        <v>7.0072963784000004</v>
      </c>
      <c r="AN30" s="213">
        <v>7.0559193281999999</v>
      </c>
      <c r="AO30" s="213">
        <v>7.0403784672</v>
      </c>
      <c r="AP30" s="213">
        <v>6.9567896410000003</v>
      </c>
      <c r="AQ30" s="213">
        <v>6.789361424</v>
      </c>
      <c r="AR30" s="213">
        <v>6.7763910592999999</v>
      </c>
      <c r="AS30" s="213">
        <v>6.9111214979</v>
      </c>
      <c r="AT30" s="213">
        <v>6.8686281915</v>
      </c>
      <c r="AU30" s="213">
        <v>6.6988320071</v>
      </c>
      <c r="AV30" s="213">
        <v>6.8714725435000004</v>
      </c>
      <c r="AW30" s="213">
        <v>6.8726438439999997</v>
      </c>
      <c r="AX30" s="213">
        <v>6.5342629426999999</v>
      </c>
      <c r="AY30" s="213">
        <v>6.5064373282999997</v>
      </c>
      <c r="AZ30" s="213">
        <v>6.5583766074999996</v>
      </c>
      <c r="BA30" s="213">
        <v>6.4566315297000001</v>
      </c>
      <c r="BB30" s="213">
        <v>6.6901005125999999</v>
      </c>
      <c r="BC30" s="213">
        <v>6.7270703541000003</v>
      </c>
      <c r="BD30" s="213">
        <v>6.92</v>
      </c>
      <c r="BE30" s="213">
        <v>6.85</v>
      </c>
      <c r="BF30" s="213">
        <v>6.8928019999999997</v>
      </c>
      <c r="BG30" s="213">
        <v>6.6180810000000001</v>
      </c>
      <c r="BH30" s="351">
        <v>6.8936809999999999</v>
      </c>
      <c r="BI30" s="351">
        <v>6.8610420000000003</v>
      </c>
      <c r="BJ30" s="351">
        <v>6.5921209999999997</v>
      </c>
      <c r="BK30" s="351">
        <v>6.6100380000000003</v>
      </c>
      <c r="BL30" s="351">
        <v>6.6892329999999998</v>
      </c>
      <c r="BM30" s="351">
        <v>6.6112510000000002</v>
      </c>
      <c r="BN30" s="351">
        <v>6.8592420000000001</v>
      </c>
      <c r="BO30" s="351">
        <v>6.8691199999999997</v>
      </c>
      <c r="BP30" s="351">
        <v>7.0503710000000002</v>
      </c>
      <c r="BQ30" s="351">
        <v>6.8963650000000003</v>
      </c>
      <c r="BR30" s="351">
        <v>6.9737489999999998</v>
      </c>
      <c r="BS30" s="351">
        <v>6.7599499999999999</v>
      </c>
      <c r="BT30" s="351">
        <v>6.9758519999999997</v>
      </c>
      <c r="BU30" s="351">
        <v>6.9399220000000001</v>
      </c>
      <c r="BV30" s="351">
        <v>6.6810700000000001</v>
      </c>
    </row>
    <row r="31" spans="1:74" ht="11.1" customHeight="1" x14ac:dyDescent="0.2">
      <c r="A31" s="119" t="s">
        <v>654</v>
      </c>
      <c r="B31" s="204" t="s">
        <v>446</v>
      </c>
      <c r="C31" s="213">
        <v>6.6044842514999997</v>
      </c>
      <c r="D31" s="213">
        <v>6.6583585854000003</v>
      </c>
      <c r="E31" s="213">
        <v>6.8606939714999999</v>
      </c>
      <c r="F31" s="213">
        <v>6.5705424102999999</v>
      </c>
      <c r="G31" s="213">
        <v>6.9594603451000001</v>
      </c>
      <c r="H31" s="213">
        <v>7.8202853599999997</v>
      </c>
      <c r="I31" s="213">
        <v>8.0453237482999995</v>
      </c>
      <c r="J31" s="213">
        <v>7.9605418764999998</v>
      </c>
      <c r="K31" s="213">
        <v>7.3779774449</v>
      </c>
      <c r="L31" s="213">
        <v>6.8760797340000002</v>
      </c>
      <c r="M31" s="213">
        <v>6.6968937689999999</v>
      </c>
      <c r="N31" s="213">
        <v>6.7277644740999998</v>
      </c>
      <c r="O31" s="213">
        <v>6.7246987712999999</v>
      </c>
      <c r="P31" s="213">
        <v>6.7894122776000003</v>
      </c>
      <c r="Q31" s="213">
        <v>6.8840373297999999</v>
      </c>
      <c r="R31" s="213">
        <v>6.8914836042000003</v>
      </c>
      <c r="S31" s="213">
        <v>6.9727418524000004</v>
      </c>
      <c r="T31" s="213">
        <v>7.7631670897999996</v>
      </c>
      <c r="U31" s="213">
        <v>8.1508646356999996</v>
      </c>
      <c r="V31" s="213">
        <v>7.9451002839999996</v>
      </c>
      <c r="W31" s="213">
        <v>7.6366086352</v>
      </c>
      <c r="X31" s="213">
        <v>6.8404593278999997</v>
      </c>
      <c r="Y31" s="213">
        <v>6.7718628728999999</v>
      </c>
      <c r="Z31" s="213">
        <v>6.4163575178999999</v>
      </c>
      <c r="AA31" s="213">
        <v>6.8690717096</v>
      </c>
      <c r="AB31" s="213">
        <v>7.0549150577999997</v>
      </c>
      <c r="AC31" s="213">
        <v>6.9788118078999997</v>
      </c>
      <c r="AD31" s="213">
        <v>6.7386380810000004</v>
      </c>
      <c r="AE31" s="213">
        <v>7.1789870447000004</v>
      </c>
      <c r="AF31" s="213">
        <v>7.9058580155999998</v>
      </c>
      <c r="AG31" s="213">
        <v>8.1680137433999995</v>
      </c>
      <c r="AH31" s="213">
        <v>7.9233628528000004</v>
      </c>
      <c r="AI31" s="213">
        <v>7.7044271603999999</v>
      </c>
      <c r="AJ31" s="213">
        <v>6.9565736746000004</v>
      </c>
      <c r="AK31" s="213">
        <v>6.8587843203999999</v>
      </c>
      <c r="AL31" s="213">
        <v>6.7425682765000001</v>
      </c>
      <c r="AM31" s="213">
        <v>6.8602872245000004</v>
      </c>
      <c r="AN31" s="213">
        <v>7.2382895305000003</v>
      </c>
      <c r="AO31" s="213">
        <v>7.3174085524999999</v>
      </c>
      <c r="AP31" s="213">
        <v>6.8679391670000003</v>
      </c>
      <c r="AQ31" s="213">
        <v>7.1755995437999998</v>
      </c>
      <c r="AR31" s="213">
        <v>7.9564330955000004</v>
      </c>
      <c r="AS31" s="213">
        <v>8.1620128792000006</v>
      </c>
      <c r="AT31" s="213">
        <v>8.2081236618000002</v>
      </c>
      <c r="AU31" s="213">
        <v>7.9035103342999999</v>
      </c>
      <c r="AV31" s="213">
        <v>7.0618087053999998</v>
      </c>
      <c r="AW31" s="213">
        <v>6.8138851309000001</v>
      </c>
      <c r="AX31" s="213">
        <v>6.7221402317000001</v>
      </c>
      <c r="AY31" s="213">
        <v>6.7726770819000004</v>
      </c>
      <c r="AZ31" s="213">
        <v>6.9189032562000001</v>
      </c>
      <c r="BA31" s="213">
        <v>7.1151609467999997</v>
      </c>
      <c r="BB31" s="213">
        <v>7.0338016276999999</v>
      </c>
      <c r="BC31" s="213">
        <v>7.1595575437000001</v>
      </c>
      <c r="BD31" s="213">
        <v>7.71</v>
      </c>
      <c r="BE31" s="213">
        <v>8.1300000000000008</v>
      </c>
      <c r="BF31" s="213">
        <v>8.4178490000000004</v>
      </c>
      <c r="BG31" s="213">
        <v>8.0415860000000006</v>
      </c>
      <c r="BH31" s="351">
        <v>7.2617349999999998</v>
      </c>
      <c r="BI31" s="351">
        <v>6.9941620000000002</v>
      </c>
      <c r="BJ31" s="351">
        <v>6.9249619999999998</v>
      </c>
      <c r="BK31" s="351">
        <v>6.9987320000000004</v>
      </c>
      <c r="BL31" s="351">
        <v>7.1419119999999996</v>
      </c>
      <c r="BM31" s="351">
        <v>7.349056</v>
      </c>
      <c r="BN31" s="351">
        <v>7.1559499999999998</v>
      </c>
      <c r="BO31" s="351">
        <v>7.2712899999999996</v>
      </c>
      <c r="BP31" s="351">
        <v>7.8637069999999998</v>
      </c>
      <c r="BQ31" s="351">
        <v>8.2769189999999995</v>
      </c>
      <c r="BR31" s="351">
        <v>8.5907309999999999</v>
      </c>
      <c r="BS31" s="351">
        <v>8.2304189999999995</v>
      </c>
      <c r="BT31" s="351">
        <v>7.3925960000000002</v>
      </c>
      <c r="BU31" s="351">
        <v>7.1078029999999996</v>
      </c>
      <c r="BV31" s="351">
        <v>7.0492400000000002</v>
      </c>
    </row>
    <row r="32" spans="1:74" ht="11.1" customHeight="1" x14ac:dyDescent="0.2">
      <c r="A32" s="119" t="s">
        <v>655</v>
      </c>
      <c r="B32" s="204" t="s">
        <v>447</v>
      </c>
      <c r="C32" s="213">
        <v>6.3852516911999997</v>
      </c>
      <c r="D32" s="213">
        <v>6.2149133831999999</v>
      </c>
      <c r="E32" s="213">
        <v>5.9887051896000001</v>
      </c>
      <c r="F32" s="213">
        <v>6.2276023999000003</v>
      </c>
      <c r="G32" s="213">
        <v>6.2326217847000001</v>
      </c>
      <c r="H32" s="213">
        <v>6.6911160598999997</v>
      </c>
      <c r="I32" s="213">
        <v>7.0106394923000002</v>
      </c>
      <c r="J32" s="213">
        <v>6.7252428932999999</v>
      </c>
      <c r="K32" s="213">
        <v>6.7496581439999996</v>
      </c>
      <c r="L32" s="213">
        <v>6.4286508056000002</v>
      </c>
      <c r="M32" s="213">
        <v>6.2605158209000003</v>
      </c>
      <c r="N32" s="213">
        <v>6.4377111517000003</v>
      </c>
      <c r="O32" s="213">
        <v>6.3614569642000003</v>
      </c>
      <c r="P32" s="213">
        <v>6.3832892744</v>
      </c>
      <c r="Q32" s="213">
        <v>6.3875779357000004</v>
      </c>
      <c r="R32" s="213">
        <v>6.3845338442999999</v>
      </c>
      <c r="S32" s="213">
        <v>6.3175940765999998</v>
      </c>
      <c r="T32" s="213">
        <v>6.5980363468999998</v>
      </c>
      <c r="U32" s="213">
        <v>6.9454571645999996</v>
      </c>
      <c r="V32" s="213">
        <v>6.7331692360000002</v>
      </c>
      <c r="W32" s="213">
        <v>6.7730171843000004</v>
      </c>
      <c r="X32" s="213">
        <v>6.4468618693000002</v>
      </c>
      <c r="Y32" s="213">
        <v>6.3273894163</v>
      </c>
      <c r="Z32" s="213">
        <v>6.3091567579000003</v>
      </c>
      <c r="AA32" s="213">
        <v>7.0003253875000002</v>
      </c>
      <c r="AB32" s="213">
        <v>6.4437217431000002</v>
      </c>
      <c r="AC32" s="213">
        <v>6.2580873235999999</v>
      </c>
      <c r="AD32" s="213">
        <v>6.327934409</v>
      </c>
      <c r="AE32" s="213">
        <v>6.2831371840000001</v>
      </c>
      <c r="AF32" s="213">
        <v>6.6677145532999997</v>
      </c>
      <c r="AG32" s="213">
        <v>6.7696614496</v>
      </c>
      <c r="AH32" s="213">
        <v>6.4907889610999998</v>
      </c>
      <c r="AI32" s="213">
        <v>6.6885250873000004</v>
      </c>
      <c r="AJ32" s="213">
        <v>6.2597714393999997</v>
      </c>
      <c r="AK32" s="213">
        <v>6.7000793882999998</v>
      </c>
      <c r="AL32" s="213">
        <v>6.3344873702999998</v>
      </c>
      <c r="AM32" s="213">
        <v>6.1672989613000002</v>
      </c>
      <c r="AN32" s="213">
        <v>6.1956927896999998</v>
      </c>
      <c r="AO32" s="213">
        <v>6.2930323877000003</v>
      </c>
      <c r="AP32" s="213">
        <v>6.0627581526999998</v>
      </c>
      <c r="AQ32" s="213">
        <v>6.2897073960999998</v>
      </c>
      <c r="AR32" s="213">
        <v>6.4882625241999996</v>
      </c>
      <c r="AS32" s="213">
        <v>6.8165110409</v>
      </c>
      <c r="AT32" s="213">
        <v>6.7559997346999996</v>
      </c>
      <c r="AU32" s="213">
        <v>6.5788938418000003</v>
      </c>
      <c r="AV32" s="213">
        <v>6.2875528430000003</v>
      </c>
      <c r="AW32" s="213">
        <v>6.2626141587999999</v>
      </c>
      <c r="AX32" s="213">
        <v>5.9893907118999996</v>
      </c>
      <c r="AY32" s="213">
        <v>5.9413708388000002</v>
      </c>
      <c r="AZ32" s="213">
        <v>6.0591013322</v>
      </c>
      <c r="BA32" s="213">
        <v>5.9010192501000001</v>
      </c>
      <c r="BB32" s="213">
        <v>6.1692478683000003</v>
      </c>
      <c r="BC32" s="213">
        <v>5.7449909607</v>
      </c>
      <c r="BD32" s="213">
        <v>6.29</v>
      </c>
      <c r="BE32" s="213">
        <v>6.62</v>
      </c>
      <c r="BF32" s="213">
        <v>6.65855</v>
      </c>
      <c r="BG32" s="213">
        <v>6.3493539999999999</v>
      </c>
      <c r="BH32" s="351">
        <v>6.1988859999999999</v>
      </c>
      <c r="BI32" s="351">
        <v>6.1936939999999998</v>
      </c>
      <c r="BJ32" s="351">
        <v>5.9325960000000002</v>
      </c>
      <c r="BK32" s="351">
        <v>5.9377360000000001</v>
      </c>
      <c r="BL32" s="351">
        <v>6.0790810000000004</v>
      </c>
      <c r="BM32" s="351">
        <v>6.0049510000000001</v>
      </c>
      <c r="BN32" s="351">
        <v>6.4145060000000003</v>
      </c>
      <c r="BO32" s="351">
        <v>5.9773719999999999</v>
      </c>
      <c r="BP32" s="351">
        <v>6.533506</v>
      </c>
      <c r="BQ32" s="351">
        <v>6.7720159999999998</v>
      </c>
      <c r="BR32" s="351">
        <v>6.7024109999999997</v>
      </c>
      <c r="BS32" s="351">
        <v>6.5195020000000001</v>
      </c>
      <c r="BT32" s="351">
        <v>6.2704209999999998</v>
      </c>
      <c r="BU32" s="351">
        <v>6.2119559999999998</v>
      </c>
      <c r="BV32" s="351">
        <v>5.9559100000000003</v>
      </c>
    </row>
    <row r="33" spans="1:74" ht="11.1" customHeight="1" x14ac:dyDescent="0.2">
      <c r="A33" s="119" t="s">
        <v>656</v>
      </c>
      <c r="B33" s="204" t="s">
        <v>448</v>
      </c>
      <c r="C33" s="213">
        <v>5.5217609884999996</v>
      </c>
      <c r="D33" s="213">
        <v>5.3442734031999999</v>
      </c>
      <c r="E33" s="213">
        <v>5.4304246950000001</v>
      </c>
      <c r="F33" s="213">
        <v>5.5330276490000001</v>
      </c>
      <c r="G33" s="213">
        <v>5.5022050013000001</v>
      </c>
      <c r="H33" s="213">
        <v>6.0362518168000001</v>
      </c>
      <c r="I33" s="213">
        <v>6.1853353148999997</v>
      </c>
      <c r="J33" s="213">
        <v>6.1007624229999999</v>
      </c>
      <c r="K33" s="213">
        <v>6.0941219157999997</v>
      </c>
      <c r="L33" s="213">
        <v>5.9742779896</v>
      </c>
      <c r="M33" s="213">
        <v>5.8261900474999999</v>
      </c>
      <c r="N33" s="213">
        <v>6.1199847395000004</v>
      </c>
      <c r="O33" s="213">
        <v>5.8149235504999996</v>
      </c>
      <c r="P33" s="213">
        <v>5.8865849346000001</v>
      </c>
      <c r="Q33" s="213">
        <v>5.8716025557</v>
      </c>
      <c r="R33" s="213">
        <v>5.8060998424000001</v>
      </c>
      <c r="S33" s="213">
        <v>5.8131304521000002</v>
      </c>
      <c r="T33" s="213">
        <v>6.0713337342000004</v>
      </c>
      <c r="U33" s="213">
        <v>6.2064986331999998</v>
      </c>
      <c r="V33" s="213">
        <v>6.0785904996999998</v>
      </c>
      <c r="W33" s="213">
        <v>6.0875000409000002</v>
      </c>
      <c r="X33" s="213">
        <v>5.8172973648999999</v>
      </c>
      <c r="Y33" s="213">
        <v>5.8759969423999996</v>
      </c>
      <c r="Z33" s="213">
        <v>5.8020745356000001</v>
      </c>
      <c r="AA33" s="213">
        <v>5.8339369442000004</v>
      </c>
      <c r="AB33" s="213">
        <v>5.7024163877999996</v>
      </c>
      <c r="AC33" s="213">
        <v>5.6224713183999997</v>
      </c>
      <c r="AD33" s="213">
        <v>5.6697491477000002</v>
      </c>
      <c r="AE33" s="213">
        <v>5.8840932351999999</v>
      </c>
      <c r="AF33" s="213">
        <v>6.1054309913000004</v>
      </c>
      <c r="AG33" s="213">
        <v>5.9170219610999997</v>
      </c>
      <c r="AH33" s="213">
        <v>5.9018390924000004</v>
      </c>
      <c r="AI33" s="213">
        <v>5.9215446014999999</v>
      </c>
      <c r="AJ33" s="213">
        <v>5.7275136784000003</v>
      </c>
      <c r="AK33" s="213">
        <v>5.9641862106000003</v>
      </c>
      <c r="AL33" s="213">
        <v>5.8739027826000001</v>
      </c>
      <c r="AM33" s="213">
        <v>5.7212133154</v>
      </c>
      <c r="AN33" s="213">
        <v>5.7006001019000001</v>
      </c>
      <c r="AO33" s="213">
        <v>5.6622282034999998</v>
      </c>
      <c r="AP33" s="213">
        <v>5.7093635929</v>
      </c>
      <c r="AQ33" s="213">
        <v>5.8129142433999998</v>
      </c>
      <c r="AR33" s="213">
        <v>5.8070565203999998</v>
      </c>
      <c r="AS33" s="213">
        <v>6.0034586244000003</v>
      </c>
      <c r="AT33" s="213">
        <v>5.8921128064000001</v>
      </c>
      <c r="AU33" s="213">
        <v>5.9620521500999999</v>
      </c>
      <c r="AV33" s="213">
        <v>5.5647728604999998</v>
      </c>
      <c r="AW33" s="213">
        <v>5.8331021499000002</v>
      </c>
      <c r="AX33" s="213">
        <v>5.4256273613000001</v>
      </c>
      <c r="AY33" s="213">
        <v>5.4856611477000001</v>
      </c>
      <c r="AZ33" s="213">
        <v>5.4781135021000003</v>
      </c>
      <c r="BA33" s="213">
        <v>5.3842666786000004</v>
      </c>
      <c r="BB33" s="213">
        <v>5.4284898305000002</v>
      </c>
      <c r="BC33" s="213">
        <v>5.4283394029999998</v>
      </c>
      <c r="BD33" s="213">
        <v>5.61</v>
      </c>
      <c r="BE33" s="213">
        <v>5.73</v>
      </c>
      <c r="BF33" s="213">
        <v>5.7205820000000003</v>
      </c>
      <c r="BG33" s="213">
        <v>5.7422469999999999</v>
      </c>
      <c r="BH33" s="351">
        <v>5.4691799999999997</v>
      </c>
      <c r="BI33" s="351">
        <v>5.722925</v>
      </c>
      <c r="BJ33" s="351">
        <v>5.3441539999999996</v>
      </c>
      <c r="BK33" s="351">
        <v>5.4410689999999997</v>
      </c>
      <c r="BL33" s="351">
        <v>5.4670059999999996</v>
      </c>
      <c r="BM33" s="351">
        <v>5.4566629999999998</v>
      </c>
      <c r="BN33" s="351">
        <v>5.5298689999999997</v>
      </c>
      <c r="BO33" s="351">
        <v>5.5177759999999996</v>
      </c>
      <c r="BP33" s="351">
        <v>5.7247880000000002</v>
      </c>
      <c r="BQ33" s="351">
        <v>5.7902849999999999</v>
      </c>
      <c r="BR33" s="351">
        <v>5.7451910000000002</v>
      </c>
      <c r="BS33" s="351">
        <v>5.8203560000000003</v>
      </c>
      <c r="BT33" s="351">
        <v>5.4733609999999997</v>
      </c>
      <c r="BU33" s="351">
        <v>5.7143509999999997</v>
      </c>
      <c r="BV33" s="351">
        <v>5.3406719999999996</v>
      </c>
    </row>
    <row r="34" spans="1:74" ht="11.1" customHeight="1" x14ac:dyDescent="0.2">
      <c r="A34" s="119" t="s">
        <v>657</v>
      </c>
      <c r="B34" s="204" t="s">
        <v>449</v>
      </c>
      <c r="C34" s="213">
        <v>5.1820360868000002</v>
      </c>
      <c r="D34" s="213">
        <v>5.1050500896999997</v>
      </c>
      <c r="E34" s="213">
        <v>5.2029957991</v>
      </c>
      <c r="F34" s="213">
        <v>5.0427350534000004</v>
      </c>
      <c r="G34" s="213">
        <v>5.1467947360000004</v>
      </c>
      <c r="H34" s="213">
        <v>5.3191057466</v>
      </c>
      <c r="I34" s="213">
        <v>5.4603491361999996</v>
      </c>
      <c r="J34" s="213">
        <v>5.5167238074</v>
      </c>
      <c r="K34" s="213">
        <v>5.6050211455000003</v>
      </c>
      <c r="L34" s="213">
        <v>5.3882807590999997</v>
      </c>
      <c r="M34" s="213">
        <v>5.3225988960999997</v>
      </c>
      <c r="N34" s="213">
        <v>5.4203498838000002</v>
      </c>
      <c r="O34" s="213">
        <v>5.1593206141000003</v>
      </c>
      <c r="P34" s="213">
        <v>5.3403576656</v>
      </c>
      <c r="Q34" s="213">
        <v>5.3821733183999996</v>
      </c>
      <c r="R34" s="213">
        <v>5.3975078194000004</v>
      </c>
      <c r="S34" s="213">
        <v>5.5262809046000001</v>
      </c>
      <c r="T34" s="213">
        <v>5.6142178283000002</v>
      </c>
      <c r="U34" s="213">
        <v>5.7689608707</v>
      </c>
      <c r="V34" s="213">
        <v>5.5769746991</v>
      </c>
      <c r="W34" s="213">
        <v>5.6007644922999997</v>
      </c>
      <c r="X34" s="213">
        <v>5.4304743879000004</v>
      </c>
      <c r="Y34" s="213">
        <v>5.3118826983999998</v>
      </c>
      <c r="Z34" s="213">
        <v>5.2102966420000003</v>
      </c>
      <c r="AA34" s="213">
        <v>5.4916181898999996</v>
      </c>
      <c r="AB34" s="213">
        <v>5.3453260453000002</v>
      </c>
      <c r="AC34" s="213">
        <v>5.2930942292000003</v>
      </c>
      <c r="AD34" s="213">
        <v>5.1694811862999996</v>
      </c>
      <c r="AE34" s="213">
        <v>5.3785664182000001</v>
      </c>
      <c r="AF34" s="213">
        <v>5.6193993002999996</v>
      </c>
      <c r="AG34" s="213">
        <v>5.9142445166000002</v>
      </c>
      <c r="AH34" s="213">
        <v>5.6407986271999997</v>
      </c>
      <c r="AI34" s="213">
        <v>5.2450019610999998</v>
      </c>
      <c r="AJ34" s="213">
        <v>5.2158666593999996</v>
      </c>
      <c r="AK34" s="213">
        <v>5.3290778126999996</v>
      </c>
      <c r="AL34" s="213">
        <v>5.1073072724999999</v>
      </c>
      <c r="AM34" s="213">
        <v>5.1971684757999999</v>
      </c>
      <c r="AN34" s="213">
        <v>5.1842631426999999</v>
      </c>
      <c r="AO34" s="213">
        <v>5.3777063958999998</v>
      </c>
      <c r="AP34" s="213">
        <v>5.1933995596999996</v>
      </c>
      <c r="AQ34" s="213">
        <v>5.3094014714000002</v>
      </c>
      <c r="AR34" s="213">
        <v>5.3217529551</v>
      </c>
      <c r="AS34" s="213">
        <v>5.5694084166</v>
      </c>
      <c r="AT34" s="213">
        <v>6.8023359668000003</v>
      </c>
      <c r="AU34" s="213">
        <v>5.7457139399999999</v>
      </c>
      <c r="AV34" s="213">
        <v>5.4814824647</v>
      </c>
      <c r="AW34" s="213">
        <v>5.4056407536000002</v>
      </c>
      <c r="AX34" s="213">
        <v>4.9809992841000001</v>
      </c>
      <c r="AY34" s="213">
        <v>4.9300035256000001</v>
      </c>
      <c r="AZ34" s="213">
        <v>5.1043234653000003</v>
      </c>
      <c r="BA34" s="213">
        <v>5.1221879696999997</v>
      </c>
      <c r="BB34" s="213">
        <v>4.9727976204999997</v>
      </c>
      <c r="BC34" s="213">
        <v>4.7703803206000002</v>
      </c>
      <c r="BD34" s="213">
        <v>5.0599999999999996</v>
      </c>
      <c r="BE34" s="213">
        <v>5.18</v>
      </c>
      <c r="BF34" s="213">
        <v>6.024457</v>
      </c>
      <c r="BG34" s="213">
        <v>4.9835479999999999</v>
      </c>
      <c r="BH34" s="351">
        <v>5.24125</v>
      </c>
      <c r="BI34" s="351">
        <v>5.2924980000000001</v>
      </c>
      <c r="BJ34" s="351">
        <v>5.0016210000000001</v>
      </c>
      <c r="BK34" s="351">
        <v>5.0493249999999996</v>
      </c>
      <c r="BL34" s="351">
        <v>5.1854740000000001</v>
      </c>
      <c r="BM34" s="351">
        <v>5.0383909999999998</v>
      </c>
      <c r="BN34" s="351">
        <v>4.8107949999999997</v>
      </c>
      <c r="BO34" s="351">
        <v>4.6901450000000002</v>
      </c>
      <c r="BP34" s="351">
        <v>5.0348249999999997</v>
      </c>
      <c r="BQ34" s="351">
        <v>5.1388239999999996</v>
      </c>
      <c r="BR34" s="351">
        <v>5.7630350000000004</v>
      </c>
      <c r="BS34" s="351">
        <v>4.9821410000000004</v>
      </c>
      <c r="BT34" s="351">
        <v>5.177854</v>
      </c>
      <c r="BU34" s="351">
        <v>5.1801779999999997</v>
      </c>
      <c r="BV34" s="351">
        <v>4.892417</v>
      </c>
    </row>
    <row r="35" spans="1:74" s="120" customFormat="1" ht="11.1" customHeight="1" x14ac:dyDescent="0.2">
      <c r="A35" s="119" t="s">
        <v>658</v>
      </c>
      <c r="B35" s="204" t="s">
        <v>450</v>
      </c>
      <c r="C35" s="213">
        <v>5.8334736812000001</v>
      </c>
      <c r="D35" s="213">
        <v>5.8972449047</v>
      </c>
      <c r="E35" s="213">
        <v>5.9098078233000004</v>
      </c>
      <c r="F35" s="213">
        <v>5.9691439794000001</v>
      </c>
      <c r="G35" s="213">
        <v>6.1227806584</v>
      </c>
      <c r="H35" s="213">
        <v>6.8115690543999996</v>
      </c>
      <c r="I35" s="213">
        <v>7.1596605395999999</v>
      </c>
      <c r="J35" s="213">
        <v>7.1099751383000003</v>
      </c>
      <c r="K35" s="213">
        <v>6.9219673614000001</v>
      </c>
      <c r="L35" s="213">
        <v>6.5230546006000001</v>
      </c>
      <c r="M35" s="213">
        <v>5.7787142420000004</v>
      </c>
      <c r="N35" s="213">
        <v>6.0385924759999998</v>
      </c>
      <c r="O35" s="213">
        <v>6.0131854254999997</v>
      </c>
      <c r="P35" s="213">
        <v>6.1367556565000001</v>
      </c>
      <c r="Q35" s="213">
        <v>6.2470914781999998</v>
      </c>
      <c r="R35" s="213">
        <v>6.0832461157999997</v>
      </c>
      <c r="S35" s="213">
        <v>6.4843956441000001</v>
      </c>
      <c r="T35" s="213">
        <v>7.1671016299000003</v>
      </c>
      <c r="U35" s="213">
        <v>7.2276296645000002</v>
      </c>
      <c r="V35" s="213">
        <v>7.2475426034000003</v>
      </c>
      <c r="W35" s="213">
        <v>7.0492265628000004</v>
      </c>
      <c r="X35" s="213">
        <v>6.4389484180999998</v>
      </c>
      <c r="Y35" s="213">
        <v>6.1192063806999997</v>
      </c>
      <c r="Z35" s="213">
        <v>5.9797980826000003</v>
      </c>
      <c r="AA35" s="213">
        <v>6.0659690642999999</v>
      </c>
      <c r="AB35" s="213">
        <v>6.2066140629</v>
      </c>
      <c r="AC35" s="213">
        <v>6.1582705567999998</v>
      </c>
      <c r="AD35" s="213">
        <v>6.0981743399999999</v>
      </c>
      <c r="AE35" s="213">
        <v>6.4631410891999996</v>
      </c>
      <c r="AF35" s="213">
        <v>6.8974971807000003</v>
      </c>
      <c r="AG35" s="213">
        <v>7.0219595445999996</v>
      </c>
      <c r="AH35" s="213">
        <v>7.1709579748000003</v>
      </c>
      <c r="AI35" s="213">
        <v>6.7137118599000001</v>
      </c>
      <c r="AJ35" s="213">
        <v>6.3496661387</v>
      </c>
      <c r="AK35" s="213">
        <v>5.9479963513999996</v>
      </c>
      <c r="AL35" s="213">
        <v>5.9736211709000004</v>
      </c>
      <c r="AM35" s="213">
        <v>5.8578158972000001</v>
      </c>
      <c r="AN35" s="213">
        <v>6.3384315311000003</v>
      </c>
      <c r="AO35" s="213">
        <v>6.2361719693</v>
      </c>
      <c r="AP35" s="213">
        <v>5.9589591989999997</v>
      </c>
      <c r="AQ35" s="213">
        <v>6.0962431060000002</v>
      </c>
      <c r="AR35" s="213">
        <v>6.6420045161000001</v>
      </c>
      <c r="AS35" s="213">
        <v>6.7695745002000001</v>
      </c>
      <c r="AT35" s="213">
        <v>6.9384085872999997</v>
      </c>
      <c r="AU35" s="213">
        <v>6.6344250023000004</v>
      </c>
      <c r="AV35" s="213">
        <v>6.0887575521999997</v>
      </c>
      <c r="AW35" s="213">
        <v>5.8717952268999998</v>
      </c>
      <c r="AX35" s="213">
        <v>5.7104808714999997</v>
      </c>
      <c r="AY35" s="213">
        <v>5.6540503726000004</v>
      </c>
      <c r="AZ35" s="213">
        <v>5.7907218690000004</v>
      </c>
      <c r="BA35" s="213">
        <v>5.7471262824</v>
      </c>
      <c r="BB35" s="213">
        <v>5.7437417254999996</v>
      </c>
      <c r="BC35" s="213">
        <v>6.1052243430999997</v>
      </c>
      <c r="BD35" s="213">
        <v>6.57</v>
      </c>
      <c r="BE35" s="213">
        <v>6.9</v>
      </c>
      <c r="BF35" s="213">
        <v>7.3048250000000001</v>
      </c>
      <c r="BG35" s="213">
        <v>6.773136</v>
      </c>
      <c r="BH35" s="351">
        <v>6.0834250000000001</v>
      </c>
      <c r="BI35" s="351">
        <v>5.901605</v>
      </c>
      <c r="BJ35" s="351">
        <v>5.7825379999999997</v>
      </c>
      <c r="BK35" s="351">
        <v>5.749314</v>
      </c>
      <c r="BL35" s="351">
        <v>5.9334119999999997</v>
      </c>
      <c r="BM35" s="351">
        <v>5.8764729999999998</v>
      </c>
      <c r="BN35" s="351">
        <v>5.939133</v>
      </c>
      <c r="BO35" s="351">
        <v>6.3061949999999998</v>
      </c>
      <c r="BP35" s="351">
        <v>6.6821359999999999</v>
      </c>
      <c r="BQ35" s="351">
        <v>6.9424619999999999</v>
      </c>
      <c r="BR35" s="351">
        <v>7.083602</v>
      </c>
      <c r="BS35" s="351">
        <v>6.7593009999999998</v>
      </c>
      <c r="BT35" s="351">
        <v>6.1691979999999997</v>
      </c>
      <c r="BU35" s="351">
        <v>5.9693230000000002</v>
      </c>
      <c r="BV35" s="351">
        <v>5.8595370000000004</v>
      </c>
    </row>
    <row r="36" spans="1:74" s="120" customFormat="1" ht="11.1" customHeight="1" x14ac:dyDescent="0.2">
      <c r="A36" s="119" t="s">
        <v>659</v>
      </c>
      <c r="B36" s="206" t="s">
        <v>451</v>
      </c>
      <c r="C36" s="213">
        <v>7.6987706936000002</v>
      </c>
      <c r="D36" s="213">
        <v>7.7489934837999996</v>
      </c>
      <c r="E36" s="213">
        <v>7.9256788951999999</v>
      </c>
      <c r="F36" s="213">
        <v>8.0555463793000008</v>
      </c>
      <c r="G36" s="213">
        <v>8.5691209557000008</v>
      </c>
      <c r="H36" s="213">
        <v>9.9075253108000005</v>
      </c>
      <c r="I36" s="213">
        <v>10.306360959999999</v>
      </c>
      <c r="J36" s="213">
        <v>10.392962916</v>
      </c>
      <c r="K36" s="213">
        <v>10.279197339</v>
      </c>
      <c r="L36" s="213">
        <v>8.2889192301999994</v>
      </c>
      <c r="M36" s="213">
        <v>8.9337565880999996</v>
      </c>
      <c r="N36" s="213">
        <v>8.1369997788999999</v>
      </c>
      <c r="O36" s="213">
        <v>7.9190484406000001</v>
      </c>
      <c r="P36" s="213">
        <v>8.0288173099000009</v>
      </c>
      <c r="Q36" s="213">
        <v>8.2011075357000003</v>
      </c>
      <c r="R36" s="213">
        <v>7.6751617175</v>
      </c>
      <c r="S36" s="213">
        <v>8.932352453</v>
      </c>
      <c r="T36" s="213">
        <v>10.71691362</v>
      </c>
      <c r="U36" s="213">
        <v>10.373329936999999</v>
      </c>
      <c r="V36" s="213">
        <v>10.603914230000001</v>
      </c>
      <c r="W36" s="213">
        <v>10.526235914000001</v>
      </c>
      <c r="X36" s="213">
        <v>10.509296689999999</v>
      </c>
      <c r="Y36" s="213">
        <v>9.4924522578000001</v>
      </c>
      <c r="Z36" s="213">
        <v>8.3150749027999993</v>
      </c>
      <c r="AA36" s="213">
        <v>8.3062974579999995</v>
      </c>
      <c r="AB36" s="213">
        <v>8.4115012282000006</v>
      </c>
      <c r="AC36" s="213">
        <v>8.6198852433000006</v>
      </c>
      <c r="AD36" s="213">
        <v>8.2714701579999996</v>
      </c>
      <c r="AE36" s="213">
        <v>9.0496763310000006</v>
      </c>
      <c r="AF36" s="213">
        <v>10.461004025999999</v>
      </c>
      <c r="AG36" s="213">
        <v>10.735866114</v>
      </c>
      <c r="AH36" s="213">
        <v>11.149826041000001</v>
      </c>
      <c r="AI36" s="213">
        <v>10.804989625999999</v>
      </c>
      <c r="AJ36" s="213">
        <v>10.453052883</v>
      </c>
      <c r="AK36" s="213">
        <v>9.6611005087000006</v>
      </c>
      <c r="AL36" s="213">
        <v>8.6074536419999994</v>
      </c>
      <c r="AM36" s="213">
        <v>8.3387913075999993</v>
      </c>
      <c r="AN36" s="213">
        <v>8.9308750948999993</v>
      </c>
      <c r="AO36" s="213">
        <v>8.7041162257</v>
      </c>
      <c r="AP36" s="213">
        <v>8.2990893406000001</v>
      </c>
      <c r="AQ36" s="213">
        <v>9.4292218820000002</v>
      </c>
      <c r="AR36" s="213">
        <v>10.544026175000001</v>
      </c>
      <c r="AS36" s="213">
        <v>11.117127118000001</v>
      </c>
      <c r="AT36" s="213">
        <v>11.370856499</v>
      </c>
      <c r="AU36" s="213">
        <v>11.279495269</v>
      </c>
      <c r="AV36" s="213">
        <v>11.104530518000001</v>
      </c>
      <c r="AW36" s="213">
        <v>10.303692318</v>
      </c>
      <c r="AX36" s="213">
        <v>8.9854958474999993</v>
      </c>
      <c r="AY36" s="213">
        <v>8.7704997640000002</v>
      </c>
      <c r="AZ36" s="213">
        <v>8.899775816</v>
      </c>
      <c r="BA36" s="213">
        <v>9.2324222895000005</v>
      </c>
      <c r="BB36" s="213">
        <v>8.8630200321999997</v>
      </c>
      <c r="BC36" s="213">
        <v>10.067689241</v>
      </c>
      <c r="BD36" s="213">
        <v>11.87</v>
      </c>
      <c r="BE36" s="213">
        <v>12.45</v>
      </c>
      <c r="BF36" s="213">
        <v>12.78252</v>
      </c>
      <c r="BG36" s="213">
        <v>12.07311</v>
      </c>
      <c r="BH36" s="351">
        <v>11.528919999999999</v>
      </c>
      <c r="BI36" s="351">
        <v>10.677899999999999</v>
      </c>
      <c r="BJ36" s="351">
        <v>9.3527439999999995</v>
      </c>
      <c r="BK36" s="351">
        <v>9.1614830000000005</v>
      </c>
      <c r="BL36" s="351">
        <v>9.3632880000000007</v>
      </c>
      <c r="BM36" s="351">
        <v>9.6836699999999993</v>
      </c>
      <c r="BN36" s="351">
        <v>9.3690090000000001</v>
      </c>
      <c r="BO36" s="351">
        <v>10.64438</v>
      </c>
      <c r="BP36" s="351">
        <v>12.39583</v>
      </c>
      <c r="BQ36" s="351">
        <v>12.872439999999999</v>
      </c>
      <c r="BR36" s="351">
        <v>12.71881</v>
      </c>
      <c r="BS36" s="351">
        <v>12.35144</v>
      </c>
      <c r="BT36" s="351">
        <v>11.980040000000001</v>
      </c>
      <c r="BU36" s="351">
        <v>11.06207</v>
      </c>
      <c r="BV36" s="351">
        <v>9.7024010000000001</v>
      </c>
    </row>
    <row r="37" spans="1:74" s="120" customFormat="1" ht="11.1" customHeight="1" x14ac:dyDescent="0.2">
      <c r="A37" s="119" t="s">
        <v>660</v>
      </c>
      <c r="B37" s="206" t="s">
        <v>425</v>
      </c>
      <c r="C37" s="213">
        <v>6.44</v>
      </c>
      <c r="D37" s="213">
        <v>6.42</v>
      </c>
      <c r="E37" s="213">
        <v>6.46</v>
      </c>
      <c r="F37" s="213">
        <v>6.44</v>
      </c>
      <c r="G37" s="213">
        <v>6.57</v>
      </c>
      <c r="H37" s="213">
        <v>7.03</v>
      </c>
      <c r="I37" s="213">
        <v>7.23</v>
      </c>
      <c r="J37" s="213">
        <v>7.23</v>
      </c>
      <c r="K37" s="213">
        <v>7.14</v>
      </c>
      <c r="L37" s="213">
        <v>6.73</v>
      </c>
      <c r="M37" s="213">
        <v>6.66</v>
      </c>
      <c r="N37" s="213">
        <v>6.67</v>
      </c>
      <c r="O37" s="213">
        <v>6.59</v>
      </c>
      <c r="P37" s="213">
        <v>6.63</v>
      </c>
      <c r="Q37" s="213">
        <v>6.71</v>
      </c>
      <c r="R37" s="213">
        <v>6.6</v>
      </c>
      <c r="S37" s="213">
        <v>6.78</v>
      </c>
      <c r="T37" s="213">
        <v>7.19</v>
      </c>
      <c r="U37" s="213">
        <v>7.31</v>
      </c>
      <c r="V37" s="213">
        <v>7.22</v>
      </c>
      <c r="W37" s="213">
        <v>7.17</v>
      </c>
      <c r="X37" s="213">
        <v>6.91</v>
      </c>
      <c r="Y37" s="213">
        <v>6.73</v>
      </c>
      <c r="Z37" s="213">
        <v>6.54</v>
      </c>
      <c r="AA37" s="213">
        <v>6.94</v>
      </c>
      <c r="AB37" s="213">
        <v>6.78</v>
      </c>
      <c r="AC37" s="213">
        <v>6.63</v>
      </c>
      <c r="AD37" s="213">
        <v>6.57</v>
      </c>
      <c r="AE37" s="213">
        <v>6.79</v>
      </c>
      <c r="AF37" s="213">
        <v>7.17</v>
      </c>
      <c r="AG37" s="213">
        <v>7.32</v>
      </c>
      <c r="AH37" s="213">
        <v>7.25</v>
      </c>
      <c r="AI37" s="213">
        <v>7.05</v>
      </c>
      <c r="AJ37" s="213">
        <v>6.87</v>
      </c>
      <c r="AK37" s="213">
        <v>6.85</v>
      </c>
      <c r="AL37" s="213">
        <v>6.67</v>
      </c>
      <c r="AM37" s="213">
        <v>6.58</v>
      </c>
      <c r="AN37" s="213">
        <v>6.69</v>
      </c>
      <c r="AO37" s="213">
        <v>6.72</v>
      </c>
      <c r="AP37" s="213">
        <v>6.52</v>
      </c>
      <c r="AQ37" s="213">
        <v>6.7</v>
      </c>
      <c r="AR37" s="213">
        <v>6.91</v>
      </c>
      <c r="AS37" s="213">
        <v>7.19</v>
      </c>
      <c r="AT37" s="213">
        <v>7.45</v>
      </c>
      <c r="AU37" s="213">
        <v>7.1</v>
      </c>
      <c r="AV37" s="213">
        <v>6.86</v>
      </c>
      <c r="AW37" s="213">
        <v>6.73</v>
      </c>
      <c r="AX37" s="213">
        <v>6.37</v>
      </c>
      <c r="AY37" s="213">
        <v>6.33</v>
      </c>
      <c r="AZ37" s="213">
        <v>6.42</v>
      </c>
      <c r="BA37" s="213">
        <v>6.4</v>
      </c>
      <c r="BB37" s="213">
        <v>6.41</v>
      </c>
      <c r="BC37" s="213">
        <v>6.48</v>
      </c>
      <c r="BD37" s="213">
        <v>6.95</v>
      </c>
      <c r="BE37" s="213">
        <v>7.17</v>
      </c>
      <c r="BF37" s="213">
        <v>7.4432169999999998</v>
      </c>
      <c r="BG37" s="213">
        <v>6.96007</v>
      </c>
      <c r="BH37" s="351">
        <v>6.8106460000000002</v>
      </c>
      <c r="BI37" s="351">
        <v>6.6927479999999999</v>
      </c>
      <c r="BJ37" s="351">
        <v>6.396725</v>
      </c>
      <c r="BK37" s="351">
        <v>6.4108340000000004</v>
      </c>
      <c r="BL37" s="351">
        <v>6.521191</v>
      </c>
      <c r="BM37" s="351">
        <v>6.4933750000000003</v>
      </c>
      <c r="BN37" s="351">
        <v>6.5009240000000004</v>
      </c>
      <c r="BO37" s="351">
        <v>6.5904540000000003</v>
      </c>
      <c r="BP37" s="351">
        <v>7.0697609999999997</v>
      </c>
      <c r="BQ37" s="351">
        <v>7.2319000000000004</v>
      </c>
      <c r="BR37" s="351">
        <v>7.3958579999999996</v>
      </c>
      <c r="BS37" s="351">
        <v>7.0209000000000001</v>
      </c>
      <c r="BT37" s="351">
        <v>6.8608039999999999</v>
      </c>
      <c r="BU37" s="351">
        <v>6.7140769999999996</v>
      </c>
      <c r="BV37" s="351">
        <v>6.4234499999999999</v>
      </c>
    </row>
    <row r="38" spans="1:74" ht="11.1" customHeight="1" x14ac:dyDescent="0.2">
      <c r="A38" s="119"/>
      <c r="B38" s="122" t="s">
        <v>250</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4"/>
      <c r="BI38" s="484"/>
      <c r="BJ38" s="484"/>
      <c r="BK38" s="484"/>
      <c r="BL38" s="484"/>
      <c r="BM38" s="484"/>
      <c r="BN38" s="484"/>
      <c r="BO38" s="484"/>
      <c r="BP38" s="484"/>
      <c r="BQ38" s="484"/>
      <c r="BR38" s="484"/>
      <c r="BS38" s="484"/>
      <c r="BT38" s="484"/>
      <c r="BU38" s="484"/>
      <c r="BV38" s="484"/>
    </row>
    <row r="39" spans="1:74" ht="11.1" customHeight="1" x14ac:dyDescent="0.2">
      <c r="A39" s="263" t="s">
        <v>193</v>
      </c>
      <c r="B39" s="204" t="s">
        <v>444</v>
      </c>
      <c r="C39" s="259">
        <v>16.225829396999998</v>
      </c>
      <c r="D39" s="259">
        <v>16.606979820999999</v>
      </c>
      <c r="E39" s="259">
        <v>16.357681349</v>
      </c>
      <c r="F39" s="259">
        <v>16.256933607000001</v>
      </c>
      <c r="G39" s="259">
        <v>15.883431049</v>
      </c>
      <c r="H39" s="259">
        <v>15.978756298</v>
      </c>
      <c r="I39" s="259">
        <v>15.990349514</v>
      </c>
      <c r="J39" s="259">
        <v>16.028572158999999</v>
      </c>
      <c r="K39" s="259">
        <v>16.422082495000002</v>
      </c>
      <c r="L39" s="259">
        <v>16.033653480000002</v>
      </c>
      <c r="M39" s="259">
        <v>15.871025081000001</v>
      </c>
      <c r="N39" s="259">
        <v>15.845880518</v>
      </c>
      <c r="O39" s="259">
        <v>16.411166227999999</v>
      </c>
      <c r="P39" s="259">
        <v>16.69715892</v>
      </c>
      <c r="Q39" s="259">
        <v>16.189465037000002</v>
      </c>
      <c r="R39" s="259">
        <v>16.474666986999999</v>
      </c>
      <c r="S39" s="259">
        <v>16.068820038999998</v>
      </c>
      <c r="T39" s="259">
        <v>16.480907834</v>
      </c>
      <c r="U39" s="259">
        <v>16.750683528</v>
      </c>
      <c r="V39" s="259">
        <v>16.680256921000002</v>
      </c>
      <c r="W39" s="259">
        <v>16.959381315000002</v>
      </c>
      <c r="X39" s="259">
        <v>16.666948237</v>
      </c>
      <c r="Y39" s="259">
        <v>16.704016787</v>
      </c>
      <c r="Z39" s="259">
        <v>16.744647749999999</v>
      </c>
      <c r="AA39" s="259">
        <v>17.993693939</v>
      </c>
      <c r="AB39" s="259">
        <v>18.239518190999998</v>
      </c>
      <c r="AC39" s="259">
        <v>17.954005657</v>
      </c>
      <c r="AD39" s="259">
        <v>17.482760233</v>
      </c>
      <c r="AE39" s="259">
        <v>17.132728341</v>
      </c>
      <c r="AF39" s="259">
        <v>17.143251293999999</v>
      </c>
      <c r="AG39" s="259">
        <v>17.341840204</v>
      </c>
      <c r="AH39" s="259">
        <v>17.395811818999999</v>
      </c>
      <c r="AI39" s="259">
        <v>18.079576928000002</v>
      </c>
      <c r="AJ39" s="259">
        <v>17.452025246000002</v>
      </c>
      <c r="AK39" s="259">
        <v>17.468031792000001</v>
      </c>
      <c r="AL39" s="259">
        <v>17.879795184999999</v>
      </c>
      <c r="AM39" s="259">
        <v>18.163328134</v>
      </c>
      <c r="AN39" s="259">
        <v>18.668578708999998</v>
      </c>
      <c r="AO39" s="259">
        <v>18.259764537999999</v>
      </c>
      <c r="AP39" s="259">
        <v>17.916178118000001</v>
      </c>
      <c r="AQ39" s="259">
        <v>17.522389158999999</v>
      </c>
      <c r="AR39" s="259">
        <v>17.725013745999998</v>
      </c>
      <c r="AS39" s="259">
        <v>17.326125431000001</v>
      </c>
      <c r="AT39" s="259">
        <v>17.635152737999999</v>
      </c>
      <c r="AU39" s="259">
        <v>17.550187761</v>
      </c>
      <c r="AV39" s="259">
        <v>17.133581896999999</v>
      </c>
      <c r="AW39" s="259">
        <v>17.274399447</v>
      </c>
      <c r="AX39" s="259">
        <v>17.565677333</v>
      </c>
      <c r="AY39" s="259">
        <v>18.143772508000001</v>
      </c>
      <c r="AZ39" s="259">
        <v>18.220348076000001</v>
      </c>
      <c r="BA39" s="259">
        <v>17.828183318000001</v>
      </c>
      <c r="BB39" s="259">
        <v>18.228154928999999</v>
      </c>
      <c r="BC39" s="259">
        <v>17.688493148999999</v>
      </c>
      <c r="BD39" s="259">
        <v>17.16</v>
      </c>
      <c r="BE39" s="259">
        <v>17.79</v>
      </c>
      <c r="BF39" s="259">
        <v>17.952159999999999</v>
      </c>
      <c r="BG39" s="259">
        <v>17.812080000000002</v>
      </c>
      <c r="BH39" s="378">
        <v>17.29325</v>
      </c>
      <c r="BI39" s="378">
        <v>17.38138</v>
      </c>
      <c r="BJ39" s="378">
        <v>17.52225</v>
      </c>
      <c r="BK39" s="378">
        <v>18.211839999999999</v>
      </c>
      <c r="BL39" s="378">
        <v>18.351209999999998</v>
      </c>
      <c r="BM39" s="378">
        <v>17.994579999999999</v>
      </c>
      <c r="BN39" s="378">
        <v>18.40849</v>
      </c>
      <c r="BO39" s="378">
        <v>17.92014</v>
      </c>
      <c r="BP39" s="378">
        <v>17.51615</v>
      </c>
      <c r="BQ39" s="378">
        <v>18.240110000000001</v>
      </c>
      <c r="BR39" s="378">
        <v>18.579899999999999</v>
      </c>
      <c r="BS39" s="378">
        <v>18.56288</v>
      </c>
      <c r="BT39" s="378">
        <v>18.14432</v>
      </c>
      <c r="BU39" s="378">
        <v>18.320419999999999</v>
      </c>
      <c r="BV39" s="378">
        <v>18.525970000000001</v>
      </c>
    </row>
    <row r="40" spans="1:74" ht="11.1" customHeight="1" x14ac:dyDescent="0.2">
      <c r="A40" s="263" t="s">
        <v>194</v>
      </c>
      <c r="B40" s="187" t="s">
        <v>477</v>
      </c>
      <c r="C40" s="259">
        <v>12.158868701999999</v>
      </c>
      <c r="D40" s="259">
        <v>12.229037018</v>
      </c>
      <c r="E40" s="259">
        <v>12.133290450000001</v>
      </c>
      <c r="F40" s="259">
        <v>12.145797399999999</v>
      </c>
      <c r="G40" s="259">
        <v>12.129694615</v>
      </c>
      <c r="H40" s="259">
        <v>12.842353541</v>
      </c>
      <c r="I40" s="259">
        <v>13.177121395</v>
      </c>
      <c r="J40" s="259">
        <v>13.312404211</v>
      </c>
      <c r="K40" s="259">
        <v>13.214819138999999</v>
      </c>
      <c r="L40" s="259">
        <v>12.475485256000001</v>
      </c>
      <c r="M40" s="259">
        <v>12.226639183</v>
      </c>
      <c r="N40" s="259">
        <v>12.156250775</v>
      </c>
      <c r="O40" s="259">
        <v>12.387283756</v>
      </c>
      <c r="P40" s="259">
        <v>12.235478246</v>
      </c>
      <c r="Q40" s="259">
        <v>12.292025966000001</v>
      </c>
      <c r="R40" s="259">
        <v>12.142377669</v>
      </c>
      <c r="S40" s="259">
        <v>12.582338209</v>
      </c>
      <c r="T40" s="259">
        <v>13.160471338000001</v>
      </c>
      <c r="U40" s="259">
        <v>13.354413308</v>
      </c>
      <c r="V40" s="259">
        <v>13.223182012000001</v>
      </c>
      <c r="W40" s="259">
        <v>13.047336834999999</v>
      </c>
      <c r="X40" s="259">
        <v>12.503062654000001</v>
      </c>
      <c r="Y40" s="259">
        <v>12.120859167000001</v>
      </c>
      <c r="Z40" s="259">
        <v>12.139663585999999</v>
      </c>
      <c r="AA40" s="259">
        <v>12.738832969000001</v>
      </c>
      <c r="AB40" s="259">
        <v>12.572860779999999</v>
      </c>
      <c r="AC40" s="259">
        <v>12.027103851</v>
      </c>
      <c r="AD40" s="259">
        <v>12.001604159999999</v>
      </c>
      <c r="AE40" s="259">
        <v>12.28342559</v>
      </c>
      <c r="AF40" s="259">
        <v>12.954228837</v>
      </c>
      <c r="AG40" s="259">
        <v>13.342139291000001</v>
      </c>
      <c r="AH40" s="259">
        <v>13.150821686</v>
      </c>
      <c r="AI40" s="259">
        <v>13.137814347999999</v>
      </c>
      <c r="AJ40" s="259">
        <v>12.618776766</v>
      </c>
      <c r="AK40" s="259">
        <v>12.204377823</v>
      </c>
      <c r="AL40" s="259">
        <v>12.032633947000001</v>
      </c>
      <c r="AM40" s="259">
        <v>11.872979794000001</v>
      </c>
      <c r="AN40" s="259">
        <v>12.236171213</v>
      </c>
      <c r="AO40" s="259">
        <v>11.941371669</v>
      </c>
      <c r="AP40" s="259">
        <v>12.005847441</v>
      </c>
      <c r="AQ40" s="259">
        <v>12.120546599000001</v>
      </c>
      <c r="AR40" s="259">
        <v>12.630478751</v>
      </c>
      <c r="AS40" s="259">
        <v>13.131050135000001</v>
      </c>
      <c r="AT40" s="259">
        <v>13.000147306000001</v>
      </c>
      <c r="AU40" s="259">
        <v>12.816721077</v>
      </c>
      <c r="AV40" s="259">
        <v>12.220060734</v>
      </c>
      <c r="AW40" s="259">
        <v>11.992286346</v>
      </c>
      <c r="AX40" s="259">
        <v>12.100759205999999</v>
      </c>
      <c r="AY40" s="259">
        <v>12.007318571000001</v>
      </c>
      <c r="AZ40" s="259">
        <v>11.953815396</v>
      </c>
      <c r="BA40" s="259">
        <v>11.940809013000001</v>
      </c>
      <c r="BB40" s="259">
        <v>12.08515351</v>
      </c>
      <c r="BC40" s="259">
        <v>12.467028979</v>
      </c>
      <c r="BD40" s="259">
        <v>13.11</v>
      </c>
      <c r="BE40" s="259">
        <v>13.36</v>
      </c>
      <c r="BF40" s="259">
        <v>12.976039999999999</v>
      </c>
      <c r="BG40" s="259">
        <v>12.61985</v>
      </c>
      <c r="BH40" s="378">
        <v>12.03646</v>
      </c>
      <c r="BI40" s="378">
        <v>11.760009999999999</v>
      </c>
      <c r="BJ40" s="378">
        <v>11.86745</v>
      </c>
      <c r="BK40" s="378">
        <v>11.924250000000001</v>
      </c>
      <c r="BL40" s="378">
        <v>11.92253</v>
      </c>
      <c r="BM40" s="378">
        <v>11.959070000000001</v>
      </c>
      <c r="BN40" s="378">
        <v>12.0724</v>
      </c>
      <c r="BO40" s="378">
        <v>12.510260000000001</v>
      </c>
      <c r="BP40" s="378">
        <v>13.23198</v>
      </c>
      <c r="BQ40" s="378">
        <v>13.33245</v>
      </c>
      <c r="BR40" s="378">
        <v>13.02411</v>
      </c>
      <c r="BS40" s="378">
        <v>12.80125</v>
      </c>
      <c r="BT40" s="378">
        <v>12.20974</v>
      </c>
      <c r="BU40" s="378">
        <v>11.92699</v>
      </c>
      <c r="BV40" s="378">
        <v>11.984690000000001</v>
      </c>
    </row>
    <row r="41" spans="1:74" ht="11.1" customHeight="1" x14ac:dyDescent="0.2">
      <c r="A41" s="263" t="s">
        <v>195</v>
      </c>
      <c r="B41" s="204" t="s">
        <v>445</v>
      </c>
      <c r="C41" s="259">
        <v>9.7235569550999994</v>
      </c>
      <c r="D41" s="259">
        <v>9.7205937432000002</v>
      </c>
      <c r="E41" s="259">
        <v>9.6974702943000004</v>
      </c>
      <c r="F41" s="259">
        <v>9.7376903995999999</v>
      </c>
      <c r="G41" s="259">
        <v>9.8915104375999992</v>
      </c>
      <c r="H41" s="259">
        <v>10.018803639</v>
      </c>
      <c r="I41" s="259">
        <v>10.18477128</v>
      </c>
      <c r="J41" s="259">
        <v>10.225991233</v>
      </c>
      <c r="K41" s="259">
        <v>10.033247995</v>
      </c>
      <c r="L41" s="259">
        <v>9.9410443412999996</v>
      </c>
      <c r="M41" s="259">
        <v>9.9594638610999997</v>
      </c>
      <c r="N41" s="259">
        <v>9.9891884435999998</v>
      </c>
      <c r="O41" s="259">
        <v>9.9396742223000007</v>
      </c>
      <c r="P41" s="259">
        <v>10.006458747</v>
      </c>
      <c r="Q41" s="259">
        <v>10.232113160999999</v>
      </c>
      <c r="R41" s="259">
        <v>10.000012444999999</v>
      </c>
      <c r="S41" s="259">
        <v>10.172265475</v>
      </c>
      <c r="T41" s="259">
        <v>10.303650233999999</v>
      </c>
      <c r="U41" s="259">
        <v>10.287180595000001</v>
      </c>
      <c r="V41" s="259">
        <v>10.217151665999999</v>
      </c>
      <c r="W41" s="259">
        <v>10.120672152999999</v>
      </c>
      <c r="X41" s="259">
        <v>9.9396324896999992</v>
      </c>
      <c r="Y41" s="259">
        <v>10.123270312000001</v>
      </c>
      <c r="Z41" s="259">
        <v>10.055494935</v>
      </c>
      <c r="AA41" s="259">
        <v>10.300424705999999</v>
      </c>
      <c r="AB41" s="259">
        <v>10.141877875</v>
      </c>
      <c r="AC41" s="259">
        <v>10.042957940999999</v>
      </c>
      <c r="AD41" s="259">
        <v>10.099059055</v>
      </c>
      <c r="AE41" s="259">
        <v>10.121564415</v>
      </c>
      <c r="AF41" s="259">
        <v>10.201120003</v>
      </c>
      <c r="AG41" s="259">
        <v>10.391078390000001</v>
      </c>
      <c r="AH41" s="259">
        <v>10.263818802999999</v>
      </c>
      <c r="AI41" s="259">
        <v>10.011471548999999</v>
      </c>
      <c r="AJ41" s="259">
        <v>10.102982951</v>
      </c>
      <c r="AK41" s="259">
        <v>10.170463079999999</v>
      </c>
      <c r="AL41" s="259">
        <v>10.076267339999999</v>
      </c>
      <c r="AM41" s="259">
        <v>10.085372338000001</v>
      </c>
      <c r="AN41" s="259">
        <v>10.166567174000001</v>
      </c>
      <c r="AO41" s="259">
        <v>10.1523871</v>
      </c>
      <c r="AP41" s="259">
        <v>10.115238375000001</v>
      </c>
      <c r="AQ41" s="259">
        <v>10.065476797000001</v>
      </c>
      <c r="AR41" s="259">
        <v>10.178040266</v>
      </c>
      <c r="AS41" s="259">
        <v>10.368868739</v>
      </c>
      <c r="AT41" s="259">
        <v>10.240465959</v>
      </c>
      <c r="AU41" s="259">
        <v>9.9627485699000005</v>
      </c>
      <c r="AV41" s="259">
        <v>10.022644242</v>
      </c>
      <c r="AW41" s="259">
        <v>10.144823018</v>
      </c>
      <c r="AX41" s="259">
        <v>9.9203186446</v>
      </c>
      <c r="AY41" s="259">
        <v>9.9178038967000006</v>
      </c>
      <c r="AZ41" s="259">
        <v>9.8949592437000007</v>
      </c>
      <c r="BA41" s="259">
        <v>9.9019177813999999</v>
      </c>
      <c r="BB41" s="259">
        <v>10.34106527</v>
      </c>
      <c r="BC41" s="259">
        <v>10.419902886999999</v>
      </c>
      <c r="BD41" s="259">
        <v>10.6</v>
      </c>
      <c r="BE41" s="259">
        <v>10.47</v>
      </c>
      <c r="BF41" s="259">
        <v>10.434189999999999</v>
      </c>
      <c r="BG41" s="259">
        <v>10.06542</v>
      </c>
      <c r="BH41" s="378">
        <v>10.220459999999999</v>
      </c>
      <c r="BI41" s="378">
        <v>10.322760000000001</v>
      </c>
      <c r="BJ41" s="378">
        <v>10.118499999999999</v>
      </c>
      <c r="BK41" s="378">
        <v>10.17595</v>
      </c>
      <c r="BL41" s="378">
        <v>10.144740000000001</v>
      </c>
      <c r="BM41" s="378">
        <v>10.1637</v>
      </c>
      <c r="BN41" s="378">
        <v>10.49939</v>
      </c>
      <c r="BO41" s="378">
        <v>10.61317</v>
      </c>
      <c r="BP41" s="378">
        <v>10.832319999999999</v>
      </c>
      <c r="BQ41" s="378">
        <v>10.619730000000001</v>
      </c>
      <c r="BR41" s="378">
        <v>10.664239999999999</v>
      </c>
      <c r="BS41" s="378">
        <v>10.353870000000001</v>
      </c>
      <c r="BT41" s="378">
        <v>10.48664</v>
      </c>
      <c r="BU41" s="378">
        <v>10.587400000000001</v>
      </c>
      <c r="BV41" s="378">
        <v>10.37143</v>
      </c>
    </row>
    <row r="42" spans="1:74" ht="11.1" customHeight="1" x14ac:dyDescent="0.2">
      <c r="A42" s="263" t="s">
        <v>196</v>
      </c>
      <c r="B42" s="204" t="s">
        <v>446</v>
      </c>
      <c r="C42" s="259">
        <v>8.8275866761999993</v>
      </c>
      <c r="D42" s="259">
        <v>8.8940170901000002</v>
      </c>
      <c r="E42" s="259">
        <v>9.0695600211999992</v>
      </c>
      <c r="F42" s="259">
        <v>9.0426343508000002</v>
      </c>
      <c r="G42" s="259">
        <v>9.5982114545999995</v>
      </c>
      <c r="H42" s="259">
        <v>10.484066761999999</v>
      </c>
      <c r="I42" s="259">
        <v>10.640113510000001</v>
      </c>
      <c r="J42" s="259">
        <v>10.61912893</v>
      </c>
      <c r="K42" s="259">
        <v>9.9834773742999996</v>
      </c>
      <c r="L42" s="259">
        <v>9.2507127089000001</v>
      </c>
      <c r="M42" s="259">
        <v>9.1853315966999993</v>
      </c>
      <c r="N42" s="259">
        <v>8.9830778428000002</v>
      </c>
      <c r="O42" s="259">
        <v>8.946964736</v>
      </c>
      <c r="P42" s="259">
        <v>9.2194029022000006</v>
      </c>
      <c r="Q42" s="259">
        <v>9.1827662665999998</v>
      </c>
      <c r="R42" s="259">
        <v>9.3514321869000003</v>
      </c>
      <c r="S42" s="259">
        <v>9.8130804084999994</v>
      </c>
      <c r="T42" s="259">
        <v>10.720952318</v>
      </c>
      <c r="U42" s="259">
        <v>11.006127286</v>
      </c>
      <c r="V42" s="259">
        <v>10.786761083</v>
      </c>
      <c r="W42" s="259">
        <v>10.160803567</v>
      </c>
      <c r="X42" s="259">
        <v>9.3793230756000003</v>
      </c>
      <c r="Y42" s="259">
        <v>9.1843876787000003</v>
      </c>
      <c r="Z42" s="259">
        <v>9.0237716543000008</v>
      </c>
      <c r="AA42" s="259">
        <v>9.0613619212999996</v>
      </c>
      <c r="AB42" s="259">
        <v>9.2680506371</v>
      </c>
      <c r="AC42" s="259">
        <v>9.3464184668999994</v>
      </c>
      <c r="AD42" s="259">
        <v>9.2180914569999999</v>
      </c>
      <c r="AE42" s="259">
        <v>9.9971398121000004</v>
      </c>
      <c r="AF42" s="259">
        <v>10.834240545</v>
      </c>
      <c r="AG42" s="259">
        <v>11.007346446</v>
      </c>
      <c r="AH42" s="259">
        <v>10.748513707000001</v>
      </c>
      <c r="AI42" s="259">
        <v>10.116792115000001</v>
      </c>
      <c r="AJ42" s="259">
        <v>9.4523908999999993</v>
      </c>
      <c r="AK42" s="259">
        <v>9.2073167436999999</v>
      </c>
      <c r="AL42" s="259">
        <v>9.0320436526000005</v>
      </c>
      <c r="AM42" s="259">
        <v>8.9350477385999998</v>
      </c>
      <c r="AN42" s="259">
        <v>9.1917548281000006</v>
      </c>
      <c r="AO42" s="259">
        <v>9.3184705444000002</v>
      </c>
      <c r="AP42" s="259">
        <v>9.3409113058000006</v>
      </c>
      <c r="AQ42" s="259">
        <v>9.9422882725000008</v>
      </c>
      <c r="AR42" s="259">
        <v>10.735324792</v>
      </c>
      <c r="AS42" s="259">
        <v>10.848661331000001</v>
      </c>
      <c r="AT42" s="259">
        <v>10.808805758</v>
      </c>
      <c r="AU42" s="259">
        <v>10.234775624999999</v>
      </c>
      <c r="AV42" s="259">
        <v>9.3926607149999999</v>
      </c>
      <c r="AW42" s="259">
        <v>9.1123114502</v>
      </c>
      <c r="AX42" s="259">
        <v>9.0167738146000005</v>
      </c>
      <c r="AY42" s="259">
        <v>9.0360062215999992</v>
      </c>
      <c r="AZ42" s="259">
        <v>9.1259347787999996</v>
      </c>
      <c r="BA42" s="259">
        <v>9.3157562827000007</v>
      </c>
      <c r="BB42" s="259">
        <v>9.4938272355999995</v>
      </c>
      <c r="BC42" s="259">
        <v>10.108647185000001</v>
      </c>
      <c r="BD42" s="259">
        <v>10.71</v>
      </c>
      <c r="BE42" s="259">
        <v>10.89</v>
      </c>
      <c r="BF42" s="259">
        <v>11.04176</v>
      </c>
      <c r="BG42" s="259">
        <v>10.533200000000001</v>
      </c>
      <c r="BH42" s="378">
        <v>9.6914820000000006</v>
      </c>
      <c r="BI42" s="378">
        <v>9.3761609999999997</v>
      </c>
      <c r="BJ42" s="378">
        <v>9.2580200000000001</v>
      </c>
      <c r="BK42" s="378">
        <v>9.2749240000000004</v>
      </c>
      <c r="BL42" s="378">
        <v>9.3637219999999992</v>
      </c>
      <c r="BM42" s="378">
        <v>9.5860129999999995</v>
      </c>
      <c r="BN42" s="378">
        <v>9.6129149999999992</v>
      </c>
      <c r="BO42" s="378">
        <v>10.17192</v>
      </c>
      <c r="BP42" s="378">
        <v>10.81429</v>
      </c>
      <c r="BQ42" s="378">
        <v>11.03877</v>
      </c>
      <c r="BR42" s="378">
        <v>11.201739999999999</v>
      </c>
      <c r="BS42" s="378">
        <v>10.77417</v>
      </c>
      <c r="BT42" s="378">
        <v>9.8086310000000001</v>
      </c>
      <c r="BU42" s="378">
        <v>9.4615489999999998</v>
      </c>
      <c r="BV42" s="378">
        <v>9.2808480000000007</v>
      </c>
    </row>
    <row r="43" spans="1:74" ht="11.1" customHeight="1" x14ac:dyDescent="0.2">
      <c r="A43" s="263" t="s">
        <v>197</v>
      </c>
      <c r="B43" s="204" t="s">
        <v>447</v>
      </c>
      <c r="C43" s="259">
        <v>9.7164810962000008</v>
      </c>
      <c r="D43" s="259">
        <v>9.7412390301999991</v>
      </c>
      <c r="E43" s="259">
        <v>9.6268939448000008</v>
      </c>
      <c r="F43" s="259">
        <v>9.5348894611000006</v>
      </c>
      <c r="G43" s="259">
        <v>9.5702859277000005</v>
      </c>
      <c r="H43" s="259">
        <v>10.013318178</v>
      </c>
      <c r="I43" s="259">
        <v>10.097223001</v>
      </c>
      <c r="J43" s="259">
        <v>10.080974786000001</v>
      </c>
      <c r="K43" s="259">
        <v>9.9793311433999996</v>
      </c>
      <c r="L43" s="259">
        <v>9.6797463491000002</v>
      </c>
      <c r="M43" s="259">
        <v>9.5959473710999994</v>
      </c>
      <c r="N43" s="259">
        <v>9.5762073307000009</v>
      </c>
      <c r="O43" s="259">
        <v>9.7612588959999993</v>
      </c>
      <c r="P43" s="259">
        <v>9.8879011087999995</v>
      </c>
      <c r="Q43" s="259">
        <v>9.8251884280000006</v>
      </c>
      <c r="R43" s="259">
        <v>9.7850185466999999</v>
      </c>
      <c r="S43" s="259">
        <v>9.7956693818999998</v>
      </c>
      <c r="T43" s="259">
        <v>10.105596155000001</v>
      </c>
      <c r="U43" s="259">
        <v>10.262871225</v>
      </c>
      <c r="V43" s="259">
        <v>10.215284752000001</v>
      </c>
      <c r="W43" s="259">
        <v>10.243364914000001</v>
      </c>
      <c r="X43" s="259">
        <v>9.9905149632000008</v>
      </c>
      <c r="Y43" s="259">
        <v>9.7436208267000008</v>
      </c>
      <c r="Z43" s="259">
        <v>9.7186668550000004</v>
      </c>
      <c r="AA43" s="259">
        <v>10.057808205000001</v>
      </c>
      <c r="AB43" s="259">
        <v>10.06542754</v>
      </c>
      <c r="AC43" s="259">
        <v>9.7501432750999992</v>
      </c>
      <c r="AD43" s="259">
        <v>9.7733894420999992</v>
      </c>
      <c r="AE43" s="259">
        <v>9.7011686458999993</v>
      </c>
      <c r="AF43" s="259">
        <v>10.051530035000001</v>
      </c>
      <c r="AG43" s="259">
        <v>10.118221655999999</v>
      </c>
      <c r="AH43" s="259">
        <v>9.8719263948999991</v>
      </c>
      <c r="AI43" s="259">
        <v>9.9719938290000005</v>
      </c>
      <c r="AJ43" s="259">
        <v>9.8291094688000005</v>
      </c>
      <c r="AK43" s="259">
        <v>9.8610024240000005</v>
      </c>
      <c r="AL43" s="259">
        <v>9.6054985895999998</v>
      </c>
      <c r="AM43" s="259">
        <v>9.8398846352000007</v>
      </c>
      <c r="AN43" s="259">
        <v>10.001178479</v>
      </c>
      <c r="AO43" s="259">
        <v>9.9182451270000005</v>
      </c>
      <c r="AP43" s="259">
        <v>9.9317870931000005</v>
      </c>
      <c r="AQ43" s="259">
        <v>9.8900024479000006</v>
      </c>
      <c r="AR43" s="259">
        <v>10.19197273</v>
      </c>
      <c r="AS43" s="259">
        <v>10.300873318000001</v>
      </c>
      <c r="AT43" s="259">
        <v>10.249726379</v>
      </c>
      <c r="AU43" s="259">
        <v>10.163538377</v>
      </c>
      <c r="AV43" s="259">
        <v>9.9717020520999995</v>
      </c>
      <c r="AW43" s="259">
        <v>10.012459296999999</v>
      </c>
      <c r="AX43" s="259">
        <v>9.7124014472999995</v>
      </c>
      <c r="AY43" s="259">
        <v>9.7514582074000007</v>
      </c>
      <c r="AZ43" s="259">
        <v>9.8631794016000001</v>
      </c>
      <c r="BA43" s="259">
        <v>9.8008260075999996</v>
      </c>
      <c r="BB43" s="259">
        <v>9.9840079945000006</v>
      </c>
      <c r="BC43" s="259">
        <v>9.3388508196999993</v>
      </c>
      <c r="BD43" s="259">
        <v>10.09</v>
      </c>
      <c r="BE43" s="259">
        <v>10.16</v>
      </c>
      <c r="BF43" s="259">
        <v>10.127929999999999</v>
      </c>
      <c r="BG43" s="259">
        <v>10.032080000000001</v>
      </c>
      <c r="BH43" s="378">
        <v>9.8295600000000007</v>
      </c>
      <c r="BI43" s="378">
        <v>9.8642880000000002</v>
      </c>
      <c r="BJ43" s="378">
        <v>9.5605539999999998</v>
      </c>
      <c r="BK43" s="378">
        <v>9.6276089999999996</v>
      </c>
      <c r="BL43" s="378">
        <v>9.7458550000000006</v>
      </c>
      <c r="BM43" s="378">
        <v>9.7302669999999996</v>
      </c>
      <c r="BN43" s="378">
        <v>9.9171849999999999</v>
      </c>
      <c r="BO43" s="378">
        <v>9.2941490000000009</v>
      </c>
      <c r="BP43" s="378">
        <v>10.090529999999999</v>
      </c>
      <c r="BQ43" s="378">
        <v>10.22546</v>
      </c>
      <c r="BR43" s="378">
        <v>10.22993</v>
      </c>
      <c r="BS43" s="378">
        <v>10.210760000000001</v>
      </c>
      <c r="BT43" s="378">
        <v>10.003550000000001</v>
      </c>
      <c r="BU43" s="378">
        <v>10.055070000000001</v>
      </c>
      <c r="BV43" s="378">
        <v>9.7715320000000006</v>
      </c>
    </row>
    <row r="44" spans="1:74" ht="11.1" customHeight="1" x14ac:dyDescent="0.2">
      <c r="A44" s="263" t="s">
        <v>198</v>
      </c>
      <c r="B44" s="204" t="s">
        <v>448</v>
      </c>
      <c r="C44" s="259">
        <v>8.7700196997000006</v>
      </c>
      <c r="D44" s="259">
        <v>8.6744082347999996</v>
      </c>
      <c r="E44" s="259">
        <v>8.6802342304</v>
      </c>
      <c r="F44" s="259">
        <v>8.6594477151000007</v>
      </c>
      <c r="G44" s="259">
        <v>8.6585608501000006</v>
      </c>
      <c r="H44" s="259">
        <v>9.1959633829000005</v>
      </c>
      <c r="I44" s="259">
        <v>9.3629862560999992</v>
      </c>
      <c r="J44" s="259">
        <v>9.3519368894999992</v>
      </c>
      <c r="K44" s="259">
        <v>9.3588308522000005</v>
      </c>
      <c r="L44" s="259">
        <v>9.1751703220999996</v>
      </c>
      <c r="M44" s="259">
        <v>9.0827522617999996</v>
      </c>
      <c r="N44" s="259">
        <v>9.2765964123</v>
      </c>
      <c r="O44" s="259">
        <v>9.1564860947</v>
      </c>
      <c r="P44" s="259">
        <v>9.2432793814000007</v>
      </c>
      <c r="Q44" s="259">
        <v>9.1287102542999996</v>
      </c>
      <c r="R44" s="259">
        <v>9.0782279199999998</v>
      </c>
      <c r="S44" s="259">
        <v>9.1206237925</v>
      </c>
      <c r="T44" s="259">
        <v>9.4720078801999996</v>
      </c>
      <c r="U44" s="259">
        <v>9.5761099536999996</v>
      </c>
      <c r="V44" s="259">
        <v>9.4761309251999997</v>
      </c>
      <c r="W44" s="259">
        <v>9.4837478747000006</v>
      </c>
      <c r="X44" s="259">
        <v>9.1807961038000006</v>
      </c>
      <c r="Y44" s="259">
        <v>9.2260905301000005</v>
      </c>
      <c r="Z44" s="259">
        <v>9.1810935926999999</v>
      </c>
      <c r="AA44" s="259">
        <v>9.1669086876999994</v>
      </c>
      <c r="AB44" s="259">
        <v>9.2482887092000006</v>
      </c>
      <c r="AC44" s="259">
        <v>9.2091689161999994</v>
      </c>
      <c r="AD44" s="259">
        <v>9.1348928811000007</v>
      </c>
      <c r="AE44" s="259">
        <v>9.2329296716999991</v>
      </c>
      <c r="AF44" s="259">
        <v>9.5156381440000004</v>
      </c>
      <c r="AG44" s="259">
        <v>9.3930597301999992</v>
      </c>
      <c r="AH44" s="259">
        <v>9.3941389666999999</v>
      </c>
      <c r="AI44" s="259">
        <v>9.3776977822000003</v>
      </c>
      <c r="AJ44" s="259">
        <v>9.1178229571999996</v>
      </c>
      <c r="AK44" s="259">
        <v>9.3153786878999991</v>
      </c>
      <c r="AL44" s="259">
        <v>9.2533199439999994</v>
      </c>
      <c r="AM44" s="259">
        <v>9.2796932737999995</v>
      </c>
      <c r="AN44" s="259">
        <v>9.3677943088000006</v>
      </c>
      <c r="AO44" s="259">
        <v>9.2534519946000007</v>
      </c>
      <c r="AP44" s="259">
        <v>9.2880132821999997</v>
      </c>
      <c r="AQ44" s="259">
        <v>9.3728465395999994</v>
      </c>
      <c r="AR44" s="259">
        <v>9.6061140909000002</v>
      </c>
      <c r="AS44" s="259">
        <v>9.7467434811999993</v>
      </c>
      <c r="AT44" s="259">
        <v>9.6367705837000006</v>
      </c>
      <c r="AU44" s="259">
        <v>9.5643338266000004</v>
      </c>
      <c r="AV44" s="259">
        <v>9.2581865783000001</v>
      </c>
      <c r="AW44" s="259">
        <v>9.4587046788000002</v>
      </c>
      <c r="AX44" s="259">
        <v>9.1052847833000001</v>
      </c>
      <c r="AY44" s="259">
        <v>9.3315752221999997</v>
      </c>
      <c r="AZ44" s="259">
        <v>9.2256577302</v>
      </c>
      <c r="BA44" s="259">
        <v>9.1967904991000005</v>
      </c>
      <c r="BB44" s="259">
        <v>9.254466442</v>
      </c>
      <c r="BC44" s="259">
        <v>9.3413017230000008</v>
      </c>
      <c r="BD44" s="259">
        <v>9.59</v>
      </c>
      <c r="BE44" s="259">
        <v>9.6199999999999992</v>
      </c>
      <c r="BF44" s="259">
        <v>9.5434260000000002</v>
      </c>
      <c r="BG44" s="259">
        <v>9.5123660000000001</v>
      </c>
      <c r="BH44" s="378">
        <v>9.2525650000000006</v>
      </c>
      <c r="BI44" s="378">
        <v>9.454402</v>
      </c>
      <c r="BJ44" s="378">
        <v>9.1177910000000004</v>
      </c>
      <c r="BK44" s="378">
        <v>9.3756470000000007</v>
      </c>
      <c r="BL44" s="378">
        <v>9.2945689999999992</v>
      </c>
      <c r="BM44" s="378">
        <v>9.3054100000000002</v>
      </c>
      <c r="BN44" s="378">
        <v>9.2638770000000008</v>
      </c>
      <c r="BO44" s="378">
        <v>9.3736929999999994</v>
      </c>
      <c r="BP44" s="378">
        <v>9.6996570000000002</v>
      </c>
      <c r="BQ44" s="378">
        <v>9.7819219999999998</v>
      </c>
      <c r="BR44" s="378">
        <v>9.7263500000000001</v>
      </c>
      <c r="BS44" s="378">
        <v>9.729768</v>
      </c>
      <c r="BT44" s="378">
        <v>9.4399420000000003</v>
      </c>
      <c r="BU44" s="378">
        <v>9.641864</v>
      </c>
      <c r="BV44" s="378">
        <v>9.2995090000000005</v>
      </c>
    </row>
    <row r="45" spans="1:74" ht="11.1" customHeight="1" x14ac:dyDescent="0.2">
      <c r="A45" s="263" t="s">
        <v>199</v>
      </c>
      <c r="B45" s="204" t="s">
        <v>449</v>
      </c>
      <c r="C45" s="259">
        <v>7.9826758053000004</v>
      </c>
      <c r="D45" s="259">
        <v>7.9978511977000002</v>
      </c>
      <c r="E45" s="259">
        <v>7.9758277706999996</v>
      </c>
      <c r="F45" s="259">
        <v>7.8616534920000003</v>
      </c>
      <c r="G45" s="259">
        <v>8.0096294393999994</v>
      </c>
      <c r="H45" s="259">
        <v>8.2736713551999994</v>
      </c>
      <c r="I45" s="259">
        <v>8.4499587267000003</v>
      </c>
      <c r="J45" s="259">
        <v>8.5353161053999997</v>
      </c>
      <c r="K45" s="259">
        <v>8.5873875700000006</v>
      </c>
      <c r="L45" s="259">
        <v>8.2618322785</v>
      </c>
      <c r="M45" s="259">
        <v>7.9597636293000003</v>
      </c>
      <c r="N45" s="259">
        <v>8.0586585617999997</v>
      </c>
      <c r="O45" s="259">
        <v>7.9128723879000002</v>
      </c>
      <c r="P45" s="259">
        <v>8.1715961830000001</v>
      </c>
      <c r="Q45" s="259">
        <v>8.0430949844999997</v>
      </c>
      <c r="R45" s="259">
        <v>8.0985772342000004</v>
      </c>
      <c r="S45" s="259">
        <v>8.2127721012000006</v>
      </c>
      <c r="T45" s="259">
        <v>8.5105058555999999</v>
      </c>
      <c r="U45" s="259">
        <v>8.6133539590999995</v>
      </c>
      <c r="V45" s="259">
        <v>8.5513984166999997</v>
      </c>
      <c r="W45" s="259">
        <v>8.5246060336999996</v>
      </c>
      <c r="X45" s="259">
        <v>8.2623755112000001</v>
      </c>
      <c r="Y45" s="259">
        <v>8.0394780187000006</v>
      </c>
      <c r="Z45" s="259">
        <v>7.9004460238999998</v>
      </c>
      <c r="AA45" s="259">
        <v>8.2501485461000001</v>
      </c>
      <c r="AB45" s="259">
        <v>8.2475510291000003</v>
      </c>
      <c r="AC45" s="259">
        <v>8.1691613707999995</v>
      </c>
      <c r="AD45" s="259">
        <v>7.9855799071</v>
      </c>
      <c r="AE45" s="259">
        <v>8.1296865573999995</v>
      </c>
      <c r="AF45" s="259">
        <v>8.5365980113000006</v>
      </c>
      <c r="AG45" s="259">
        <v>8.6208520667999995</v>
      </c>
      <c r="AH45" s="259">
        <v>8.6350604652000005</v>
      </c>
      <c r="AI45" s="259">
        <v>8.3564498803999996</v>
      </c>
      <c r="AJ45" s="259">
        <v>8.0945426885000007</v>
      </c>
      <c r="AK45" s="259">
        <v>8.0548516322000001</v>
      </c>
      <c r="AL45" s="259">
        <v>7.8360555169000001</v>
      </c>
      <c r="AM45" s="259">
        <v>8.1741865076</v>
      </c>
      <c r="AN45" s="259">
        <v>8.2171381021999998</v>
      </c>
      <c r="AO45" s="259">
        <v>8.2633011836999994</v>
      </c>
      <c r="AP45" s="259">
        <v>8.1094446493000003</v>
      </c>
      <c r="AQ45" s="259">
        <v>8.2295216734000007</v>
      </c>
      <c r="AR45" s="259">
        <v>8.4679269660000003</v>
      </c>
      <c r="AS45" s="259">
        <v>8.6757724887999998</v>
      </c>
      <c r="AT45" s="259">
        <v>9.1972201179000006</v>
      </c>
      <c r="AU45" s="259">
        <v>8.9437045953999998</v>
      </c>
      <c r="AV45" s="259">
        <v>8.5583891550000004</v>
      </c>
      <c r="AW45" s="259">
        <v>8.1907076621999995</v>
      </c>
      <c r="AX45" s="259">
        <v>8.0472136274999997</v>
      </c>
      <c r="AY45" s="259">
        <v>7.9920532514999998</v>
      </c>
      <c r="AZ45" s="259">
        <v>8.1129168650000008</v>
      </c>
      <c r="BA45" s="259">
        <v>8.0279739873999993</v>
      </c>
      <c r="BB45" s="259">
        <v>8.0988389934999994</v>
      </c>
      <c r="BC45" s="259">
        <v>8.1221207610999997</v>
      </c>
      <c r="BD45" s="259">
        <v>8.5</v>
      </c>
      <c r="BE45" s="259">
        <v>8.58</v>
      </c>
      <c r="BF45" s="259">
        <v>8.8822770000000002</v>
      </c>
      <c r="BG45" s="259">
        <v>8.6068020000000001</v>
      </c>
      <c r="BH45" s="378">
        <v>8.4031090000000006</v>
      </c>
      <c r="BI45" s="378">
        <v>8.1224500000000006</v>
      </c>
      <c r="BJ45" s="378">
        <v>8.031269</v>
      </c>
      <c r="BK45" s="378">
        <v>8.0323460000000004</v>
      </c>
      <c r="BL45" s="378">
        <v>8.1415059999999997</v>
      </c>
      <c r="BM45" s="378">
        <v>8.0074070000000006</v>
      </c>
      <c r="BN45" s="378">
        <v>8.0048460000000006</v>
      </c>
      <c r="BO45" s="378">
        <v>8.1120420000000006</v>
      </c>
      <c r="BP45" s="378">
        <v>8.5813450000000007</v>
      </c>
      <c r="BQ45" s="378">
        <v>8.6936450000000001</v>
      </c>
      <c r="BR45" s="378">
        <v>8.9828060000000001</v>
      </c>
      <c r="BS45" s="378">
        <v>8.7712900000000005</v>
      </c>
      <c r="BT45" s="378">
        <v>8.4894649999999992</v>
      </c>
      <c r="BU45" s="378">
        <v>8.1548929999999995</v>
      </c>
      <c r="BV45" s="378">
        <v>8.0653839999999999</v>
      </c>
    </row>
    <row r="46" spans="1:74" s="120" customFormat="1" ht="11.1" customHeight="1" x14ac:dyDescent="0.2">
      <c r="A46" s="263" t="s">
        <v>200</v>
      </c>
      <c r="B46" s="204" t="s">
        <v>450</v>
      </c>
      <c r="C46" s="259">
        <v>8.6819844744000001</v>
      </c>
      <c r="D46" s="259">
        <v>8.7367812879999995</v>
      </c>
      <c r="E46" s="259">
        <v>8.7370038575999995</v>
      </c>
      <c r="F46" s="259">
        <v>8.8491311422999992</v>
      </c>
      <c r="G46" s="259">
        <v>9.2458550771999999</v>
      </c>
      <c r="H46" s="259">
        <v>9.8651229237999996</v>
      </c>
      <c r="I46" s="259">
        <v>10.007925885000001</v>
      </c>
      <c r="J46" s="259">
        <v>9.9862174737</v>
      </c>
      <c r="K46" s="259">
        <v>9.8540021325999998</v>
      </c>
      <c r="L46" s="259">
        <v>9.3116308238999999</v>
      </c>
      <c r="M46" s="259">
        <v>8.8294577402000005</v>
      </c>
      <c r="N46" s="259">
        <v>8.8818303708999995</v>
      </c>
      <c r="O46" s="259">
        <v>8.8751906337000008</v>
      </c>
      <c r="P46" s="259">
        <v>8.9620494291000004</v>
      </c>
      <c r="Q46" s="259">
        <v>9.0049081222999998</v>
      </c>
      <c r="R46" s="259">
        <v>9.0695961040000004</v>
      </c>
      <c r="S46" s="259">
        <v>9.5585648106000001</v>
      </c>
      <c r="T46" s="259">
        <v>10.128077184</v>
      </c>
      <c r="U46" s="259">
        <v>10.217574259999999</v>
      </c>
      <c r="V46" s="259">
        <v>10.079898836</v>
      </c>
      <c r="W46" s="259">
        <v>9.9118748076000003</v>
      </c>
      <c r="X46" s="259">
        <v>9.5399949930000005</v>
      </c>
      <c r="Y46" s="259">
        <v>9.0633304362999993</v>
      </c>
      <c r="Z46" s="259">
        <v>9.0533001804000008</v>
      </c>
      <c r="AA46" s="259">
        <v>9.0149185559999996</v>
      </c>
      <c r="AB46" s="259">
        <v>9.1148574800999995</v>
      </c>
      <c r="AC46" s="259">
        <v>9.0759045963999991</v>
      </c>
      <c r="AD46" s="259">
        <v>9.2030582457999994</v>
      </c>
      <c r="AE46" s="259">
        <v>9.5757057858000003</v>
      </c>
      <c r="AF46" s="259">
        <v>9.9817700804000005</v>
      </c>
      <c r="AG46" s="259">
        <v>10.065367733</v>
      </c>
      <c r="AH46" s="259">
        <v>10.07659102</v>
      </c>
      <c r="AI46" s="259">
        <v>9.7881387480999997</v>
      </c>
      <c r="AJ46" s="259">
        <v>9.3942080531999999</v>
      </c>
      <c r="AK46" s="259">
        <v>8.9245668953999999</v>
      </c>
      <c r="AL46" s="259">
        <v>8.9248728604000007</v>
      </c>
      <c r="AM46" s="259">
        <v>9.0044574378999993</v>
      </c>
      <c r="AN46" s="259">
        <v>9.2439964426000003</v>
      </c>
      <c r="AO46" s="259">
        <v>9.1082224692999993</v>
      </c>
      <c r="AP46" s="259">
        <v>9.0704213118000006</v>
      </c>
      <c r="AQ46" s="259">
        <v>9.2859361472999993</v>
      </c>
      <c r="AR46" s="259">
        <v>9.8458425719000005</v>
      </c>
      <c r="AS46" s="259">
        <v>10.060044637000001</v>
      </c>
      <c r="AT46" s="259">
        <v>10.062392046999999</v>
      </c>
      <c r="AU46" s="259">
        <v>9.7750405636999993</v>
      </c>
      <c r="AV46" s="259">
        <v>9.2664682157999998</v>
      </c>
      <c r="AW46" s="259">
        <v>8.8528750386000006</v>
      </c>
      <c r="AX46" s="259">
        <v>8.8103524058999998</v>
      </c>
      <c r="AY46" s="259">
        <v>8.7936343567000002</v>
      </c>
      <c r="AZ46" s="259">
        <v>8.8617242774000005</v>
      </c>
      <c r="BA46" s="259">
        <v>8.8343337031000004</v>
      </c>
      <c r="BB46" s="259">
        <v>9.0667725900999994</v>
      </c>
      <c r="BC46" s="259">
        <v>9.5470991647000005</v>
      </c>
      <c r="BD46" s="259">
        <v>10.01</v>
      </c>
      <c r="BE46" s="259">
        <v>10.19</v>
      </c>
      <c r="BF46" s="259">
        <v>10.278740000000001</v>
      </c>
      <c r="BG46" s="259">
        <v>9.9732590000000005</v>
      </c>
      <c r="BH46" s="378">
        <v>9.3839020000000009</v>
      </c>
      <c r="BI46" s="378">
        <v>8.9621169999999992</v>
      </c>
      <c r="BJ46" s="378">
        <v>8.8852810000000009</v>
      </c>
      <c r="BK46" s="378">
        <v>8.8770399999999992</v>
      </c>
      <c r="BL46" s="378">
        <v>8.9314719999999994</v>
      </c>
      <c r="BM46" s="378">
        <v>8.9004600000000007</v>
      </c>
      <c r="BN46" s="378">
        <v>9.1242629999999991</v>
      </c>
      <c r="BO46" s="378">
        <v>9.6031399999999998</v>
      </c>
      <c r="BP46" s="378">
        <v>10.11623</v>
      </c>
      <c r="BQ46" s="378">
        <v>10.297409999999999</v>
      </c>
      <c r="BR46" s="378">
        <v>10.25606</v>
      </c>
      <c r="BS46" s="378">
        <v>10.04021</v>
      </c>
      <c r="BT46" s="378">
        <v>9.5051290000000002</v>
      </c>
      <c r="BU46" s="378">
        <v>9.0734840000000005</v>
      </c>
      <c r="BV46" s="378">
        <v>9.0034480000000006</v>
      </c>
    </row>
    <row r="47" spans="1:74" s="120" customFormat="1" ht="11.1" customHeight="1" x14ac:dyDescent="0.2">
      <c r="A47" s="263" t="s">
        <v>201</v>
      </c>
      <c r="B47" s="206" t="s">
        <v>451</v>
      </c>
      <c r="C47" s="259">
        <v>12.081372213</v>
      </c>
      <c r="D47" s="259">
        <v>12.002573949</v>
      </c>
      <c r="E47" s="259">
        <v>11.989813861</v>
      </c>
      <c r="F47" s="259">
        <v>10.962573969999999</v>
      </c>
      <c r="G47" s="259">
        <v>12.450028684999999</v>
      </c>
      <c r="H47" s="259">
        <v>13.503010263</v>
      </c>
      <c r="I47" s="259">
        <v>14.068066259</v>
      </c>
      <c r="J47" s="259">
        <v>14.382511969999999</v>
      </c>
      <c r="K47" s="259">
        <v>14.059625924000001</v>
      </c>
      <c r="L47" s="259">
        <v>12.115473398000001</v>
      </c>
      <c r="M47" s="259">
        <v>12.520949219</v>
      </c>
      <c r="N47" s="259">
        <v>12.191356553</v>
      </c>
      <c r="O47" s="259">
        <v>12.254538738000001</v>
      </c>
      <c r="P47" s="259">
        <v>12.415525027999999</v>
      </c>
      <c r="Q47" s="259">
        <v>12.598219672999999</v>
      </c>
      <c r="R47" s="259">
        <v>11.21484734</v>
      </c>
      <c r="S47" s="259">
        <v>12.851437862999999</v>
      </c>
      <c r="T47" s="259">
        <v>14.374265238</v>
      </c>
      <c r="U47" s="259">
        <v>14.412456614</v>
      </c>
      <c r="V47" s="259">
        <v>14.705804235</v>
      </c>
      <c r="W47" s="259">
        <v>14.898019624</v>
      </c>
      <c r="X47" s="259">
        <v>13.380792171</v>
      </c>
      <c r="Y47" s="259">
        <v>13.038590367999999</v>
      </c>
      <c r="Z47" s="259">
        <v>12.451982851</v>
      </c>
      <c r="AA47" s="259">
        <v>12.718737967999999</v>
      </c>
      <c r="AB47" s="259">
        <v>12.611400462000001</v>
      </c>
      <c r="AC47" s="259">
        <v>12.885511320000001</v>
      </c>
      <c r="AD47" s="259">
        <v>12.095473923</v>
      </c>
      <c r="AE47" s="259">
        <v>13.216141688</v>
      </c>
      <c r="AF47" s="259">
        <v>14.488364332</v>
      </c>
      <c r="AG47" s="259">
        <v>15.087853882999999</v>
      </c>
      <c r="AH47" s="259">
        <v>15.679013337000001</v>
      </c>
      <c r="AI47" s="259">
        <v>14.318370801</v>
      </c>
      <c r="AJ47" s="259">
        <v>13.529580115</v>
      </c>
      <c r="AK47" s="259">
        <v>13.305983696</v>
      </c>
      <c r="AL47" s="259">
        <v>13.013860902999999</v>
      </c>
      <c r="AM47" s="259">
        <v>12.776016793</v>
      </c>
      <c r="AN47" s="259">
        <v>13.013040336</v>
      </c>
      <c r="AO47" s="259">
        <v>12.844337415</v>
      </c>
      <c r="AP47" s="259">
        <v>12.490803305</v>
      </c>
      <c r="AQ47" s="259">
        <v>13.406137551</v>
      </c>
      <c r="AR47" s="259">
        <v>14.946685418</v>
      </c>
      <c r="AS47" s="259">
        <v>15.389800585</v>
      </c>
      <c r="AT47" s="259">
        <v>15.559817419</v>
      </c>
      <c r="AU47" s="259">
        <v>15.728306614999999</v>
      </c>
      <c r="AV47" s="259">
        <v>13.719846544999999</v>
      </c>
      <c r="AW47" s="259">
        <v>13.881058946</v>
      </c>
      <c r="AX47" s="259">
        <v>13.24470765</v>
      </c>
      <c r="AY47" s="259">
        <v>13.388910177</v>
      </c>
      <c r="AZ47" s="259">
        <v>13.413964944</v>
      </c>
      <c r="BA47" s="259">
        <v>13.451300384</v>
      </c>
      <c r="BB47" s="259">
        <v>13.211596708</v>
      </c>
      <c r="BC47" s="259">
        <v>14.019785944000001</v>
      </c>
      <c r="BD47" s="259">
        <v>15.52</v>
      </c>
      <c r="BE47" s="259">
        <v>16.12</v>
      </c>
      <c r="BF47" s="259">
        <v>16.32067</v>
      </c>
      <c r="BG47" s="259">
        <v>16.54665</v>
      </c>
      <c r="BH47" s="378">
        <v>13.93492</v>
      </c>
      <c r="BI47" s="378">
        <v>14.462020000000001</v>
      </c>
      <c r="BJ47" s="378">
        <v>13.686199999999999</v>
      </c>
      <c r="BK47" s="378">
        <v>13.858079999999999</v>
      </c>
      <c r="BL47" s="378">
        <v>13.86674</v>
      </c>
      <c r="BM47" s="378">
        <v>13.79959</v>
      </c>
      <c r="BN47" s="378">
        <v>13.96002</v>
      </c>
      <c r="BO47" s="378">
        <v>14.55111</v>
      </c>
      <c r="BP47" s="378">
        <v>16.111239999999999</v>
      </c>
      <c r="BQ47" s="378">
        <v>16.764330000000001</v>
      </c>
      <c r="BR47" s="378">
        <v>16.786269999999998</v>
      </c>
      <c r="BS47" s="378">
        <v>16.960080000000001</v>
      </c>
      <c r="BT47" s="378">
        <v>14.238960000000001</v>
      </c>
      <c r="BU47" s="378">
        <v>15.02426</v>
      </c>
      <c r="BV47" s="378">
        <v>14.20736</v>
      </c>
    </row>
    <row r="48" spans="1:74" s="120" customFormat="1" ht="11.1" customHeight="1" x14ac:dyDescent="0.2">
      <c r="A48" s="263" t="s">
        <v>202</v>
      </c>
      <c r="B48" s="207" t="s">
        <v>425</v>
      </c>
      <c r="C48" s="214">
        <v>9.9700000000000006</v>
      </c>
      <c r="D48" s="214">
        <v>10</v>
      </c>
      <c r="E48" s="214">
        <v>10</v>
      </c>
      <c r="F48" s="214">
        <v>9.83</v>
      </c>
      <c r="G48" s="214">
        <v>10.06</v>
      </c>
      <c r="H48" s="214">
        <v>10.52</v>
      </c>
      <c r="I48" s="214">
        <v>10.7</v>
      </c>
      <c r="J48" s="214">
        <v>10.81</v>
      </c>
      <c r="K48" s="214">
        <v>10.68</v>
      </c>
      <c r="L48" s="214">
        <v>10.15</v>
      </c>
      <c r="M48" s="214">
        <v>10.1</v>
      </c>
      <c r="N48" s="214">
        <v>10.09</v>
      </c>
      <c r="O48" s="214">
        <v>10.130000000000001</v>
      </c>
      <c r="P48" s="214">
        <v>10.28</v>
      </c>
      <c r="Q48" s="214">
        <v>10.28</v>
      </c>
      <c r="R48" s="214">
        <v>10.07</v>
      </c>
      <c r="S48" s="214">
        <v>10.34</v>
      </c>
      <c r="T48" s="214">
        <v>10.83</v>
      </c>
      <c r="U48" s="214">
        <v>10.95</v>
      </c>
      <c r="V48" s="214">
        <v>10.91</v>
      </c>
      <c r="W48" s="214">
        <v>10.86</v>
      </c>
      <c r="X48" s="214">
        <v>10.4</v>
      </c>
      <c r="Y48" s="214">
        <v>10.28</v>
      </c>
      <c r="Z48" s="214">
        <v>10.17</v>
      </c>
      <c r="AA48" s="214">
        <v>10.41</v>
      </c>
      <c r="AB48" s="214">
        <v>10.42</v>
      </c>
      <c r="AC48" s="214">
        <v>10.34</v>
      </c>
      <c r="AD48" s="214">
        <v>10.18</v>
      </c>
      <c r="AE48" s="214">
        <v>10.35</v>
      </c>
      <c r="AF48" s="214">
        <v>10.75</v>
      </c>
      <c r="AG48" s="214">
        <v>10.99</v>
      </c>
      <c r="AH48" s="214">
        <v>11.01</v>
      </c>
      <c r="AI48" s="214">
        <v>10.66</v>
      </c>
      <c r="AJ48" s="214">
        <v>10.41</v>
      </c>
      <c r="AK48" s="214">
        <v>10.35</v>
      </c>
      <c r="AL48" s="214">
        <v>10.210000000000001</v>
      </c>
      <c r="AM48" s="214">
        <v>10.29</v>
      </c>
      <c r="AN48" s="214">
        <v>10.45</v>
      </c>
      <c r="AO48" s="214">
        <v>10.39</v>
      </c>
      <c r="AP48" s="214">
        <v>10.3</v>
      </c>
      <c r="AQ48" s="214">
        <v>10.42</v>
      </c>
      <c r="AR48" s="214">
        <v>10.8</v>
      </c>
      <c r="AS48" s="214">
        <v>11.06</v>
      </c>
      <c r="AT48" s="214">
        <v>11.12</v>
      </c>
      <c r="AU48" s="214">
        <v>10.89</v>
      </c>
      <c r="AV48" s="214">
        <v>10.46</v>
      </c>
      <c r="AW48" s="214">
        <v>10.41</v>
      </c>
      <c r="AX48" s="214">
        <v>10.27</v>
      </c>
      <c r="AY48" s="214">
        <v>10.29</v>
      </c>
      <c r="AZ48" s="214">
        <v>10.29</v>
      </c>
      <c r="BA48" s="214">
        <v>10.29</v>
      </c>
      <c r="BB48" s="214">
        <v>10.42</v>
      </c>
      <c r="BC48" s="214">
        <v>10.45</v>
      </c>
      <c r="BD48" s="214">
        <v>10.97</v>
      </c>
      <c r="BE48" s="214">
        <v>11.13</v>
      </c>
      <c r="BF48" s="214">
        <v>11.17905</v>
      </c>
      <c r="BG48" s="214">
        <v>11.014810000000001</v>
      </c>
      <c r="BH48" s="380">
        <v>10.51525</v>
      </c>
      <c r="BI48" s="380">
        <v>10.47542</v>
      </c>
      <c r="BJ48" s="380">
        <v>10.29677</v>
      </c>
      <c r="BK48" s="380">
        <v>10.354710000000001</v>
      </c>
      <c r="BL48" s="380">
        <v>10.37818</v>
      </c>
      <c r="BM48" s="380">
        <v>10.387779999999999</v>
      </c>
      <c r="BN48" s="380">
        <v>10.504440000000001</v>
      </c>
      <c r="BO48" s="380">
        <v>10.53345</v>
      </c>
      <c r="BP48" s="380">
        <v>11.096019999999999</v>
      </c>
      <c r="BQ48" s="380">
        <v>11.2803</v>
      </c>
      <c r="BR48" s="380">
        <v>11.33469</v>
      </c>
      <c r="BS48" s="380">
        <v>11.161949999999999</v>
      </c>
      <c r="BT48" s="380">
        <v>10.69722</v>
      </c>
      <c r="BU48" s="380">
        <v>10.69209</v>
      </c>
      <c r="BV48" s="380">
        <v>10.50437</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5">
      <c r="A50" s="119"/>
      <c r="B50" s="808" t="s">
        <v>826</v>
      </c>
      <c r="C50" s="805"/>
      <c r="D50" s="805"/>
      <c r="E50" s="805"/>
      <c r="F50" s="805"/>
      <c r="G50" s="805"/>
      <c r="H50" s="805"/>
      <c r="I50" s="805"/>
      <c r="J50" s="805"/>
      <c r="K50" s="805"/>
      <c r="L50" s="805"/>
      <c r="M50" s="805"/>
      <c r="N50" s="805"/>
      <c r="O50" s="805"/>
      <c r="P50" s="805"/>
      <c r="Q50" s="805"/>
      <c r="AY50" s="507"/>
      <c r="AZ50" s="507"/>
      <c r="BA50" s="507"/>
      <c r="BB50" s="507"/>
      <c r="BC50" s="507"/>
      <c r="BD50" s="669"/>
      <c r="BE50" s="669"/>
      <c r="BF50" s="669"/>
      <c r="BG50" s="507"/>
      <c r="BH50" s="507"/>
      <c r="BI50" s="507"/>
      <c r="BJ50" s="507"/>
    </row>
    <row r="51" spans="1:74" s="293" customFormat="1" ht="12" customHeight="1" x14ac:dyDescent="0.25">
      <c r="A51" s="119"/>
      <c r="B51" s="810" t="s">
        <v>131</v>
      </c>
      <c r="C51" s="805"/>
      <c r="D51" s="805"/>
      <c r="E51" s="805"/>
      <c r="F51" s="805"/>
      <c r="G51" s="805"/>
      <c r="H51" s="805"/>
      <c r="I51" s="805"/>
      <c r="J51" s="805"/>
      <c r="K51" s="805"/>
      <c r="L51" s="805"/>
      <c r="M51" s="805"/>
      <c r="N51" s="805"/>
      <c r="O51" s="805"/>
      <c r="P51" s="805"/>
      <c r="Q51" s="805"/>
      <c r="AY51" s="507"/>
      <c r="AZ51" s="507"/>
      <c r="BA51" s="507"/>
      <c r="BB51" s="507"/>
      <c r="BC51" s="507"/>
      <c r="BD51" s="669"/>
      <c r="BE51" s="669"/>
      <c r="BF51" s="669"/>
      <c r="BG51" s="507"/>
      <c r="BH51" s="507"/>
      <c r="BI51" s="507"/>
      <c r="BJ51" s="507"/>
    </row>
    <row r="52" spans="1:74" s="458" customFormat="1" ht="12" customHeight="1" x14ac:dyDescent="0.25">
      <c r="A52" s="457"/>
      <c r="B52" s="856" t="s">
        <v>898</v>
      </c>
      <c r="C52" s="791"/>
      <c r="D52" s="791"/>
      <c r="E52" s="791"/>
      <c r="F52" s="791"/>
      <c r="G52" s="791"/>
      <c r="H52" s="791"/>
      <c r="I52" s="791"/>
      <c r="J52" s="791"/>
      <c r="K52" s="791"/>
      <c r="L52" s="791"/>
      <c r="M52" s="791"/>
      <c r="N52" s="791"/>
      <c r="O52" s="791"/>
      <c r="P52" s="791"/>
      <c r="Q52" s="791"/>
      <c r="AY52" s="508"/>
      <c r="AZ52" s="508"/>
      <c r="BA52" s="508"/>
      <c r="BB52" s="508"/>
      <c r="BC52" s="508"/>
      <c r="BD52" s="670"/>
      <c r="BE52" s="670"/>
      <c r="BF52" s="670"/>
      <c r="BG52" s="508"/>
      <c r="BH52" s="508"/>
      <c r="BI52" s="508"/>
      <c r="BJ52" s="508"/>
    </row>
    <row r="53" spans="1:74" s="458" customFormat="1" ht="12" customHeight="1" x14ac:dyDescent="0.25">
      <c r="A53" s="459"/>
      <c r="B53" s="794" t="s">
        <v>851</v>
      </c>
      <c r="C53" s="795"/>
      <c r="D53" s="795"/>
      <c r="E53" s="795"/>
      <c r="F53" s="795"/>
      <c r="G53" s="795"/>
      <c r="H53" s="795"/>
      <c r="I53" s="795"/>
      <c r="J53" s="795"/>
      <c r="K53" s="795"/>
      <c r="L53" s="795"/>
      <c r="M53" s="795"/>
      <c r="N53" s="795"/>
      <c r="O53" s="795"/>
      <c r="P53" s="795"/>
      <c r="Q53" s="791"/>
      <c r="AY53" s="508"/>
      <c r="AZ53" s="508"/>
      <c r="BA53" s="508"/>
      <c r="BB53" s="508"/>
      <c r="BC53" s="508"/>
      <c r="BD53" s="670"/>
      <c r="BE53" s="670"/>
      <c r="BF53" s="670"/>
      <c r="BG53" s="508"/>
      <c r="BH53" s="508"/>
      <c r="BI53" s="508"/>
      <c r="BJ53" s="508"/>
    </row>
    <row r="54" spans="1:74" s="458" customFormat="1" ht="12" customHeight="1" x14ac:dyDescent="0.25">
      <c r="A54" s="459"/>
      <c r="B54" s="789" t="s">
        <v>887</v>
      </c>
      <c r="C54" s="795"/>
      <c r="D54" s="795"/>
      <c r="E54" s="795"/>
      <c r="F54" s="795"/>
      <c r="G54" s="795"/>
      <c r="H54" s="795"/>
      <c r="I54" s="795"/>
      <c r="J54" s="795"/>
      <c r="K54" s="795"/>
      <c r="L54" s="795"/>
      <c r="M54" s="795"/>
      <c r="N54" s="795"/>
      <c r="O54" s="795"/>
      <c r="P54" s="795"/>
      <c r="Q54" s="791"/>
      <c r="AY54" s="508"/>
      <c r="AZ54" s="508"/>
      <c r="BA54" s="508"/>
      <c r="BB54" s="508"/>
      <c r="BC54" s="508"/>
      <c r="BD54" s="670"/>
      <c r="BE54" s="670"/>
      <c r="BF54" s="670"/>
      <c r="BG54" s="508"/>
      <c r="BH54" s="508"/>
      <c r="BI54" s="508"/>
      <c r="BJ54" s="508"/>
    </row>
    <row r="55" spans="1:74" s="458" customFormat="1" ht="12" customHeight="1" x14ac:dyDescent="0.25">
      <c r="A55" s="459"/>
      <c r="B55" s="838" t="s">
        <v>888</v>
      </c>
      <c r="C55" s="791"/>
      <c r="D55" s="791"/>
      <c r="E55" s="791"/>
      <c r="F55" s="791"/>
      <c r="G55" s="791"/>
      <c r="H55" s="791"/>
      <c r="I55" s="791"/>
      <c r="J55" s="791"/>
      <c r="K55" s="791"/>
      <c r="L55" s="791"/>
      <c r="M55" s="791"/>
      <c r="N55" s="791"/>
      <c r="O55" s="791"/>
      <c r="P55" s="791"/>
      <c r="Q55" s="791"/>
      <c r="AY55" s="508"/>
      <c r="AZ55" s="508"/>
      <c r="BA55" s="508"/>
      <c r="BB55" s="508"/>
      <c r="BC55" s="508"/>
      <c r="BD55" s="670"/>
      <c r="BE55" s="670"/>
      <c r="BF55" s="670"/>
      <c r="BG55" s="508"/>
      <c r="BH55" s="508"/>
      <c r="BI55" s="508"/>
      <c r="BJ55" s="508"/>
    </row>
    <row r="56" spans="1:74" s="458" customFormat="1" ht="22.35" customHeight="1" x14ac:dyDescent="0.25">
      <c r="A56" s="459"/>
      <c r="B56" s="794" t="s">
        <v>894</v>
      </c>
      <c r="C56" s="795"/>
      <c r="D56" s="795"/>
      <c r="E56" s="795"/>
      <c r="F56" s="795"/>
      <c r="G56" s="795"/>
      <c r="H56" s="795"/>
      <c r="I56" s="795"/>
      <c r="J56" s="795"/>
      <c r="K56" s="795"/>
      <c r="L56" s="795"/>
      <c r="M56" s="795"/>
      <c r="N56" s="795"/>
      <c r="O56" s="795"/>
      <c r="P56" s="795"/>
      <c r="Q56" s="791"/>
      <c r="AY56" s="508"/>
      <c r="AZ56" s="508"/>
      <c r="BA56" s="508"/>
      <c r="BB56" s="508"/>
      <c r="BC56" s="508"/>
      <c r="BD56" s="670"/>
      <c r="BE56" s="670"/>
      <c r="BF56" s="670"/>
      <c r="BG56" s="508"/>
      <c r="BH56" s="508"/>
      <c r="BI56" s="508"/>
      <c r="BJ56" s="508"/>
    </row>
    <row r="57" spans="1:74" s="458" customFormat="1" ht="12" customHeight="1" x14ac:dyDescent="0.25">
      <c r="A57" s="459"/>
      <c r="B57" s="789" t="s">
        <v>855</v>
      </c>
      <c r="C57" s="790"/>
      <c r="D57" s="790"/>
      <c r="E57" s="790"/>
      <c r="F57" s="790"/>
      <c r="G57" s="790"/>
      <c r="H57" s="790"/>
      <c r="I57" s="790"/>
      <c r="J57" s="790"/>
      <c r="K57" s="790"/>
      <c r="L57" s="790"/>
      <c r="M57" s="790"/>
      <c r="N57" s="790"/>
      <c r="O57" s="790"/>
      <c r="P57" s="790"/>
      <c r="Q57" s="791"/>
      <c r="AY57" s="508"/>
      <c r="AZ57" s="508"/>
      <c r="BA57" s="508"/>
      <c r="BB57" s="508"/>
      <c r="BC57" s="508"/>
      <c r="BD57" s="670"/>
      <c r="BE57" s="670"/>
      <c r="BF57" s="670"/>
      <c r="BG57" s="508"/>
      <c r="BH57" s="508"/>
      <c r="BI57" s="508"/>
      <c r="BJ57" s="508"/>
    </row>
    <row r="58" spans="1:74" s="454" customFormat="1" ht="12" customHeight="1" x14ac:dyDescent="0.25">
      <c r="A58" s="429"/>
      <c r="B58" s="811" t="s">
        <v>949</v>
      </c>
      <c r="C58" s="791"/>
      <c r="D58" s="791"/>
      <c r="E58" s="791"/>
      <c r="F58" s="791"/>
      <c r="G58" s="791"/>
      <c r="H58" s="791"/>
      <c r="I58" s="791"/>
      <c r="J58" s="791"/>
      <c r="K58" s="791"/>
      <c r="L58" s="791"/>
      <c r="M58" s="791"/>
      <c r="N58" s="791"/>
      <c r="O58" s="791"/>
      <c r="P58" s="791"/>
      <c r="Q58" s="791"/>
      <c r="AY58" s="506"/>
      <c r="AZ58" s="506"/>
      <c r="BA58" s="506"/>
      <c r="BB58" s="506"/>
      <c r="BC58" s="506"/>
      <c r="BD58" s="663"/>
      <c r="BE58" s="663"/>
      <c r="BF58" s="663"/>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1"/>
      <c r="BE59" s="671"/>
      <c r="BF59" s="671"/>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1"/>
      <c r="BE60" s="671"/>
      <c r="BF60" s="671"/>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1"/>
      <c r="BE61" s="671"/>
      <c r="BF61" s="671"/>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1"/>
      <c r="BE62" s="671"/>
      <c r="BF62" s="671"/>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1"/>
      <c r="BE63" s="671"/>
      <c r="BF63" s="671"/>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1"/>
      <c r="BE64" s="671"/>
      <c r="BF64" s="671"/>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1"/>
      <c r="BE65" s="671"/>
      <c r="BF65" s="671"/>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1"/>
      <c r="BE66" s="671"/>
      <c r="BF66" s="671"/>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1"/>
      <c r="BE67" s="671"/>
      <c r="BF67" s="671"/>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1"/>
      <c r="BE69" s="671"/>
      <c r="BF69" s="671"/>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1"/>
      <c r="BE70" s="671"/>
      <c r="BF70" s="671"/>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1"/>
      <c r="BE71" s="671"/>
      <c r="BF71" s="671"/>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1"/>
      <c r="BE72" s="671"/>
      <c r="BF72" s="671"/>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1"/>
      <c r="BE73" s="671"/>
      <c r="BF73" s="671"/>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1"/>
      <c r="BE74" s="671"/>
      <c r="BF74" s="671"/>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1"/>
      <c r="BE75" s="671"/>
      <c r="BF75" s="671"/>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1"/>
      <c r="BE76" s="671"/>
      <c r="BF76" s="671"/>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1"/>
      <c r="BE77" s="671"/>
      <c r="BF77" s="671"/>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2"/>
      <c r="BE80" s="672"/>
      <c r="BF80" s="672"/>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3"/>
      <c r="BE90" s="673"/>
      <c r="BF90" s="673"/>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3"/>
      <c r="BE91" s="673"/>
      <c r="BF91" s="673"/>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3"/>
      <c r="BE92" s="673"/>
      <c r="BF92" s="673"/>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3"/>
      <c r="BE93" s="673"/>
      <c r="BF93" s="673"/>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3"/>
      <c r="BE94" s="673"/>
      <c r="BF94" s="673"/>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3"/>
      <c r="BE95" s="673"/>
      <c r="BF95" s="673"/>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3"/>
      <c r="BE96" s="673"/>
      <c r="BF96" s="673"/>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3"/>
      <c r="BE97" s="673"/>
      <c r="BF97" s="673"/>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3"/>
      <c r="BE98" s="673"/>
      <c r="BF98" s="673"/>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4"/>
      <c r="BE100" s="674"/>
      <c r="BF100" s="674"/>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BC5" activePane="bottomRight" state="frozen"/>
      <selection activeCell="BF63" sqref="BF63"/>
      <selection pane="topRight" activeCell="BF63" sqref="BF63"/>
      <selection pane="bottomLeft" activeCell="BF63" sqref="BF63"/>
      <selection pane="bottomRight" activeCell="BG6" sqref="BG6:BG64"/>
    </sheetView>
  </sheetViews>
  <sheetFormatPr defaultColWidth="11" defaultRowHeight="10.199999999999999" x14ac:dyDescent="0.2"/>
  <cols>
    <col min="1" max="1" width="10.5546875" style="537" customWidth="1"/>
    <col min="2" max="2" width="27" style="537" customWidth="1"/>
    <col min="3" max="55" width="6.5546875" style="537" customWidth="1"/>
    <col min="56" max="58" width="6.5546875" style="683" customWidth="1"/>
    <col min="59" max="74" width="6.5546875" style="537" customWidth="1"/>
    <col min="75" max="238" width="11" style="537"/>
    <col min="239" max="239" width="1.5546875" style="537" customWidth="1"/>
    <col min="240" max="16384" width="11" style="537"/>
  </cols>
  <sheetData>
    <row r="1" spans="1:74" ht="12.75" customHeight="1" x14ac:dyDescent="0.25">
      <c r="A1" s="797" t="s">
        <v>809</v>
      </c>
      <c r="B1" s="536" t="s">
        <v>1379</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5">
      <c r="A2" s="798"/>
      <c r="B2" s="532" t="str">
        <f>"U.S. Energy Information Administration  |  Short-Term Energy Outlook  - "&amp;Dates!D1</f>
        <v>U.S. Energy Information Administration  |  Short-Term Energy Outlook  - October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ht="12.75" customHeight="1" x14ac:dyDescent="0.2">
      <c r="A4" s="539"/>
      <c r="B4" s="541"/>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539"/>
      <c r="B5" s="129" t="s">
        <v>347</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1242</v>
      </c>
      <c r="B6" s="546" t="s">
        <v>86</v>
      </c>
      <c r="C6" s="766">
        <v>101.78621810999999</v>
      </c>
      <c r="D6" s="766">
        <v>90.849429986999994</v>
      </c>
      <c r="E6" s="766">
        <v>95.848736540999994</v>
      </c>
      <c r="F6" s="766">
        <v>91.257347851999995</v>
      </c>
      <c r="G6" s="766">
        <v>102.48190123000001</v>
      </c>
      <c r="H6" s="766">
        <v>123.0428462</v>
      </c>
      <c r="I6" s="766">
        <v>142.55799622000001</v>
      </c>
      <c r="J6" s="766">
        <v>145.61009215000001</v>
      </c>
      <c r="K6" s="766">
        <v>117.19673568</v>
      </c>
      <c r="L6" s="766">
        <v>94.754139782999999</v>
      </c>
      <c r="M6" s="766">
        <v>85.906780767000001</v>
      </c>
      <c r="N6" s="766">
        <v>88.087607046000002</v>
      </c>
      <c r="O6" s="766">
        <v>86.884892949000005</v>
      </c>
      <c r="P6" s="766">
        <v>75.044604918000005</v>
      </c>
      <c r="Q6" s="766">
        <v>86.855434853999995</v>
      </c>
      <c r="R6" s="766">
        <v>80.578371313000005</v>
      </c>
      <c r="S6" s="766">
        <v>90.020665503999993</v>
      </c>
      <c r="T6" s="766">
        <v>108.83270628</v>
      </c>
      <c r="U6" s="766">
        <v>137.84065752000001</v>
      </c>
      <c r="V6" s="766">
        <v>132.37582732999999</v>
      </c>
      <c r="W6" s="766">
        <v>110.21913673</v>
      </c>
      <c r="X6" s="766">
        <v>98.825691329999998</v>
      </c>
      <c r="Y6" s="766">
        <v>86.819182471999994</v>
      </c>
      <c r="Z6" s="766">
        <v>102.45678891999999</v>
      </c>
      <c r="AA6" s="766">
        <v>101.45269809</v>
      </c>
      <c r="AB6" s="766">
        <v>90.687817972000005</v>
      </c>
      <c r="AC6" s="766">
        <v>98.582020503999999</v>
      </c>
      <c r="AD6" s="766">
        <v>90.603311826999999</v>
      </c>
      <c r="AE6" s="766">
        <v>107.00344994</v>
      </c>
      <c r="AF6" s="766">
        <v>122.15805177999999</v>
      </c>
      <c r="AG6" s="766">
        <v>155.24033147</v>
      </c>
      <c r="AH6" s="766">
        <v>152.12811206999999</v>
      </c>
      <c r="AI6" s="766">
        <v>132.97419302</v>
      </c>
      <c r="AJ6" s="766">
        <v>114.51262717</v>
      </c>
      <c r="AK6" s="766">
        <v>99.400980072999999</v>
      </c>
      <c r="AL6" s="766">
        <v>100.74160071</v>
      </c>
      <c r="AM6" s="766">
        <v>109.91043603</v>
      </c>
      <c r="AN6" s="766">
        <v>102.84328676</v>
      </c>
      <c r="AO6" s="766">
        <v>104.33986385999999</v>
      </c>
      <c r="AP6" s="766">
        <v>94.711986382000006</v>
      </c>
      <c r="AQ6" s="766">
        <v>107.76368943</v>
      </c>
      <c r="AR6" s="766">
        <v>128.38080975</v>
      </c>
      <c r="AS6" s="766">
        <v>164.97396889999999</v>
      </c>
      <c r="AT6" s="766">
        <v>166.96556122999999</v>
      </c>
      <c r="AU6" s="766">
        <v>141.80831726</v>
      </c>
      <c r="AV6" s="766">
        <v>124.80527613</v>
      </c>
      <c r="AW6" s="766">
        <v>108.49689071</v>
      </c>
      <c r="AX6" s="766">
        <v>119.73363886999999</v>
      </c>
      <c r="AY6" s="766">
        <v>123.17109671</v>
      </c>
      <c r="AZ6" s="766">
        <v>117.15240461</v>
      </c>
      <c r="BA6" s="766">
        <v>114.69935424000001</v>
      </c>
      <c r="BB6" s="766">
        <v>100.21086775000001</v>
      </c>
      <c r="BC6" s="766">
        <v>108.18561884</v>
      </c>
      <c r="BD6" s="766">
        <v>134.69266991000001</v>
      </c>
      <c r="BE6" s="766">
        <v>176.30494981999999</v>
      </c>
      <c r="BF6" s="766">
        <v>169.3879</v>
      </c>
      <c r="BG6" s="766">
        <v>135.73009999999999</v>
      </c>
      <c r="BH6" s="767">
        <v>120.4738</v>
      </c>
      <c r="BI6" s="767">
        <v>109.7059</v>
      </c>
      <c r="BJ6" s="767">
        <v>106.608</v>
      </c>
      <c r="BK6" s="767">
        <v>97.125500000000002</v>
      </c>
      <c r="BL6" s="767">
        <v>85.919730000000001</v>
      </c>
      <c r="BM6" s="767">
        <v>89.028829999999999</v>
      </c>
      <c r="BN6" s="767">
        <v>84.688490000000002</v>
      </c>
      <c r="BO6" s="767">
        <v>87.796279999999996</v>
      </c>
      <c r="BP6" s="767">
        <v>118.0236</v>
      </c>
      <c r="BQ6" s="767">
        <v>149.21600000000001</v>
      </c>
      <c r="BR6" s="767">
        <v>147.43799999999999</v>
      </c>
      <c r="BS6" s="767">
        <v>114.4714</v>
      </c>
      <c r="BT6" s="767">
        <v>107.1514</v>
      </c>
      <c r="BU6" s="767">
        <v>104.4427</v>
      </c>
      <c r="BV6" s="767">
        <v>106.6981</v>
      </c>
    </row>
    <row r="7" spans="1:74" ht="11.1" customHeight="1" x14ac:dyDescent="0.2">
      <c r="A7" s="545" t="s">
        <v>1243</v>
      </c>
      <c r="B7" s="546" t="s">
        <v>85</v>
      </c>
      <c r="C7" s="766">
        <v>112.62395984</v>
      </c>
      <c r="D7" s="766">
        <v>91.909152414000005</v>
      </c>
      <c r="E7" s="766">
        <v>71.34575384</v>
      </c>
      <c r="F7" s="766">
        <v>71.419129603000002</v>
      </c>
      <c r="G7" s="766">
        <v>80.934704605999997</v>
      </c>
      <c r="H7" s="766">
        <v>115.19669630999999</v>
      </c>
      <c r="I7" s="766">
        <v>135.42005348999999</v>
      </c>
      <c r="J7" s="766">
        <v>134.76242851000001</v>
      </c>
      <c r="K7" s="766">
        <v>113.34696816</v>
      </c>
      <c r="L7" s="766">
        <v>98.473771095000004</v>
      </c>
      <c r="M7" s="766">
        <v>86.275309512000007</v>
      </c>
      <c r="N7" s="766">
        <v>117.95477271999999</v>
      </c>
      <c r="O7" s="766">
        <v>114.5720208</v>
      </c>
      <c r="P7" s="766">
        <v>86.157863132000003</v>
      </c>
      <c r="Q7" s="766">
        <v>88.687575275</v>
      </c>
      <c r="R7" s="766">
        <v>80.742742492999994</v>
      </c>
      <c r="S7" s="766">
        <v>92.141447729000006</v>
      </c>
      <c r="T7" s="766">
        <v>106.82531116</v>
      </c>
      <c r="U7" s="766">
        <v>127.01872788</v>
      </c>
      <c r="V7" s="766">
        <v>118.80997743</v>
      </c>
      <c r="W7" s="766">
        <v>97.560379135000005</v>
      </c>
      <c r="X7" s="766">
        <v>89.114280660000006</v>
      </c>
      <c r="Y7" s="766">
        <v>90.347259949000005</v>
      </c>
      <c r="Z7" s="766">
        <v>105.86034569</v>
      </c>
      <c r="AA7" s="766">
        <v>118.55718843</v>
      </c>
      <c r="AB7" s="766">
        <v>81.399063032000001</v>
      </c>
      <c r="AC7" s="766">
        <v>79.982640982000007</v>
      </c>
      <c r="AD7" s="766">
        <v>72.787438082999998</v>
      </c>
      <c r="AE7" s="766">
        <v>84.633934732</v>
      </c>
      <c r="AF7" s="766">
        <v>100.89371229</v>
      </c>
      <c r="AG7" s="766">
        <v>114.74880582</v>
      </c>
      <c r="AH7" s="766">
        <v>114.51628681</v>
      </c>
      <c r="AI7" s="766">
        <v>95.961853060999999</v>
      </c>
      <c r="AJ7" s="766">
        <v>86.736176536000002</v>
      </c>
      <c r="AK7" s="766">
        <v>92.257715325000007</v>
      </c>
      <c r="AL7" s="766">
        <v>96.173048452000003</v>
      </c>
      <c r="AM7" s="766">
        <v>100.36797978</v>
      </c>
      <c r="AN7" s="766">
        <v>79.537330185000002</v>
      </c>
      <c r="AO7" s="766">
        <v>77.958956634000003</v>
      </c>
      <c r="AP7" s="766">
        <v>59.489949467999999</v>
      </c>
      <c r="AQ7" s="766">
        <v>71.363730582000002</v>
      </c>
      <c r="AR7" s="766">
        <v>78.091565963999997</v>
      </c>
      <c r="AS7" s="766">
        <v>100.39429441999999</v>
      </c>
      <c r="AT7" s="766">
        <v>93.604285664000002</v>
      </c>
      <c r="AU7" s="766">
        <v>85.372511571999993</v>
      </c>
      <c r="AV7" s="766">
        <v>66.301234003999994</v>
      </c>
      <c r="AW7" s="766">
        <v>75.009676064000004</v>
      </c>
      <c r="AX7" s="766">
        <v>72.015064030999994</v>
      </c>
      <c r="AY7" s="766">
        <v>64.610252055000004</v>
      </c>
      <c r="AZ7" s="766">
        <v>55.545876821999997</v>
      </c>
      <c r="BA7" s="766">
        <v>50.081922358</v>
      </c>
      <c r="BB7" s="766">
        <v>40.125049711000003</v>
      </c>
      <c r="BC7" s="766">
        <v>46.043221889000002</v>
      </c>
      <c r="BD7" s="766">
        <v>65.047553089000004</v>
      </c>
      <c r="BE7" s="766">
        <v>89.191111238999994</v>
      </c>
      <c r="BF7" s="766">
        <v>91.331069999999997</v>
      </c>
      <c r="BG7" s="766">
        <v>72.168980000000005</v>
      </c>
      <c r="BH7" s="767">
        <v>57.335180000000001</v>
      </c>
      <c r="BI7" s="767">
        <v>56.291359999999997</v>
      </c>
      <c r="BJ7" s="767">
        <v>74.728849999999994</v>
      </c>
      <c r="BK7" s="767">
        <v>84.880899999999997</v>
      </c>
      <c r="BL7" s="767">
        <v>67.905209999999997</v>
      </c>
      <c r="BM7" s="767">
        <v>67.379959999999997</v>
      </c>
      <c r="BN7" s="767">
        <v>58.944220000000001</v>
      </c>
      <c r="BO7" s="767">
        <v>72.760099999999994</v>
      </c>
      <c r="BP7" s="767">
        <v>83.604659999999996</v>
      </c>
      <c r="BQ7" s="767">
        <v>105.88930000000001</v>
      </c>
      <c r="BR7" s="767">
        <v>97.029700000000005</v>
      </c>
      <c r="BS7" s="767">
        <v>75.206609999999998</v>
      </c>
      <c r="BT7" s="767">
        <v>67.364630000000005</v>
      </c>
      <c r="BU7" s="767">
        <v>59.828740000000003</v>
      </c>
      <c r="BV7" s="767">
        <v>75.748050000000006</v>
      </c>
    </row>
    <row r="8" spans="1:74" ht="11.1" customHeight="1" x14ac:dyDescent="0.2">
      <c r="A8" s="547" t="s">
        <v>1244</v>
      </c>
      <c r="B8" s="548" t="s">
        <v>88</v>
      </c>
      <c r="C8" s="766">
        <v>72.524775000000005</v>
      </c>
      <c r="D8" s="766">
        <v>65.638141000000005</v>
      </c>
      <c r="E8" s="766">
        <v>66.148893999999999</v>
      </c>
      <c r="F8" s="766">
        <v>62.731845</v>
      </c>
      <c r="G8" s="766">
        <v>66.576492999999999</v>
      </c>
      <c r="H8" s="766">
        <v>67.175324000000003</v>
      </c>
      <c r="I8" s="766">
        <v>70.349346999999995</v>
      </c>
      <c r="J8" s="766">
        <v>71.526404999999997</v>
      </c>
      <c r="K8" s="766">
        <v>65.448176000000004</v>
      </c>
      <c r="L8" s="766">
        <v>60.733342999999998</v>
      </c>
      <c r="M8" s="766">
        <v>65.178775999999999</v>
      </c>
      <c r="N8" s="766">
        <v>71.662429000000003</v>
      </c>
      <c r="O8" s="766">
        <v>73.120611999999994</v>
      </c>
      <c r="P8" s="766">
        <v>63.560371000000004</v>
      </c>
      <c r="Q8" s="766">
        <v>65.093199999999996</v>
      </c>
      <c r="R8" s="766">
        <v>56.743352000000002</v>
      </c>
      <c r="S8" s="766">
        <v>61.312753000000001</v>
      </c>
      <c r="T8" s="766">
        <v>67.010782000000006</v>
      </c>
      <c r="U8" s="766">
        <v>71.314218999999994</v>
      </c>
      <c r="V8" s="766">
        <v>72.384218000000004</v>
      </c>
      <c r="W8" s="766">
        <v>68.097918000000007</v>
      </c>
      <c r="X8" s="766">
        <v>65.994784999999993</v>
      </c>
      <c r="Y8" s="766">
        <v>66.617852999999997</v>
      </c>
      <c r="Z8" s="766">
        <v>73.699572000000003</v>
      </c>
      <c r="AA8" s="766">
        <v>74.649039999999999</v>
      </c>
      <c r="AB8" s="766">
        <v>64.790030000000002</v>
      </c>
      <c r="AC8" s="766">
        <v>67.032656000000003</v>
      </c>
      <c r="AD8" s="766">
        <v>59.133155000000002</v>
      </c>
      <c r="AE8" s="766">
        <v>67.320248000000007</v>
      </c>
      <c r="AF8" s="766">
        <v>69.687556000000001</v>
      </c>
      <c r="AG8" s="766">
        <v>72.456008999999995</v>
      </c>
      <c r="AH8" s="766">
        <v>72.282466999999997</v>
      </c>
      <c r="AI8" s="766">
        <v>64.724753000000007</v>
      </c>
      <c r="AJ8" s="766">
        <v>59.396904999999997</v>
      </c>
      <c r="AK8" s="766">
        <v>63.954369999999997</v>
      </c>
      <c r="AL8" s="766">
        <v>71.657287999999994</v>
      </c>
      <c r="AM8" s="766">
        <v>73.700844000000004</v>
      </c>
      <c r="AN8" s="766">
        <v>64.714894000000001</v>
      </c>
      <c r="AO8" s="766">
        <v>65.079690999999997</v>
      </c>
      <c r="AP8" s="766">
        <v>60.580927000000003</v>
      </c>
      <c r="AQ8" s="766">
        <v>67.123546000000005</v>
      </c>
      <c r="AR8" s="766">
        <v>68.804879</v>
      </c>
      <c r="AS8" s="766">
        <v>72.198594999999997</v>
      </c>
      <c r="AT8" s="766">
        <v>71.910684000000003</v>
      </c>
      <c r="AU8" s="766">
        <v>66.063580000000002</v>
      </c>
      <c r="AV8" s="766">
        <v>62.032622000000003</v>
      </c>
      <c r="AW8" s="766">
        <v>64.125425000000007</v>
      </c>
      <c r="AX8" s="766">
        <v>73.073575000000005</v>
      </c>
      <c r="AY8" s="766">
        <v>74.204037999999997</v>
      </c>
      <c r="AZ8" s="766">
        <v>65.950342000000006</v>
      </c>
      <c r="BA8" s="766">
        <v>63.997210000000003</v>
      </c>
      <c r="BB8" s="766">
        <v>59.170015999999997</v>
      </c>
      <c r="BC8" s="766">
        <v>64.337969999999999</v>
      </c>
      <c r="BD8" s="766">
        <v>67.205083000000002</v>
      </c>
      <c r="BE8" s="766">
        <v>69.385440000000003</v>
      </c>
      <c r="BF8" s="766">
        <v>68.05444</v>
      </c>
      <c r="BG8" s="766">
        <v>64.562979999999996</v>
      </c>
      <c r="BH8" s="767">
        <v>57.060380000000002</v>
      </c>
      <c r="BI8" s="767">
        <v>62.247300000000003</v>
      </c>
      <c r="BJ8" s="767">
        <v>69.062190000000001</v>
      </c>
      <c r="BK8" s="767">
        <v>69.077359999999999</v>
      </c>
      <c r="BL8" s="767">
        <v>61.232370000000003</v>
      </c>
      <c r="BM8" s="767">
        <v>62.559139999999999</v>
      </c>
      <c r="BN8" s="767">
        <v>55.323270000000001</v>
      </c>
      <c r="BO8" s="767">
        <v>63.742730000000002</v>
      </c>
      <c r="BP8" s="767">
        <v>65.537459999999996</v>
      </c>
      <c r="BQ8" s="767">
        <v>68.30444</v>
      </c>
      <c r="BR8" s="767">
        <v>68.313860000000005</v>
      </c>
      <c r="BS8" s="767">
        <v>63.3339</v>
      </c>
      <c r="BT8" s="767">
        <v>57.600140000000003</v>
      </c>
      <c r="BU8" s="767">
        <v>60.442219999999999</v>
      </c>
      <c r="BV8" s="767">
        <v>65.543279999999996</v>
      </c>
    </row>
    <row r="9" spans="1:74" ht="11.1" customHeight="1" x14ac:dyDescent="0.2">
      <c r="A9" s="547" t="s">
        <v>1245</v>
      </c>
      <c r="B9" s="548" t="s">
        <v>356</v>
      </c>
      <c r="C9" s="766">
        <v>49.393245626999999</v>
      </c>
      <c r="D9" s="766">
        <v>50.175562739999997</v>
      </c>
      <c r="E9" s="766">
        <v>55.656582100999998</v>
      </c>
      <c r="F9" s="766">
        <v>52.940287806999997</v>
      </c>
      <c r="G9" s="766">
        <v>51.436648888000001</v>
      </c>
      <c r="H9" s="766">
        <v>46.69449513</v>
      </c>
      <c r="I9" s="766">
        <v>46.916148022000002</v>
      </c>
      <c r="J9" s="766">
        <v>41.139268322</v>
      </c>
      <c r="K9" s="766">
        <v>40.222791387999997</v>
      </c>
      <c r="L9" s="766">
        <v>44.404282754</v>
      </c>
      <c r="M9" s="766">
        <v>44.845843811999998</v>
      </c>
      <c r="N9" s="766">
        <v>52.217269334000001</v>
      </c>
      <c r="O9" s="766">
        <v>52.685745074000003</v>
      </c>
      <c r="P9" s="766">
        <v>50.940782634999998</v>
      </c>
      <c r="Q9" s="766">
        <v>62.438727810000003</v>
      </c>
      <c r="R9" s="766">
        <v>62.234409186000001</v>
      </c>
      <c r="S9" s="766">
        <v>64.054712199999997</v>
      </c>
      <c r="T9" s="766">
        <v>59.805675319999999</v>
      </c>
      <c r="U9" s="766">
        <v>52.108089708000001</v>
      </c>
      <c r="V9" s="766">
        <v>44.850165660999998</v>
      </c>
      <c r="W9" s="766">
        <v>45.682873333000003</v>
      </c>
      <c r="X9" s="766">
        <v>51.972973644</v>
      </c>
      <c r="Y9" s="766">
        <v>51.799634058000002</v>
      </c>
      <c r="Z9" s="766">
        <v>54.585746520000001</v>
      </c>
      <c r="AA9" s="766">
        <v>58.012037161999999</v>
      </c>
      <c r="AB9" s="766">
        <v>55.686703473000001</v>
      </c>
      <c r="AC9" s="766">
        <v>61.295087457000001</v>
      </c>
      <c r="AD9" s="766">
        <v>63.982888600000003</v>
      </c>
      <c r="AE9" s="766">
        <v>64.912357377000006</v>
      </c>
      <c r="AF9" s="766">
        <v>63.459220406</v>
      </c>
      <c r="AG9" s="766">
        <v>52.245230278000001</v>
      </c>
      <c r="AH9" s="766">
        <v>52.437641915</v>
      </c>
      <c r="AI9" s="766">
        <v>47.184504113999999</v>
      </c>
      <c r="AJ9" s="766">
        <v>49.248200251999997</v>
      </c>
      <c r="AK9" s="766">
        <v>51.295664385999999</v>
      </c>
      <c r="AL9" s="766">
        <v>53.961393332999997</v>
      </c>
      <c r="AM9" s="766">
        <v>56.767273961000001</v>
      </c>
      <c r="AN9" s="766">
        <v>52.049204906</v>
      </c>
      <c r="AO9" s="766">
        <v>61.085149944000001</v>
      </c>
      <c r="AP9" s="766">
        <v>65.141160636999999</v>
      </c>
      <c r="AQ9" s="766">
        <v>66.817649032999995</v>
      </c>
      <c r="AR9" s="766">
        <v>60.938322102999997</v>
      </c>
      <c r="AS9" s="766">
        <v>57.651446907</v>
      </c>
      <c r="AT9" s="766">
        <v>52.649361605999999</v>
      </c>
      <c r="AU9" s="766">
        <v>51.047675476000002</v>
      </c>
      <c r="AV9" s="766">
        <v>53.905342527999998</v>
      </c>
      <c r="AW9" s="766">
        <v>53.57248894</v>
      </c>
      <c r="AX9" s="766">
        <v>56.405492823000003</v>
      </c>
      <c r="AY9" s="766">
        <v>60.695733627000003</v>
      </c>
      <c r="AZ9" s="766">
        <v>63.137864272000002</v>
      </c>
      <c r="BA9" s="766">
        <v>61.669536067999999</v>
      </c>
      <c r="BB9" s="766">
        <v>61.554995728999998</v>
      </c>
      <c r="BC9" s="766">
        <v>70.814140042999995</v>
      </c>
      <c r="BD9" s="766">
        <v>71.385366504000004</v>
      </c>
      <c r="BE9" s="766">
        <v>62.37461347</v>
      </c>
      <c r="BF9" s="766">
        <v>59.400820000000003</v>
      </c>
      <c r="BG9" s="766">
        <v>55.225180000000002</v>
      </c>
      <c r="BH9" s="767">
        <v>62.440480000000001</v>
      </c>
      <c r="BI9" s="767">
        <v>58.695720000000001</v>
      </c>
      <c r="BJ9" s="767">
        <v>67.644570000000002</v>
      </c>
      <c r="BK9" s="767">
        <v>70.644599999999997</v>
      </c>
      <c r="BL9" s="767">
        <v>68.057670000000002</v>
      </c>
      <c r="BM9" s="767">
        <v>75.1464</v>
      </c>
      <c r="BN9" s="767">
        <v>72.959829999999997</v>
      </c>
      <c r="BO9" s="767">
        <v>76.547060000000002</v>
      </c>
      <c r="BP9" s="767">
        <v>77.373109999999997</v>
      </c>
      <c r="BQ9" s="767">
        <v>68.606390000000005</v>
      </c>
      <c r="BR9" s="767">
        <v>65.530540000000002</v>
      </c>
      <c r="BS9" s="767">
        <v>63.911920000000002</v>
      </c>
      <c r="BT9" s="767">
        <v>68.676850000000002</v>
      </c>
      <c r="BU9" s="767">
        <v>64.872550000000004</v>
      </c>
      <c r="BV9" s="767">
        <v>72.046689999999998</v>
      </c>
    </row>
    <row r="10" spans="1:74" ht="11.1" customHeight="1" x14ac:dyDescent="0.2">
      <c r="A10" s="547" t="s">
        <v>1246</v>
      </c>
      <c r="B10" s="548" t="s">
        <v>358</v>
      </c>
      <c r="C10" s="766">
        <v>25.463883343999999</v>
      </c>
      <c r="D10" s="766">
        <v>24.005828575999999</v>
      </c>
      <c r="E10" s="766">
        <v>27.225644544000001</v>
      </c>
      <c r="F10" s="766">
        <v>25.734887539999999</v>
      </c>
      <c r="G10" s="766">
        <v>25.355410851999999</v>
      </c>
      <c r="H10" s="766">
        <v>23.125486846000001</v>
      </c>
      <c r="I10" s="766">
        <v>21.336666547</v>
      </c>
      <c r="J10" s="766">
        <v>19.458009986</v>
      </c>
      <c r="K10" s="766">
        <v>16.278917528000001</v>
      </c>
      <c r="L10" s="766">
        <v>17.229361544</v>
      </c>
      <c r="M10" s="766">
        <v>18.721487344</v>
      </c>
      <c r="N10" s="766">
        <v>22.390337258999999</v>
      </c>
      <c r="O10" s="766">
        <v>26.635124529999999</v>
      </c>
      <c r="P10" s="766">
        <v>23.512950132</v>
      </c>
      <c r="Q10" s="766">
        <v>29.12596426</v>
      </c>
      <c r="R10" s="766">
        <v>29.221115293</v>
      </c>
      <c r="S10" s="766">
        <v>32.205104990999999</v>
      </c>
      <c r="T10" s="766">
        <v>30.082813378000001</v>
      </c>
      <c r="U10" s="766">
        <v>26.362805812000001</v>
      </c>
      <c r="V10" s="766">
        <v>21.740628482999998</v>
      </c>
      <c r="W10" s="766">
        <v>18.977782783999999</v>
      </c>
      <c r="X10" s="766">
        <v>18.170779733</v>
      </c>
      <c r="Y10" s="766">
        <v>20.420851729999999</v>
      </c>
      <c r="Z10" s="766">
        <v>22.254988574999999</v>
      </c>
      <c r="AA10" s="766">
        <v>24.96201993</v>
      </c>
      <c r="AB10" s="766">
        <v>24.793710240999999</v>
      </c>
      <c r="AC10" s="766">
        <v>25.752148085000002</v>
      </c>
      <c r="AD10" s="766">
        <v>27.989979192</v>
      </c>
      <c r="AE10" s="766">
        <v>30.318598342000001</v>
      </c>
      <c r="AF10" s="766">
        <v>27.502186480999999</v>
      </c>
      <c r="AG10" s="766">
        <v>25.002925764</v>
      </c>
      <c r="AH10" s="766">
        <v>21.908293526000001</v>
      </c>
      <c r="AI10" s="766">
        <v>19.059726191999999</v>
      </c>
      <c r="AJ10" s="766">
        <v>19.426419968000001</v>
      </c>
      <c r="AK10" s="766">
        <v>21.780770564000001</v>
      </c>
      <c r="AL10" s="766">
        <v>22.650886192000002</v>
      </c>
      <c r="AM10" s="766">
        <v>24.088139807000001</v>
      </c>
      <c r="AN10" s="766">
        <v>21.722339858000002</v>
      </c>
      <c r="AO10" s="766">
        <v>25.424952186999999</v>
      </c>
      <c r="AP10" s="766">
        <v>25.369321756000001</v>
      </c>
      <c r="AQ10" s="766">
        <v>29.933336800999999</v>
      </c>
      <c r="AR10" s="766">
        <v>26.351084341</v>
      </c>
      <c r="AS10" s="766">
        <v>23.619235652</v>
      </c>
      <c r="AT10" s="766">
        <v>20.937623532</v>
      </c>
      <c r="AU10" s="766">
        <v>16.230955226999999</v>
      </c>
      <c r="AV10" s="766">
        <v>16.196783906</v>
      </c>
      <c r="AW10" s="766">
        <v>20.414273008999999</v>
      </c>
      <c r="AX10" s="766">
        <v>22.088645532000001</v>
      </c>
      <c r="AY10" s="766">
        <v>24.167385535000001</v>
      </c>
      <c r="AZ10" s="766">
        <v>24.959944192999998</v>
      </c>
      <c r="BA10" s="766">
        <v>22.148798798000001</v>
      </c>
      <c r="BB10" s="766">
        <v>20.650694566999999</v>
      </c>
      <c r="BC10" s="766">
        <v>29.339937075999998</v>
      </c>
      <c r="BD10" s="766">
        <v>28.502846394999999</v>
      </c>
      <c r="BE10" s="766">
        <v>25.846525174</v>
      </c>
      <c r="BF10" s="766">
        <v>22.012589999999999</v>
      </c>
      <c r="BG10" s="766">
        <v>18.034009999999999</v>
      </c>
      <c r="BH10" s="767">
        <v>17.801819999999999</v>
      </c>
      <c r="BI10" s="767">
        <v>20.856780000000001</v>
      </c>
      <c r="BJ10" s="767">
        <v>23.241620000000001</v>
      </c>
      <c r="BK10" s="767">
        <v>24.41534</v>
      </c>
      <c r="BL10" s="767">
        <v>22.625250000000001</v>
      </c>
      <c r="BM10" s="767">
        <v>26.08858</v>
      </c>
      <c r="BN10" s="767">
        <v>22.921990000000001</v>
      </c>
      <c r="BO10" s="767">
        <v>26.678360000000001</v>
      </c>
      <c r="BP10" s="767">
        <v>25.933669999999999</v>
      </c>
      <c r="BQ10" s="767">
        <v>23.651299999999999</v>
      </c>
      <c r="BR10" s="767">
        <v>21.131900000000002</v>
      </c>
      <c r="BS10" s="767">
        <v>18.64255</v>
      </c>
      <c r="BT10" s="767">
        <v>17.646699999999999</v>
      </c>
      <c r="BU10" s="767">
        <v>21.65212</v>
      </c>
      <c r="BV10" s="767">
        <v>24.33436</v>
      </c>
    </row>
    <row r="11" spans="1:74" ht="11.1" customHeight="1" x14ac:dyDescent="0.2">
      <c r="A11" s="545" t="s">
        <v>1247</v>
      </c>
      <c r="B11" s="549" t="s">
        <v>90</v>
      </c>
      <c r="C11" s="766">
        <v>18.446884036</v>
      </c>
      <c r="D11" s="766">
        <v>20.118434685</v>
      </c>
      <c r="E11" s="766">
        <v>21.919792248</v>
      </c>
      <c r="F11" s="766">
        <v>20.780961161</v>
      </c>
      <c r="G11" s="766">
        <v>18.831989532000001</v>
      </c>
      <c r="H11" s="766">
        <v>16.289831368000002</v>
      </c>
      <c r="I11" s="766">
        <v>17.605110055000001</v>
      </c>
      <c r="J11" s="766">
        <v>13.578829418</v>
      </c>
      <c r="K11" s="766">
        <v>16.390679785</v>
      </c>
      <c r="L11" s="766">
        <v>20.317940924999998</v>
      </c>
      <c r="M11" s="766">
        <v>19.387820299000001</v>
      </c>
      <c r="N11" s="766">
        <v>23.122019547000001</v>
      </c>
      <c r="O11" s="766">
        <v>19.821557472999999</v>
      </c>
      <c r="P11" s="766">
        <v>21.178905960000002</v>
      </c>
      <c r="Q11" s="766">
        <v>24.967858157999999</v>
      </c>
      <c r="R11" s="766">
        <v>24.59097852</v>
      </c>
      <c r="S11" s="766">
        <v>22.429443505999998</v>
      </c>
      <c r="T11" s="766">
        <v>19.791476312</v>
      </c>
      <c r="U11" s="766">
        <v>15.948165603</v>
      </c>
      <c r="V11" s="766">
        <v>13.611459654000001</v>
      </c>
      <c r="W11" s="766">
        <v>17.83981854</v>
      </c>
      <c r="X11" s="766">
        <v>25.282942181999999</v>
      </c>
      <c r="Y11" s="766">
        <v>24.058954143000001</v>
      </c>
      <c r="Z11" s="766">
        <v>24.552425012</v>
      </c>
      <c r="AA11" s="766">
        <v>25.568495308999999</v>
      </c>
      <c r="AB11" s="766">
        <v>23.163573897999999</v>
      </c>
      <c r="AC11" s="766">
        <v>26.433195717</v>
      </c>
      <c r="AD11" s="766">
        <v>26.404351177999999</v>
      </c>
      <c r="AE11" s="766">
        <v>23.930206885</v>
      </c>
      <c r="AF11" s="766">
        <v>24.681250038000002</v>
      </c>
      <c r="AG11" s="766">
        <v>16.430433538999999</v>
      </c>
      <c r="AH11" s="766">
        <v>19.828948305000001</v>
      </c>
      <c r="AI11" s="766">
        <v>18.500520235</v>
      </c>
      <c r="AJ11" s="766">
        <v>21.168288813</v>
      </c>
      <c r="AK11" s="766">
        <v>21.989541356</v>
      </c>
      <c r="AL11" s="766">
        <v>24.279958934</v>
      </c>
      <c r="AM11" s="766">
        <v>25.096495336</v>
      </c>
      <c r="AN11" s="766">
        <v>22.976711123000001</v>
      </c>
      <c r="AO11" s="766">
        <v>26.089827822</v>
      </c>
      <c r="AP11" s="766">
        <v>29.680706541999999</v>
      </c>
      <c r="AQ11" s="766">
        <v>25.947957538000001</v>
      </c>
      <c r="AR11" s="766">
        <v>22.924347230999999</v>
      </c>
      <c r="AS11" s="766">
        <v>22.003849242000001</v>
      </c>
      <c r="AT11" s="766">
        <v>19.851610876999999</v>
      </c>
      <c r="AU11" s="766">
        <v>24.364170743999999</v>
      </c>
      <c r="AV11" s="766">
        <v>28.110806778000001</v>
      </c>
      <c r="AW11" s="766">
        <v>25.579935403</v>
      </c>
      <c r="AX11" s="766">
        <v>27.158184905999999</v>
      </c>
      <c r="AY11" s="766">
        <v>28.377874483999999</v>
      </c>
      <c r="AZ11" s="766">
        <v>29.208033471</v>
      </c>
      <c r="BA11" s="766">
        <v>29.456093024000001</v>
      </c>
      <c r="BB11" s="766">
        <v>29.506152738000001</v>
      </c>
      <c r="BC11" s="766">
        <v>28.155276487999998</v>
      </c>
      <c r="BD11" s="766">
        <v>30.069848825000001</v>
      </c>
      <c r="BE11" s="766">
        <v>22.617160986999998</v>
      </c>
      <c r="BF11" s="766">
        <v>23.544270000000001</v>
      </c>
      <c r="BG11" s="766">
        <v>24.816659999999999</v>
      </c>
      <c r="BH11" s="767">
        <v>33.437640000000002</v>
      </c>
      <c r="BI11" s="767">
        <v>28.943200000000001</v>
      </c>
      <c r="BJ11" s="767">
        <v>35.170459999999999</v>
      </c>
      <c r="BK11" s="767">
        <v>35.949660000000002</v>
      </c>
      <c r="BL11" s="767">
        <v>34.342399999999998</v>
      </c>
      <c r="BM11" s="767">
        <v>36.582149999999999</v>
      </c>
      <c r="BN11" s="767">
        <v>35.845329999999997</v>
      </c>
      <c r="BO11" s="767">
        <v>33.099820000000001</v>
      </c>
      <c r="BP11" s="767">
        <v>35.325110000000002</v>
      </c>
      <c r="BQ11" s="767">
        <v>27.502199999999998</v>
      </c>
      <c r="BR11" s="767">
        <v>27.437280000000001</v>
      </c>
      <c r="BS11" s="767">
        <v>30.195620000000002</v>
      </c>
      <c r="BT11" s="767">
        <v>37.468130000000002</v>
      </c>
      <c r="BU11" s="767">
        <v>32.496209999999998</v>
      </c>
      <c r="BV11" s="767">
        <v>37.102600000000002</v>
      </c>
    </row>
    <row r="12" spans="1:74" ht="11.1" customHeight="1" x14ac:dyDescent="0.2">
      <c r="A12" s="545" t="s">
        <v>1248</v>
      </c>
      <c r="B12" s="546" t="s">
        <v>1358</v>
      </c>
      <c r="C12" s="766">
        <v>1.4581818280000001</v>
      </c>
      <c r="D12" s="766">
        <v>2.2005458170000001</v>
      </c>
      <c r="E12" s="766">
        <v>2.5707716139999999</v>
      </c>
      <c r="F12" s="766">
        <v>2.8311145660000001</v>
      </c>
      <c r="G12" s="766">
        <v>3.3750025219999999</v>
      </c>
      <c r="H12" s="766">
        <v>3.4177261799999998</v>
      </c>
      <c r="I12" s="766">
        <v>3.8864771469999999</v>
      </c>
      <c r="J12" s="766">
        <v>3.9084050939999999</v>
      </c>
      <c r="K12" s="766">
        <v>3.5841792450000001</v>
      </c>
      <c r="L12" s="766">
        <v>3.1466032849999999</v>
      </c>
      <c r="M12" s="766">
        <v>2.7294060500000001</v>
      </c>
      <c r="N12" s="766">
        <v>2.3889669429999998</v>
      </c>
      <c r="O12" s="766">
        <v>2.0113707110000001</v>
      </c>
      <c r="P12" s="766">
        <v>2.5263937589999999</v>
      </c>
      <c r="Q12" s="766">
        <v>4.2001654549999996</v>
      </c>
      <c r="R12" s="766">
        <v>4.6461027880000003</v>
      </c>
      <c r="S12" s="766">
        <v>5.6054859800000001</v>
      </c>
      <c r="T12" s="766">
        <v>6.1094939119999996</v>
      </c>
      <c r="U12" s="766">
        <v>5.6898626930000002</v>
      </c>
      <c r="V12" s="766">
        <v>5.374119394</v>
      </c>
      <c r="W12" s="766">
        <v>5.0589946619999999</v>
      </c>
      <c r="X12" s="766">
        <v>4.7709950760000002</v>
      </c>
      <c r="Y12" s="766">
        <v>3.3723608999999999</v>
      </c>
      <c r="Z12" s="766">
        <v>3.3575164989999999</v>
      </c>
      <c r="AA12" s="766">
        <v>3.2878421100000002</v>
      </c>
      <c r="AB12" s="766">
        <v>3.862710603</v>
      </c>
      <c r="AC12" s="766">
        <v>5.0091143149999997</v>
      </c>
      <c r="AD12" s="766">
        <v>6.0023999479999999</v>
      </c>
      <c r="AE12" s="766">
        <v>6.7877244069999998</v>
      </c>
      <c r="AF12" s="766">
        <v>7.3474862559999998</v>
      </c>
      <c r="AG12" s="766">
        <v>6.6913073829999998</v>
      </c>
      <c r="AH12" s="766">
        <v>6.6335520260000003</v>
      </c>
      <c r="AI12" s="766">
        <v>5.9109033249999996</v>
      </c>
      <c r="AJ12" s="766">
        <v>4.9262676990000003</v>
      </c>
      <c r="AK12" s="766">
        <v>3.711003957</v>
      </c>
      <c r="AL12" s="766">
        <v>3.082523423</v>
      </c>
      <c r="AM12" s="766">
        <v>3.6188813359999998</v>
      </c>
      <c r="AN12" s="766">
        <v>3.791078959</v>
      </c>
      <c r="AO12" s="766">
        <v>5.8521085350000002</v>
      </c>
      <c r="AP12" s="766">
        <v>6.7709653850000002</v>
      </c>
      <c r="AQ12" s="766">
        <v>7.1227371310000001</v>
      </c>
      <c r="AR12" s="766">
        <v>7.9303512090000003</v>
      </c>
      <c r="AS12" s="766">
        <v>8.0893357909999999</v>
      </c>
      <c r="AT12" s="766">
        <v>7.8119023439999999</v>
      </c>
      <c r="AU12" s="766">
        <v>6.6880927860000003</v>
      </c>
      <c r="AV12" s="766">
        <v>6.0767339270000003</v>
      </c>
      <c r="AW12" s="766">
        <v>4.3346182229999997</v>
      </c>
      <c r="AX12" s="766">
        <v>3.4604906990000002</v>
      </c>
      <c r="AY12" s="766">
        <v>4.5161417439999996</v>
      </c>
      <c r="AZ12" s="766">
        <v>5.6056280750000003</v>
      </c>
      <c r="BA12" s="766">
        <v>6.2584360209999996</v>
      </c>
      <c r="BB12" s="766">
        <v>7.9380526429999998</v>
      </c>
      <c r="BC12" s="766">
        <v>9.6556880249999999</v>
      </c>
      <c r="BD12" s="766">
        <v>9.3873630289999994</v>
      </c>
      <c r="BE12" s="766">
        <v>10.196217028</v>
      </c>
      <c r="BF12" s="766">
        <v>9.7444620000000004</v>
      </c>
      <c r="BG12" s="766">
        <v>8.6840790000000005</v>
      </c>
      <c r="BH12" s="767">
        <v>7.7092830000000001</v>
      </c>
      <c r="BI12" s="767">
        <v>5.623564</v>
      </c>
      <c r="BJ12" s="767">
        <v>5.0875659999999998</v>
      </c>
      <c r="BK12" s="767">
        <v>6.0850989999999996</v>
      </c>
      <c r="BL12" s="767">
        <v>7.2336879999999999</v>
      </c>
      <c r="BM12" s="767">
        <v>8.495654</v>
      </c>
      <c r="BN12" s="767">
        <v>10.50639</v>
      </c>
      <c r="BO12" s="767">
        <v>12.669129999999999</v>
      </c>
      <c r="BP12" s="767">
        <v>12.38597</v>
      </c>
      <c r="BQ12" s="767">
        <v>13.3247</v>
      </c>
      <c r="BR12" s="767">
        <v>12.722189999999999</v>
      </c>
      <c r="BS12" s="767">
        <v>11.3073</v>
      </c>
      <c r="BT12" s="767">
        <v>9.9290380000000003</v>
      </c>
      <c r="BU12" s="767">
        <v>7.3771550000000001</v>
      </c>
      <c r="BV12" s="767">
        <v>6.2819370000000001</v>
      </c>
    </row>
    <row r="13" spans="1:74" ht="11.1" customHeight="1" x14ac:dyDescent="0.2">
      <c r="A13" s="545" t="s">
        <v>1249</v>
      </c>
      <c r="B13" s="546" t="s">
        <v>1086</v>
      </c>
      <c r="C13" s="766">
        <v>2.6922903260000002</v>
      </c>
      <c r="D13" s="766">
        <v>2.607369856</v>
      </c>
      <c r="E13" s="766">
        <v>2.6252150329999999</v>
      </c>
      <c r="F13" s="766">
        <v>2.3843547049999998</v>
      </c>
      <c r="G13" s="766">
        <v>2.5324055649999999</v>
      </c>
      <c r="H13" s="766">
        <v>2.6100580770000001</v>
      </c>
      <c r="I13" s="766">
        <v>2.7766789749999998</v>
      </c>
      <c r="J13" s="766">
        <v>2.8697601810000002</v>
      </c>
      <c r="K13" s="766">
        <v>2.6423389799999999</v>
      </c>
      <c r="L13" s="766">
        <v>2.3572095829999999</v>
      </c>
      <c r="M13" s="766">
        <v>2.6432804320000001</v>
      </c>
      <c r="N13" s="766">
        <v>2.8620619519999999</v>
      </c>
      <c r="O13" s="766">
        <v>2.83509272</v>
      </c>
      <c r="P13" s="766">
        <v>2.483653565</v>
      </c>
      <c r="Q13" s="766">
        <v>2.7602272750000001</v>
      </c>
      <c r="R13" s="766">
        <v>2.4394207520000002</v>
      </c>
      <c r="S13" s="766">
        <v>2.5312207039999999</v>
      </c>
      <c r="T13" s="766">
        <v>2.60795449</v>
      </c>
      <c r="U13" s="766">
        <v>2.7518554740000001</v>
      </c>
      <c r="V13" s="766">
        <v>2.7789265900000002</v>
      </c>
      <c r="W13" s="766">
        <v>2.5093160669999999</v>
      </c>
      <c r="X13" s="766">
        <v>2.5192473770000001</v>
      </c>
      <c r="Y13" s="766">
        <v>2.6582102710000002</v>
      </c>
      <c r="Z13" s="766">
        <v>2.8498886159999999</v>
      </c>
      <c r="AA13" s="766">
        <v>2.8523723890000001</v>
      </c>
      <c r="AB13" s="766">
        <v>2.592616155</v>
      </c>
      <c r="AC13" s="766">
        <v>2.733876312</v>
      </c>
      <c r="AD13" s="766">
        <v>2.3982216460000001</v>
      </c>
      <c r="AE13" s="766">
        <v>2.4932074929999999</v>
      </c>
      <c r="AF13" s="766">
        <v>2.6284628489999999</v>
      </c>
      <c r="AG13" s="766">
        <v>2.750952297</v>
      </c>
      <c r="AH13" s="766">
        <v>2.6997930210000001</v>
      </c>
      <c r="AI13" s="766">
        <v>2.385446671</v>
      </c>
      <c r="AJ13" s="766">
        <v>2.4541334849999998</v>
      </c>
      <c r="AK13" s="766">
        <v>2.483504881</v>
      </c>
      <c r="AL13" s="766">
        <v>2.5353854180000002</v>
      </c>
      <c r="AM13" s="766">
        <v>2.5842587159999999</v>
      </c>
      <c r="AN13" s="766">
        <v>2.2917362830000001</v>
      </c>
      <c r="AO13" s="766">
        <v>2.325414356</v>
      </c>
      <c r="AP13" s="766">
        <v>2.1080840759999999</v>
      </c>
      <c r="AQ13" s="766">
        <v>2.5038369189999998</v>
      </c>
      <c r="AR13" s="766">
        <v>2.4041449579999998</v>
      </c>
      <c r="AS13" s="766">
        <v>2.5607869170000002</v>
      </c>
      <c r="AT13" s="766">
        <v>2.6694924379999998</v>
      </c>
      <c r="AU13" s="766">
        <v>2.4095269799999999</v>
      </c>
      <c r="AV13" s="766">
        <v>2.2822246609999999</v>
      </c>
      <c r="AW13" s="766">
        <v>2.1741560980000001</v>
      </c>
      <c r="AX13" s="766">
        <v>2.4394816339999998</v>
      </c>
      <c r="AY13" s="766">
        <v>2.4151445680000001</v>
      </c>
      <c r="AZ13" s="766">
        <v>2.2501753440000001</v>
      </c>
      <c r="BA13" s="766">
        <v>2.3600314610000002</v>
      </c>
      <c r="BB13" s="766">
        <v>2.144255453</v>
      </c>
      <c r="BC13" s="766">
        <v>2.2813178920000001</v>
      </c>
      <c r="BD13" s="766">
        <v>2.1167408590000001</v>
      </c>
      <c r="BE13" s="766">
        <v>2.2960423849999998</v>
      </c>
      <c r="BF13" s="766">
        <v>2.705559</v>
      </c>
      <c r="BG13" s="766">
        <v>2.2843629999999999</v>
      </c>
      <c r="BH13" s="767">
        <v>2.2176269999999998</v>
      </c>
      <c r="BI13" s="767">
        <v>2.119939</v>
      </c>
      <c r="BJ13" s="767">
        <v>2.7484540000000002</v>
      </c>
      <c r="BK13" s="767">
        <v>2.979714</v>
      </c>
      <c r="BL13" s="767">
        <v>2.7731870000000001</v>
      </c>
      <c r="BM13" s="767">
        <v>2.5855999999999999</v>
      </c>
      <c r="BN13" s="767">
        <v>2.3744190000000001</v>
      </c>
      <c r="BO13" s="767">
        <v>2.6212949999999999</v>
      </c>
      <c r="BP13" s="767">
        <v>2.3921169999999998</v>
      </c>
      <c r="BQ13" s="767">
        <v>2.684955</v>
      </c>
      <c r="BR13" s="767">
        <v>2.8259210000000001</v>
      </c>
      <c r="BS13" s="767">
        <v>2.3758810000000001</v>
      </c>
      <c r="BT13" s="767">
        <v>2.388836</v>
      </c>
      <c r="BU13" s="767">
        <v>2.2494320000000001</v>
      </c>
      <c r="BV13" s="767">
        <v>2.9734419999999999</v>
      </c>
    </row>
    <row r="14" spans="1:74" ht="11.1" customHeight="1" x14ac:dyDescent="0.2">
      <c r="A14" s="545" t="s">
        <v>1250</v>
      </c>
      <c r="B14" s="546" t="s">
        <v>89</v>
      </c>
      <c r="C14" s="766">
        <v>1.3320060929999999</v>
      </c>
      <c r="D14" s="766">
        <v>1.243383806</v>
      </c>
      <c r="E14" s="766">
        <v>1.315158662</v>
      </c>
      <c r="F14" s="766">
        <v>1.208969835</v>
      </c>
      <c r="G14" s="766">
        <v>1.341840417</v>
      </c>
      <c r="H14" s="766">
        <v>1.251392659</v>
      </c>
      <c r="I14" s="766">
        <v>1.311215298</v>
      </c>
      <c r="J14" s="766">
        <v>1.3242636430000001</v>
      </c>
      <c r="K14" s="766">
        <v>1.32667585</v>
      </c>
      <c r="L14" s="766">
        <v>1.3531674170000001</v>
      </c>
      <c r="M14" s="766">
        <v>1.3638496870000001</v>
      </c>
      <c r="N14" s="766">
        <v>1.453883633</v>
      </c>
      <c r="O14" s="766">
        <v>1.38259964</v>
      </c>
      <c r="P14" s="766">
        <v>1.238879219</v>
      </c>
      <c r="Q14" s="766">
        <v>1.3845126619999999</v>
      </c>
      <c r="R14" s="766">
        <v>1.3367918329999999</v>
      </c>
      <c r="S14" s="766">
        <v>1.2834570190000001</v>
      </c>
      <c r="T14" s="766">
        <v>1.213937228</v>
      </c>
      <c r="U14" s="766">
        <v>1.3554001259999999</v>
      </c>
      <c r="V14" s="766">
        <v>1.3450315399999999</v>
      </c>
      <c r="W14" s="766">
        <v>1.2969612800000001</v>
      </c>
      <c r="X14" s="766">
        <v>1.229009276</v>
      </c>
      <c r="Y14" s="766">
        <v>1.2892570139999999</v>
      </c>
      <c r="Z14" s="766">
        <v>1.5709278179999999</v>
      </c>
      <c r="AA14" s="766">
        <v>1.341307424</v>
      </c>
      <c r="AB14" s="766">
        <v>1.2740925759999999</v>
      </c>
      <c r="AC14" s="766">
        <v>1.366753028</v>
      </c>
      <c r="AD14" s="766">
        <v>1.1879366360000001</v>
      </c>
      <c r="AE14" s="766">
        <v>1.38262025</v>
      </c>
      <c r="AF14" s="766">
        <v>1.299834782</v>
      </c>
      <c r="AG14" s="766">
        <v>1.3696112949999999</v>
      </c>
      <c r="AH14" s="766">
        <v>1.3670550370000001</v>
      </c>
      <c r="AI14" s="766">
        <v>1.3279076910000001</v>
      </c>
      <c r="AJ14" s="766">
        <v>1.273090287</v>
      </c>
      <c r="AK14" s="766">
        <v>1.330843628</v>
      </c>
      <c r="AL14" s="766">
        <v>1.4126393660000001</v>
      </c>
      <c r="AM14" s="766">
        <v>1.379498766</v>
      </c>
      <c r="AN14" s="766">
        <v>1.267338683</v>
      </c>
      <c r="AO14" s="766">
        <v>1.392847044</v>
      </c>
      <c r="AP14" s="766">
        <v>1.2120828779999999</v>
      </c>
      <c r="AQ14" s="766">
        <v>1.3097806439999999</v>
      </c>
      <c r="AR14" s="766">
        <v>1.328394364</v>
      </c>
      <c r="AS14" s="766">
        <v>1.3782393049999999</v>
      </c>
      <c r="AT14" s="766">
        <v>1.378732415</v>
      </c>
      <c r="AU14" s="766">
        <v>1.3549297389999999</v>
      </c>
      <c r="AV14" s="766">
        <v>1.2387932559999999</v>
      </c>
      <c r="AW14" s="766">
        <v>1.0695062070000001</v>
      </c>
      <c r="AX14" s="766">
        <v>1.2586900519999999</v>
      </c>
      <c r="AY14" s="766">
        <v>1.2191872960000001</v>
      </c>
      <c r="AZ14" s="766">
        <v>1.114083189</v>
      </c>
      <c r="BA14" s="766">
        <v>1.4461767640000001</v>
      </c>
      <c r="BB14" s="766">
        <v>1.3158403279999999</v>
      </c>
      <c r="BC14" s="766">
        <v>1.3819205619999999</v>
      </c>
      <c r="BD14" s="766">
        <v>1.3085673959999999</v>
      </c>
      <c r="BE14" s="766">
        <v>1.4186678960000001</v>
      </c>
      <c r="BF14" s="766">
        <v>1.393929</v>
      </c>
      <c r="BG14" s="766">
        <v>1.406072</v>
      </c>
      <c r="BH14" s="767">
        <v>1.274111</v>
      </c>
      <c r="BI14" s="767">
        <v>1.152236</v>
      </c>
      <c r="BJ14" s="767">
        <v>1.3964639999999999</v>
      </c>
      <c r="BK14" s="767">
        <v>1.2147790000000001</v>
      </c>
      <c r="BL14" s="767">
        <v>1.0831379999999999</v>
      </c>
      <c r="BM14" s="767">
        <v>1.394417</v>
      </c>
      <c r="BN14" s="767">
        <v>1.3116989999999999</v>
      </c>
      <c r="BO14" s="767">
        <v>1.4784520000000001</v>
      </c>
      <c r="BP14" s="767">
        <v>1.3362400000000001</v>
      </c>
      <c r="BQ14" s="767">
        <v>1.443241</v>
      </c>
      <c r="BR14" s="767">
        <v>1.413243</v>
      </c>
      <c r="BS14" s="767">
        <v>1.3905670000000001</v>
      </c>
      <c r="BT14" s="767">
        <v>1.24414</v>
      </c>
      <c r="BU14" s="767">
        <v>1.097634</v>
      </c>
      <c r="BV14" s="767">
        <v>1.3543609999999999</v>
      </c>
    </row>
    <row r="15" spans="1:74" ht="11.1" customHeight="1" x14ac:dyDescent="0.2">
      <c r="A15" s="545" t="s">
        <v>1251</v>
      </c>
      <c r="B15" s="546" t="s">
        <v>359</v>
      </c>
      <c r="C15" s="766">
        <v>-0.31175799999999998</v>
      </c>
      <c r="D15" s="766">
        <v>-0.39855800000000002</v>
      </c>
      <c r="E15" s="766">
        <v>-0.38406699999999999</v>
      </c>
      <c r="F15" s="766">
        <v>-0.451878</v>
      </c>
      <c r="G15" s="766">
        <v>-0.32071699999999997</v>
      </c>
      <c r="H15" s="766">
        <v>-0.497303</v>
      </c>
      <c r="I15" s="766">
        <v>-0.78389399999999998</v>
      </c>
      <c r="J15" s="766">
        <v>-0.90206799999999998</v>
      </c>
      <c r="K15" s="766">
        <v>-0.71535000000000004</v>
      </c>
      <c r="L15" s="766">
        <v>-0.56076999999999999</v>
      </c>
      <c r="M15" s="766">
        <v>-0.60689499999999996</v>
      </c>
      <c r="N15" s="766">
        <v>-0.75286900000000001</v>
      </c>
      <c r="O15" s="766">
        <v>-0.43536599999999998</v>
      </c>
      <c r="P15" s="766">
        <v>-0.507911</v>
      </c>
      <c r="Q15" s="766">
        <v>-0.52103500000000003</v>
      </c>
      <c r="R15" s="766">
        <v>-0.43872899999999998</v>
      </c>
      <c r="S15" s="766">
        <v>-0.42316799999999999</v>
      </c>
      <c r="T15" s="766">
        <v>-0.56751600000000002</v>
      </c>
      <c r="U15" s="766">
        <v>-0.759494</v>
      </c>
      <c r="V15" s="766">
        <v>-0.63823399999999997</v>
      </c>
      <c r="W15" s="766">
        <v>-0.60608099999999998</v>
      </c>
      <c r="X15" s="766">
        <v>-0.462982</v>
      </c>
      <c r="Y15" s="766">
        <v>-0.478107</v>
      </c>
      <c r="Z15" s="766">
        <v>-0.65592499999999998</v>
      </c>
      <c r="AA15" s="766">
        <v>-0.54733100000000001</v>
      </c>
      <c r="AB15" s="766">
        <v>-0.31514399999999998</v>
      </c>
      <c r="AC15" s="766">
        <v>-0.48996200000000001</v>
      </c>
      <c r="AD15" s="766">
        <v>-0.37689800000000001</v>
      </c>
      <c r="AE15" s="766">
        <v>-0.39008300000000001</v>
      </c>
      <c r="AF15" s="766">
        <v>-0.43332399999999999</v>
      </c>
      <c r="AG15" s="766">
        <v>-0.64446899999999996</v>
      </c>
      <c r="AH15" s="766">
        <v>-0.74723499999999998</v>
      </c>
      <c r="AI15" s="766">
        <v>-0.60311300000000001</v>
      </c>
      <c r="AJ15" s="766">
        <v>-0.49220199999999997</v>
      </c>
      <c r="AK15" s="766">
        <v>-0.34270699999999998</v>
      </c>
      <c r="AL15" s="766">
        <v>-0.52207099999999995</v>
      </c>
      <c r="AM15" s="766">
        <v>-0.32300899999999999</v>
      </c>
      <c r="AN15" s="766">
        <v>-0.38871899999999998</v>
      </c>
      <c r="AO15" s="766">
        <v>-0.40894200000000003</v>
      </c>
      <c r="AP15" s="766">
        <v>-0.10322099999999999</v>
      </c>
      <c r="AQ15" s="766">
        <v>-0.36828100000000003</v>
      </c>
      <c r="AR15" s="766">
        <v>-0.38529600000000003</v>
      </c>
      <c r="AS15" s="766">
        <v>-0.62234699999999998</v>
      </c>
      <c r="AT15" s="766">
        <v>-0.57901199999999997</v>
      </c>
      <c r="AU15" s="766">
        <v>-0.67121399999999998</v>
      </c>
      <c r="AV15" s="766">
        <v>-0.372614</v>
      </c>
      <c r="AW15" s="766">
        <v>-0.50877499999999998</v>
      </c>
      <c r="AX15" s="766">
        <v>-0.52931399999999995</v>
      </c>
      <c r="AY15" s="766">
        <v>-0.40602700000000003</v>
      </c>
      <c r="AZ15" s="766">
        <v>-0.24667700000000001</v>
      </c>
      <c r="BA15" s="766">
        <v>-0.35306399999999999</v>
      </c>
      <c r="BB15" s="766">
        <v>-0.32502999999999999</v>
      </c>
      <c r="BC15" s="766">
        <v>-0.36673299999999998</v>
      </c>
      <c r="BD15" s="766">
        <v>-0.49893100000000001</v>
      </c>
      <c r="BE15" s="766">
        <v>-0.68562599999999996</v>
      </c>
      <c r="BF15" s="766">
        <v>-0.54793579999999997</v>
      </c>
      <c r="BG15" s="766">
        <v>-0.59688580000000002</v>
      </c>
      <c r="BH15" s="767">
        <v>-0.31852439999999999</v>
      </c>
      <c r="BI15" s="767">
        <v>-0.48869509999999999</v>
      </c>
      <c r="BJ15" s="767">
        <v>-0.52262439999999999</v>
      </c>
      <c r="BK15" s="767">
        <v>-0.4253712</v>
      </c>
      <c r="BL15" s="767">
        <v>-0.28323670000000001</v>
      </c>
      <c r="BM15" s="767">
        <v>-0.38082480000000002</v>
      </c>
      <c r="BN15" s="767">
        <v>-0.2895662</v>
      </c>
      <c r="BO15" s="767">
        <v>-0.40707979999999999</v>
      </c>
      <c r="BP15" s="767">
        <v>-0.55961830000000001</v>
      </c>
      <c r="BQ15" s="767">
        <v>-0.68998000000000004</v>
      </c>
      <c r="BR15" s="767">
        <v>-0.5866403</v>
      </c>
      <c r="BS15" s="767">
        <v>-0.66427480000000005</v>
      </c>
      <c r="BT15" s="767">
        <v>-0.34127649999999998</v>
      </c>
      <c r="BU15" s="767">
        <v>-0.46916279999999999</v>
      </c>
      <c r="BV15" s="767">
        <v>-0.50317270000000003</v>
      </c>
    </row>
    <row r="16" spans="1:74" ht="11.1" customHeight="1" x14ac:dyDescent="0.2">
      <c r="A16" s="545" t="s">
        <v>1252</v>
      </c>
      <c r="B16" s="546" t="s">
        <v>1359</v>
      </c>
      <c r="C16" s="766">
        <v>2.2170706080000002</v>
      </c>
      <c r="D16" s="766">
        <v>2.0790208059999999</v>
      </c>
      <c r="E16" s="766">
        <v>1.69520859</v>
      </c>
      <c r="F16" s="766">
        <v>1.7452095080000001</v>
      </c>
      <c r="G16" s="766">
        <v>1.8142723030000001</v>
      </c>
      <c r="H16" s="766">
        <v>1.8472260170000001</v>
      </c>
      <c r="I16" s="766">
        <v>2.1857175550000001</v>
      </c>
      <c r="J16" s="766">
        <v>2.2102827550000002</v>
      </c>
      <c r="K16" s="766">
        <v>1.821748546</v>
      </c>
      <c r="L16" s="766">
        <v>1.4496163129999999</v>
      </c>
      <c r="M16" s="766">
        <v>1.736662591</v>
      </c>
      <c r="N16" s="766">
        <v>1.908433912</v>
      </c>
      <c r="O16" s="766">
        <v>1.946636397</v>
      </c>
      <c r="P16" s="766">
        <v>1.4910144759999999</v>
      </c>
      <c r="Q16" s="766">
        <v>1.5189163990000001</v>
      </c>
      <c r="R16" s="766">
        <v>1.1790280710000001</v>
      </c>
      <c r="S16" s="766">
        <v>1.720070352</v>
      </c>
      <c r="T16" s="766">
        <v>1.792790211</v>
      </c>
      <c r="U16" s="766">
        <v>1.68688623</v>
      </c>
      <c r="V16" s="766">
        <v>1.6096509560000001</v>
      </c>
      <c r="W16" s="766">
        <v>1.542843639</v>
      </c>
      <c r="X16" s="766">
        <v>1.427025609</v>
      </c>
      <c r="Y16" s="766">
        <v>1.542535607</v>
      </c>
      <c r="Z16" s="766">
        <v>2.582004886</v>
      </c>
      <c r="AA16" s="766">
        <v>6.3480329119999999</v>
      </c>
      <c r="AB16" s="766">
        <v>1.4507500259999999</v>
      </c>
      <c r="AC16" s="766">
        <v>1.3684119720000001</v>
      </c>
      <c r="AD16" s="766">
        <v>1.4462489270000001</v>
      </c>
      <c r="AE16" s="766">
        <v>1.4528924409999999</v>
      </c>
      <c r="AF16" s="766">
        <v>1.795021902</v>
      </c>
      <c r="AG16" s="766">
        <v>1.7836900849999999</v>
      </c>
      <c r="AH16" s="766">
        <v>1.828892162</v>
      </c>
      <c r="AI16" s="766">
        <v>1.7615771179999999</v>
      </c>
      <c r="AJ16" s="766">
        <v>1.4725601479999999</v>
      </c>
      <c r="AK16" s="766">
        <v>1.564907265</v>
      </c>
      <c r="AL16" s="766">
        <v>1.655502035</v>
      </c>
      <c r="AM16" s="766">
        <v>2.0875891819999999</v>
      </c>
      <c r="AN16" s="766">
        <v>1.4611730549999999</v>
      </c>
      <c r="AO16" s="766">
        <v>1.3720369809999999</v>
      </c>
      <c r="AP16" s="766">
        <v>1.13765424</v>
      </c>
      <c r="AQ16" s="766">
        <v>1.595851809</v>
      </c>
      <c r="AR16" s="766">
        <v>1.4348129540000001</v>
      </c>
      <c r="AS16" s="766">
        <v>1.6169082459999999</v>
      </c>
      <c r="AT16" s="766">
        <v>1.6648426220000001</v>
      </c>
      <c r="AU16" s="766">
        <v>1.4740055379999999</v>
      </c>
      <c r="AV16" s="766">
        <v>1.0693880710000001</v>
      </c>
      <c r="AW16" s="766">
        <v>1.157558935</v>
      </c>
      <c r="AX16" s="766">
        <v>1.276121337</v>
      </c>
      <c r="AY16" s="766">
        <v>1.5236507989999999</v>
      </c>
      <c r="AZ16" s="766">
        <v>1.1162355399999999</v>
      </c>
      <c r="BA16" s="766">
        <v>1.3289792439999999</v>
      </c>
      <c r="BB16" s="766">
        <v>1.1890693699999999</v>
      </c>
      <c r="BC16" s="766">
        <v>1.2586811469999999</v>
      </c>
      <c r="BD16" s="766">
        <v>1.5857441379999999</v>
      </c>
      <c r="BE16" s="766">
        <v>1.7243392900000001</v>
      </c>
      <c r="BF16" s="766">
        <v>1.6539950000000001</v>
      </c>
      <c r="BG16" s="766">
        <v>1.2840659999999999</v>
      </c>
      <c r="BH16" s="767">
        <v>1.0145360000000001</v>
      </c>
      <c r="BI16" s="767">
        <v>1.047863</v>
      </c>
      <c r="BJ16" s="767">
        <v>1.7702389999999999</v>
      </c>
      <c r="BK16" s="767">
        <v>3.1853319999999998</v>
      </c>
      <c r="BL16" s="767">
        <v>1.209098</v>
      </c>
      <c r="BM16" s="767">
        <v>1.3751910000000001</v>
      </c>
      <c r="BN16" s="767">
        <v>1.2149859999999999</v>
      </c>
      <c r="BO16" s="767">
        <v>1.2030909999999999</v>
      </c>
      <c r="BP16" s="767">
        <v>1.5278480000000001</v>
      </c>
      <c r="BQ16" s="767">
        <v>1.667017</v>
      </c>
      <c r="BR16" s="767">
        <v>1.5364949999999999</v>
      </c>
      <c r="BS16" s="767">
        <v>1.358573</v>
      </c>
      <c r="BT16" s="767">
        <v>1.13605</v>
      </c>
      <c r="BU16" s="767">
        <v>0.84252890000000003</v>
      </c>
      <c r="BV16" s="767">
        <v>1.168863</v>
      </c>
    </row>
    <row r="17" spans="1:74" ht="11.1" customHeight="1" x14ac:dyDescent="0.2">
      <c r="A17" s="545" t="s">
        <v>1253</v>
      </c>
      <c r="B17" s="546" t="s">
        <v>87</v>
      </c>
      <c r="C17" s="766">
        <v>0.34422168600000003</v>
      </c>
      <c r="D17" s="766">
        <v>0.29895469699999999</v>
      </c>
      <c r="E17" s="766">
        <v>0.36008592900000003</v>
      </c>
      <c r="F17" s="766">
        <v>0.31743617499999999</v>
      </c>
      <c r="G17" s="766">
        <v>0.31331114599999998</v>
      </c>
      <c r="H17" s="766">
        <v>0.35087475699999998</v>
      </c>
      <c r="I17" s="766">
        <v>0.34550497200000002</v>
      </c>
      <c r="J17" s="766">
        <v>0.33193571500000002</v>
      </c>
      <c r="K17" s="766">
        <v>0.34648552599999999</v>
      </c>
      <c r="L17" s="766">
        <v>0.234491639</v>
      </c>
      <c r="M17" s="766">
        <v>0.35130445700000001</v>
      </c>
      <c r="N17" s="766">
        <v>0.31782509399999997</v>
      </c>
      <c r="O17" s="766">
        <v>0.34936725800000001</v>
      </c>
      <c r="P17" s="766">
        <v>0.308383348</v>
      </c>
      <c r="Q17" s="766">
        <v>0.35808757299999999</v>
      </c>
      <c r="R17" s="766">
        <v>0.29996994900000001</v>
      </c>
      <c r="S17" s="766">
        <v>0.35029007200000001</v>
      </c>
      <c r="T17" s="766">
        <v>0.32378658100000002</v>
      </c>
      <c r="U17" s="766">
        <v>0.36901887</v>
      </c>
      <c r="V17" s="766">
        <v>0.35979762599999998</v>
      </c>
      <c r="W17" s="766">
        <v>0.345600827</v>
      </c>
      <c r="X17" s="766">
        <v>0.326487794</v>
      </c>
      <c r="Y17" s="766">
        <v>0.35229122699999998</v>
      </c>
      <c r="Z17" s="766">
        <v>0.38335661199999999</v>
      </c>
      <c r="AA17" s="766">
        <v>0.34419586099999999</v>
      </c>
      <c r="AB17" s="766">
        <v>0.33699916099999999</v>
      </c>
      <c r="AC17" s="766">
        <v>0.34759251099999999</v>
      </c>
      <c r="AD17" s="766">
        <v>0.35411205099999998</v>
      </c>
      <c r="AE17" s="766">
        <v>0.38927535899999999</v>
      </c>
      <c r="AF17" s="766">
        <v>0.31618175599999998</v>
      </c>
      <c r="AG17" s="766">
        <v>0.35894971599999997</v>
      </c>
      <c r="AH17" s="766">
        <v>0.39247206699999998</v>
      </c>
      <c r="AI17" s="766">
        <v>0.33171762999999999</v>
      </c>
      <c r="AJ17" s="766">
        <v>0.25432616299999999</v>
      </c>
      <c r="AK17" s="766">
        <v>0.31103460199999999</v>
      </c>
      <c r="AL17" s="766">
        <v>0.34920659599999998</v>
      </c>
      <c r="AM17" s="766">
        <v>0.38069992000000002</v>
      </c>
      <c r="AN17" s="766">
        <v>0.37677487999999998</v>
      </c>
      <c r="AO17" s="766">
        <v>0.380975071</v>
      </c>
      <c r="AP17" s="766">
        <v>0.33816096499999998</v>
      </c>
      <c r="AQ17" s="766">
        <v>0.33787119900000001</v>
      </c>
      <c r="AR17" s="766">
        <v>0.34797140399999998</v>
      </c>
      <c r="AS17" s="766">
        <v>0.40845573000000002</v>
      </c>
      <c r="AT17" s="766">
        <v>0.40440914900000002</v>
      </c>
      <c r="AU17" s="766">
        <v>0.35818909199999999</v>
      </c>
      <c r="AV17" s="766">
        <v>0.22729403200000001</v>
      </c>
      <c r="AW17" s="766">
        <v>0.37085406799999998</v>
      </c>
      <c r="AX17" s="766">
        <v>0.37412603799999999</v>
      </c>
      <c r="AY17" s="766">
        <v>0.38680936300000002</v>
      </c>
      <c r="AZ17" s="766">
        <v>0.39720371999999998</v>
      </c>
      <c r="BA17" s="766">
        <v>0.31317207200000002</v>
      </c>
      <c r="BB17" s="766">
        <v>0.14812808199999999</v>
      </c>
      <c r="BC17" s="766">
        <v>0.15872851700000001</v>
      </c>
      <c r="BD17" s="766">
        <v>0.13344468400000001</v>
      </c>
      <c r="BE17" s="766">
        <v>0.14970244599999999</v>
      </c>
      <c r="BF17" s="766">
        <v>0.39916309999999999</v>
      </c>
      <c r="BG17" s="766">
        <v>0.2708467</v>
      </c>
      <c r="BH17" s="767">
        <v>0.22334119999999999</v>
      </c>
      <c r="BI17" s="767">
        <v>0.35960130000000001</v>
      </c>
      <c r="BJ17" s="767">
        <v>0.30533369999999999</v>
      </c>
      <c r="BK17" s="767">
        <v>0.36410569999999998</v>
      </c>
      <c r="BL17" s="767">
        <v>0.32529419999999998</v>
      </c>
      <c r="BM17" s="767">
        <v>0.2501118</v>
      </c>
      <c r="BN17" s="767">
        <v>5.2631900000000002E-2</v>
      </c>
      <c r="BO17" s="767">
        <v>8.7932999999999997E-2</v>
      </c>
      <c r="BP17" s="767">
        <v>0.24425330000000001</v>
      </c>
      <c r="BQ17" s="767">
        <v>0.11047319999999999</v>
      </c>
      <c r="BR17" s="767">
        <v>0.36732510000000002</v>
      </c>
      <c r="BS17" s="767">
        <v>0.30445119999999998</v>
      </c>
      <c r="BT17" s="767">
        <v>0.18055660000000001</v>
      </c>
      <c r="BU17" s="767">
        <v>0.35552519999999999</v>
      </c>
      <c r="BV17" s="767">
        <v>0.30671999999999999</v>
      </c>
    </row>
    <row r="18" spans="1:74" ht="11.1" customHeight="1" x14ac:dyDescent="0.2">
      <c r="A18" s="545" t="s">
        <v>1382</v>
      </c>
      <c r="B18" s="548" t="s">
        <v>1360</v>
      </c>
      <c r="C18" s="766">
        <v>0.62232043699999995</v>
      </c>
      <c r="D18" s="766">
        <v>0.56990154800000004</v>
      </c>
      <c r="E18" s="766">
        <v>0.590493936</v>
      </c>
      <c r="F18" s="766">
        <v>0.58813014200000002</v>
      </c>
      <c r="G18" s="766">
        <v>0.64265161400000004</v>
      </c>
      <c r="H18" s="766">
        <v>0.63482119599999998</v>
      </c>
      <c r="I18" s="766">
        <v>0.64383362099999997</v>
      </c>
      <c r="J18" s="766">
        <v>0.65015300200000004</v>
      </c>
      <c r="K18" s="766">
        <v>0.59232463099999999</v>
      </c>
      <c r="L18" s="766">
        <v>0.58449504100000005</v>
      </c>
      <c r="M18" s="766">
        <v>0.59466803999999995</v>
      </c>
      <c r="N18" s="766">
        <v>0.64892688600000004</v>
      </c>
      <c r="O18" s="766">
        <v>0.62735458700000002</v>
      </c>
      <c r="P18" s="766">
        <v>0.55293731300000004</v>
      </c>
      <c r="Q18" s="766">
        <v>0.56537406599999995</v>
      </c>
      <c r="R18" s="766">
        <v>0.55312734100000005</v>
      </c>
      <c r="S18" s="766">
        <v>0.58556693800000004</v>
      </c>
      <c r="T18" s="766">
        <v>0.593987971</v>
      </c>
      <c r="U18" s="766">
        <v>0.62572821599999995</v>
      </c>
      <c r="V18" s="766">
        <v>0.63578308699999997</v>
      </c>
      <c r="W18" s="766">
        <v>0.55764277200000001</v>
      </c>
      <c r="X18" s="766">
        <v>0.56203412900000005</v>
      </c>
      <c r="Y18" s="766">
        <v>0.58472024600000005</v>
      </c>
      <c r="Z18" s="766">
        <v>0.63587112499999998</v>
      </c>
      <c r="AA18" s="766">
        <v>0.61521048099999998</v>
      </c>
      <c r="AB18" s="766">
        <v>0.58157888400000002</v>
      </c>
      <c r="AC18" s="766">
        <v>0.61166877399999997</v>
      </c>
      <c r="AD18" s="766">
        <v>0.56632562600000003</v>
      </c>
      <c r="AE18" s="766">
        <v>0.57109849099999999</v>
      </c>
      <c r="AF18" s="766">
        <v>0.631504073</v>
      </c>
      <c r="AG18" s="766">
        <v>0.64017125200000002</v>
      </c>
      <c r="AH18" s="766">
        <v>0.63509555299999998</v>
      </c>
      <c r="AI18" s="766">
        <v>0.56221997300000004</v>
      </c>
      <c r="AJ18" s="766">
        <v>0.59973774899999999</v>
      </c>
      <c r="AK18" s="766">
        <v>0.60104939400000001</v>
      </c>
      <c r="AL18" s="766">
        <v>0.62275288100000004</v>
      </c>
      <c r="AM18" s="766">
        <v>0.67178446800000002</v>
      </c>
      <c r="AN18" s="766">
        <v>0.57917731800000005</v>
      </c>
      <c r="AO18" s="766">
        <v>0.61360369699999995</v>
      </c>
      <c r="AP18" s="766">
        <v>0.58955280799999998</v>
      </c>
      <c r="AQ18" s="766">
        <v>0.67608777200000003</v>
      </c>
      <c r="AR18" s="766">
        <v>0.65873558200000004</v>
      </c>
      <c r="AS18" s="766">
        <v>0.679396526</v>
      </c>
      <c r="AT18" s="766">
        <v>0.69500333999999997</v>
      </c>
      <c r="AU18" s="766">
        <v>0.63859755500000004</v>
      </c>
      <c r="AV18" s="766">
        <v>0.63083199599999995</v>
      </c>
      <c r="AW18" s="766">
        <v>0.62106275899999996</v>
      </c>
      <c r="AX18" s="766">
        <v>0.65410061600000002</v>
      </c>
      <c r="AY18" s="766">
        <v>0.65334838900000003</v>
      </c>
      <c r="AZ18" s="766">
        <v>0.58792181099999996</v>
      </c>
      <c r="BA18" s="766">
        <v>0.66090895199999999</v>
      </c>
      <c r="BB18" s="766">
        <v>0.63308695999999998</v>
      </c>
      <c r="BC18" s="766">
        <v>0.62947681</v>
      </c>
      <c r="BD18" s="766">
        <v>0.57582249699999999</v>
      </c>
      <c r="BE18" s="766">
        <v>0.65014441899999997</v>
      </c>
      <c r="BF18" s="766">
        <v>0.67354579999999997</v>
      </c>
      <c r="BG18" s="766">
        <v>0.64412080000000005</v>
      </c>
      <c r="BH18" s="767">
        <v>0.59503320000000004</v>
      </c>
      <c r="BI18" s="767">
        <v>0.60573670000000002</v>
      </c>
      <c r="BJ18" s="767">
        <v>0.60316440000000004</v>
      </c>
      <c r="BK18" s="767">
        <v>0.5930569</v>
      </c>
      <c r="BL18" s="767">
        <v>0.51327780000000001</v>
      </c>
      <c r="BM18" s="767">
        <v>0.60397380000000001</v>
      </c>
      <c r="BN18" s="767">
        <v>0.61126579999999997</v>
      </c>
      <c r="BO18" s="767">
        <v>0.61065510000000001</v>
      </c>
      <c r="BP18" s="767">
        <v>0.52529049999999999</v>
      </c>
      <c r="BQ18" s="767">
        <v>0.5472688</v>
      </c>
      <c r="BR18" s="767">
        <v>0.61926579999999998</v>
      </c>
      <c r="BS18" s="767">
        <v>0.57698689999999997</v>
      </c>
      <c r="BT18" s="767">
        <v>0.56387569999999998</v>
      </c>
      <c r="BU18" s="767">
        <v>0.61782040000000005</v>
      </c>
      <c r="BV18" s="767">
        <v>0.60617739999999998</v>
      </c>
    </row>
    <row r="19" spans="1:74" ht="11.1" customHeight="1" x14ac:dyDescent="0.2">
      <c r="A19" s="545" t="s">
        <v>1254</v>
      </c>
      <c r="B19" s="546" t="s">
        <v>357</v>
      </c>
      <c r="C19" s="766">
        <v>339.20005329999998</v>
      </c>
      <c r="D19" s="766">
        <v>301.12160519000003</v>
      </c>
      <c r="E19" s="766">
        <v>291.26168794</v>
      </c>
      <c r="F19" s="766">
        <v>280.54750809000001</v>
      </c>
      <c r="G19" s="766">
        <v>303.87926578000003</v>
      </c>
      <c r="H19" s="766">
        <v>354.44498061000002</v>
      </c>
      <c r="I19" s="766">
        <v>397.63470688000001</v>
      </c>
      <c r="J19" s="766">
        <v>395.32849744999999</v>
      </c>
      <c r="K19" s="766">
        <v>338.25987993000001</v>
      </c>
      <c r="L19" s="766">
        <v>300.07336963</v>
      </c>
      <c r="M19" s="766">
        <v>284.28245018000001</v>
      </c>
      <c r="N19" s="766">
        <v>332.04439499</v>
      </c>
      <c r="O19" s="766">
        <v>329.75126305999999</v>
      </c>
      <c r="P19" s="766">
        <v>277.54804582000003</v>
      </c>
      <c r="Q19" s="766">
        <v>304.99628097999999</v>
      </c>
      <c r="R19" s="766">
        <v>281.89227134999999</v>
      </c>
      <c r="S19" s="766">
        <v>309.76233780000001</v>
      </c>
      <c r="T19" s="766">
        <v>344.61752353000003</v>
      </c>
      <c r="U19" s="766">
        <v>390.20383342999997</v>
      </c>
      <c r="V19" s="766">
        <v>370.38718609</v>
      </c>
      <c r="W19" s="766">
        <v>323.40031343999999</v>
      </c>
      <c r="X19" s="766">
        <v>307.76029617</v>
      </c>
      <c r="Y19" s="766">
        <v>297.58536956</v>
      </c>
      <c r="Z19" s="766">
        <v>339.54776076000002</v>
      </c>
      <c r="AA19" s="766">
        <v>359.43107192999997</v>
      </c>
      <c r="AB19" s="766">
        <v>294.61779854999997</v>
      </c>
      <c r="AC19" s="766">
        <v>308.7301162</v>
      </c>
      <c r="AD19" s="766">
        <v>288.49658211000002</v>
      </c>
      <c r="AE19" s="766">
        <v>325.89317333999998</v>
      </c>
      <c r="AF19" s="766">
        <v>358.50792419999999</v>
      </c>
      <c r="AG19" s="766">
        <v>396.82871862000002</v>
      </c>
      <c r="AH19" s="766">
        <v>393.47373257999999</v>
      </c>
      <c r="AI19" s="766">
        <v>342.89770491000002</v>
      </c>
      <c r="AJ19" s="766">
        <v>311.72833101999998</v>
      </c>
      <c r="AK19" s="766">
        <v>309.04301405000001</v>
      </c>
      <c r="AL19" s="766">
        <v>324.63872100999998</v>
      </c>
      <c r="AM19" s="766">
        <v>343.56359834</v>
      </c>
      <c r="AN19" s="766">
        <v>301.17312211000001</v>
      </c>
      <c r="AO19" s="766">
        <v>310.42133518000003</v>
      </c>
      <c r="AP19" s="766">
        <v>281.88617049999999</v>
      </c>
      <c r="AQ19" s="766">
        <v>315.31014483000001</v>
      </c>
      <c r="AR19" s="766">
        <v>338.27180076000002</v>
      </c>
      <c r="AS19" s="766">
        <v>397.30071873000003</v>
      </c>
      <c r="AT19" s="766">
        <v>387.31513561000003</v>
      </c>
      <c r="AU19" s="766">
        <v>346.09166249999998</v>
      </c>
      <c r="AV19" s="766">
        <v>308.59937477</v>
      </c>
      <c r="AW19" s="766">
        <v>302.84518147</v>
      </c>
      <c r="AX19" s="766">
        <v>323.00280471000002</v>
      </c>
      <c r="AY19" s="766">
        <v>324.83890194000003</v>
      </c>
      <c r="AZ19" s="766">
        <v>303.64117177000003</v>
      </c>
      <c r="BA19" s="766">
        <v>292.39801893999999</v>
      </c>
      <c r="BB19" s="766">
        <v>262.70618359999997</v>
      </c>
      <c r="BC19" s="766">
        <v>291.06110425000003</v>
      </c>
      <c r="BD19" s="766">
        <v>340.12675281999998</v>
      </c>
      <c r="BE19" s="766">
        <v>399.09467468000003</v>
      </c>
      <c r="BF19" s="766">
        <v>390.35300000000001</v>
      </c>
      <c r="BG19" s="766">
        <v>329.28930000000003</v>
      </c>
      <c r="BH19" s="767">
        <v>298.82429999999999</v>
      </c>
      <c r="BI19" s="767">
        <v>288.46480000000003</v>
      </c>
      <c r="BJ19" s="767">
        <v>320.19970000000001</v>
      </c>
      <c r="BK19" s="767">
        <v>325.44549999999998</v>
      </c>
      <c r="BL19" s="767">
        <v>284.87939999999998</v>
      </c>
      <c r="BM19" s="767">
        <v>295.96280000000002</v>
      </c>
      <c r="BN19" s="767">
        <v>273.50510000000003</v>
      </c>
      <c r="BO19" s="767">
        <v>302.3408</v>
      </c>
      <c r="BP19" s="767">
        <v>346.27659999999997</v>
      </c>
      <c r="BQ19" s="767">
        <v>393.6508</v>
      </c>
      <c r="BR19" s="767">
        <v>380.24849999999998</v>
      </c>
      <c r="BS19" s="767">
        <v>318.49959999999999</v>
      </c>
      <c r="BT19" s="767">
        <v>302.33229999999998</v>
      </c>
      <c r="BU19" s="767">
        <v>290.93290000000002</v>
      </c>
      <c r="BV19" s="767">
        <v>321.61470000000003</v>
      </c>
    </row>
    <row r="20" spans="1:74" ht="11.1" customHeight="1" x14ac:dyDescent="0.2">
      <c r="A20" s="539"/>
      <c r="B20" s="131" t="s">
        <v>1361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360"/>
      <c r="BI20" s="360"/>
      <c r="BJ20" s="360"/>
      <c r="BK20" s="360"/>
      <c r="BL20" s="360"/>
      <c r="BM20" s="360"/>
      <c r="BN20" s="360"/>
      <c r="BO20" s="360"/>
      <c r="BP20" s="360"/>
      <c r="BQ20" s="360"/>
      <c r="BR20" s="360"/>
      <c r="BS20" s="360"/>
      <c r="BT20" s="360"/>
      <c r="BU20" s="360"/>
      <c r="BV20" s="360"/>
    </row>
    <row r="21" spans="1:74" ht="11.1" customHeight="1" x14ac:dyDescent="0.2">
      <c r="A21" s="545" t="s">
        <v>1255</v>
      </c>
      <c r="B21" s="546" t="s">
        <v>86</v>
      </c>
      <c r="C21" s="766">
        <v>3.6718270199999998</v>
      </c>
      <c r="D21" s="766">
        <v>3.3918084300000002</v>
      </c>
      <c r="E21" s="766">
        <v>3.4055397649999999</v>
      </c>
      <c r="F21" s="766">
        <v>4.1859936360000001</v>
      </c>
      <c r="G21" s="766">
        <v>4.7674767569999998</v>
      </c>
      <c r="H21" s="766">
        <v>4.8132898050000001</v>
      </c>
      <c r="I21" s="766">
        <v>6.1326772610000004</v>
      </c>
      <c r="J21" s="766">
        <v>6.3257996590000003</v>
      </c>
      <c r="K21" s="766">
        <v>4.5914638959999996</v>
      </c>
      <c r="L21" s="766">
        <v>3.5097472920000001</v>
      </c>
      <c r="M21" s="766">
        <v>3.273486492</v>
      </c>
      <c r="N21" s="766">
        <v>3.5285712290000002</v>
      </c>
      <c r="O21" s="766">
        <v>3.6627383729999998</v>
      </c>
      <c r="P21" s="766">
        <v>3.0874994299999998</v>
      </c>
      <c r="Q21" s="766">
        <v>3.3569812369999998</v>
      </c>
      <c r="R21" s="766">
        <v>4.3675868329999998</v>
      </c>
      <c r="S21" s="766">
        <v>3.4921429220000002</v>
      </c>
      <c r="T21" s="766">
        <v>4.2137166800000001</v>
      </c>
      <c r="U21" s="766">
        <v>5.3214756850000002</v>
      </c>
      <c r="V21" s="766">
        <v>5.3625131079999999</v>
      </c>
      <c r="W21" s="766">
        <v>4.3599465449999997</v>
      </c>
      <c r="X21" s="766">
        <v>4.2274064940000002</v>
      </c>
      <c r="Y21" s="766">
        <v>3.687038689</v>
      </c>
      <c r="Z21" s="766">
        <v>3.6640285440000002</v>
      </c>
      <c r="AA21" s="766">
        <v>3.2698505230000001</v>
      </c>
      <c r="AB21" s="766">
        <v>3.1358915839999999</v>
      </c>
      <c r="AC21" s="766">
        <v>3.6535869810000001</v>
      </c>
      <c r="AD21" s="766">
        <v>2.8681700459999999</v>
      </c>
      <c r="AE21" s="766">
        <v>2.9350994300000002</v>
      </c>
      <c r="AF21" s="766">
        <v>4.0441142619999999</v>
      </c>
      <c r="AG21" s="766">
        <v>6.0469096609999999</v>
      </c>
      <c r="AH21" s="766">
        <v>6.5923124160000004</v>
      </c>
      <c r="AI21" s="766">
        <v>4.7342538269999999</v>
      </c>
      <c r="AJ21" s="766">
        <v>4.630660217</v>
      </c>
      <c r="AK21" s="766">
        <v>3.5570944020000002</v>
      </c>
      <c r="AL21" s="766">
        <v>3.5544060690000001</v>
      </c>
      <c r="AM21" s="766">
        <v>3.7824037580000001</v>
      </c>
      <c r="AN21" s="766">
        <v>3.2914111159999999</v>
      </c>
      <c r="AO21" s="766">
        <v>3.5594655820000001</v>
      </c>
      <c r="AP21" s="766">
        <v>3.2516534159999999</v>
      </c>
      <c r="AQ21" s="766">
        <v>3.0058055810000002</v>
      </c>
      <c r="AR21" s="766">
        <v>3.7371199430000002</v>
      </c>
      <c r="AS21" s="766">
        <v>5.9393137439999997</v>
      </c>
      <c r="AT21" s="766">
        <v>5.0627028870000004</v>
      </c>
      <c r="AU21" s="766">
        <v>3.7549460259999998</v>
      </c>
      <c r="AV21" s="766">
        <v>3.6491601729999998</v>
      </c>
      <c r="AW21" s="766">
        <v>3.4927374709999999</v>
      </c>
      <c r="AX21" s="766">
        <v>4.3744892860000002</v>
      </c>
      <c r="AY21" s="766">
        <v>4.3684348059999998</v>
      </c>
      <c r="AZ21" s="766">
        <v>3.782813011</v>
      </c>
      <c r="BA21" s="766">
        <v>2.9058252429999998</v>
      </c>
      <c r="BB21" s="766">
        <v>3.0839636580000001</v>
      </c>
      <c r="BC21" s="766">
        <v>2.7350515770000001</v>
      </c>
      <c r="BD21" s="766">
        <v>4.5335885070000002</v>
      </c>
      <c r="BE21" s="766">
        <v>6.5757343610000003</v>
      </c>
      <c r="BF21" s="766">
        <v>5.6137860000000002</v>
      </c>
      <c r="BG21" s="766">
        <v>4.545115</v>
      </c>
      <c r="BH21" s="767">
        <v>4.1397779999999997</v>
      </c>
      <c r="BI21" s="767">
        <v>4.915114</v>
      </c>
      <c r="BJ21" s="767">
        <v>3.6450490000000002</v>
      </c>
      <c r="BK21" s="767">
        <v>2.5264229999999999</v>
      </c>
      <c r="BL21" s="767">
        <v>3.6232850000000001</v>
      </c>
      <c r="BM21" s="767">
        <v>2.938069</v>
      </c>
      <c r="BN21" s="767">
        <v>2.1808860000000001</v>
      </c>
      <c r="BO21" s="767">
        <v>2.5889340000000001</v>
      </c>
      <c r="BP21" s="767">
        <v>4.4340020000000004</v>
      </c>
      <c r="BQ21" s="767">
        <v>6.5917599999999998</v>
      </c>
      <c r="BR21" s="767">
        <v>5.741492</v>
      </c>
      <c r="BS21" s="767">
        <v>4.2162639999999998</v>
      </c>
      <c r="BT21" s="767">
        <v>3.9889760000000001</v>
      </c>
      <c r="BU21" s="767">
        <v>5.7175039999999999</v>
      </c>
      <c r="BV21" s="767">
        <v>4.5216950000000002</v>
      </c>
    </row>
    <row r="22" spans="1:74" ht="11.1" customHeight="1" x14ac:dyDescent="0.2">
      <c r="A22" s="545" t="s">
        <v>1256</v>
      </c>
      <c r="B22" s="546" t="s">
        <v>85</v>
      </c>
      <c r="C22" s="766">
        <v>0.518191242</v>
      </c>
      <c r="D22" s="766">
        <v>0.36515394400000001</v>
      </c>
      <c r="E22" s="766">
        <v>0.13018576900000001</v>
      </c>
      <c r="F22" s="766">
        <v>0.12688192400000001</v>
      </c>
      <c r="G22" s="766">
        <v>2.7934523999999999E-2</v>
      </c>
      <c r="H22" s="766">
        <v>0.11951836</v>
      </c>
      <c r="I22" s="766">
        <v>0.21884480100000001</v>
      </c>
      <c r="J22" s="766">
        <v>0.21126883199999999</v>
      </c>
      <c r="K22" s="766">
        <v>0.131418962</v>
      </c>
      <c r="L22" s="766">
        <v>6.4100227999999995E-2</v>
      </c>
      <c r="M22" s="766">
        <v>5.6556209000000003E-2</v>
      </c>
      <c r="N22" s="766">
        <v>0.56457607899999995</v>
      </c>
      <c r="O22" s="766">
        <v>0.32195080500000001</v>
      </c>
      <c r="P22" s="766">
        <v>0.404809584</v>
      </c>
      <c r="Q22" s="766">
        <v>0.50763756400000004</v>
      </c>
      <c r="R22" s="766">
        <v>5.3821347999999998E-2</v>
      </c>
      <c r="S22" s="766">
        <v>6.1368404000000001E-2</v>
      </c>
      <c r="T22" s="766">
        <v>4.2288371999999998E-2</v>
      </c>
      <c r="U22" s="766">
        <v>3.5584677000000002E-2</v>
      </c>
      <c r="V22" s="766">
        <v>3.0459520000000002E-3</v>
      </c>
      <c r="W22" s="766">
        <v>8.9253189999999993E-3</v>
      </c>
      <c r="X22" s="766">
        <v>5.9691240000000001E-3</v>
      </c>
      <c r="Y22" s="766">
        <v>1.4434842999999999E-2</v>
      </c>
      <c r="Z22" s="766">
        <v>0.21958818599999999</v>
      </c>
      <c r="AA22" s="766">
        <v>0.411736404</v>
      </c>
      <c r="AB22" s="766">
        <v>0.114478596</v>
      </c>
      <c r="AC22" s="766">
        <v>4.0078091000000003E-2</v>
      </c>
      <c r="AD22" s="766">
        <v>0.13414657899999999</v>
      </c>
      <c r="AE22" s="766">
        <v>2.982831E-3</v>
      </c>
      <c r="AF22" s="766">
        <v>1.6183525000000001E-2</v>
      </c>
      <c r="AG22" s="766">
        <v>5.4801917999999998E-2</v>
      </c>
      <c r="AH22" s="766">
        <v>3.9129690000000002E-2</v>
      </c>
      <c r="AI22" s="766">
        <v>2.4889398E-2</v>
      </c>
      <c r="AJ22" s="766">
        <v>7.0670100000000001E-4</v>
      </c>
      <c r="AK22" s="766">
        <v>7.0091991000000006E-2</v>
      </c>
      <c r="AL22" s="766">
        <v>0.13706673</v>
      </c>
      <c r="AM22" s="766">
        <v>0.17624726700000001</v>
      </c>
      <c r="AN22" s="766">
        <v>3.1579263000000003E-2</v>
      </c>
      <c r="AO22" s="766">
        <v>4.8330579999999998E-2</v>
      </c>
      <c r="AP22" s="766">
        <v>2.8616700000000002E-3</v>
      </c>
      <c r="AQ22" s="766">
        <v>1.6658930000000001E-3</v>
      </c>
      <c r="AR22" s="766">
        <v>3.6460326000000001E-2</v>
      </c>
      <c r="AS22" s="766">
        <v>3.7802548999999998E-2</v>
      </c>
      <c r="AT22" s="766">
        <v>2.0012615000000001E-2</v>
      </c>
      <c r="AU22" s="766">
        <v>1.5698549999999999E-2</v>
      </c>
      <c r="AV22" s="766">
        <v>1.1486727E-2</v>
      </c>
      <c r="AW22" s="766">
        <v>2.4133214E-2</v>
      </c>
      <c r="AX22" s="766">
        <v>5.0313710999999997E-2</v>
      </c>
      <c r="AY22" s="766">
        <v>2.8361326999999999E-2</v>
      </c>
      <c r="AZ22" s="766">
        <v>2.9348694000000002E-2</v>
      </c>
      <c r="BA22" s="766">
        <v>1.276445E-3</v>
      </c>
      <c r="BB22" s="766">
        <v>6.7623200000000003E-4</v>
      </c>
      <c r="BC22" s="766">
        <v>1.380208E-3</v>
      </c>
      <c r="BD22" s="766">
        <v>6.1894979999999999E-3</v>
      </c>
      <c r="BE22" s="766">
        <v>3.1684679999999998E-3</v>
      </c>
      <c r="BF22" s="766">
        <v>2.0012599999999998E-2</v>
      </c>
      <c r="BG22" s="766">
        <v>1.56986E-2</v>
      </c>
      <c r="BH22" s="767">
        <v>1.1486700000000001E-2</v>
      </c>
      <c r="BI22" s="767">
        <v>2.41332E-2</v>
      </c>
      <c r="BJ22" s="767">
        <v>5.0313700000000003E-2</v>
      </c>
      <c r="BK22" s="767">
        <v>0.34346130000000002</v>
      </c>
      <c r="BL22" s="767">
        <v>2.9348699999999998E-2</v>
      </c>
      <c r="BM22" s="767">
        <v>1.2764499999999999E-3</v>
      </c>
      <c r="BN22" s="767">
        <v>6.7623200000000003E-4</v>
      </c>
      <c r="BO22" s="767">
        <v>1.38021E-3</v>
      </c>
      <c r="BP22" s="767">
        <v>6.1894999999999997E-3</v>
      </c>
      <c r="BQ22" s="767">
        <v>6.7484700000000003E-3</v>
      </c>
      <c r="BR22" s="767">
        <v>2.2812599999999999E-2</v>
      </c>
      <c r="BS22" s="767">
        <v>1.56986E-2</v>
      </c>
      <c r="BT22" s="767">
        <v>1.1486700000000001E-2</v>
      </c>
      <c r="BU22" s="767">
        <v>2.41332E-2</v>
      </c>
      <c r="BV22" s="767">
        <v>5.61737E-2</v>
      </c>
    </row>
    <row r="23" spans="1:74" ht="11.1" customHeight="1" x14ac:dyDescent="0.2">
      <c r="A23" s="545" t="s">
        <v>1257</v>
      </c>
      <c r="B23" s="548" t="s">
        <v>88</v>
      </c>
      <c r="C23" s="766">
        <v>2.7777400000000001</v>
      </c>
      <c r="D23" s="766">
        <v>2.7266409999999999</v>
      </c>
      <c r="E23" s="766">
        <v>2.8259310000000002</v>
      </c>
      <c r="F23" s="766">
        <v>2.2613620000000001</v>
      </c>
      <c r="G23" s="766">
        <v>2.4684430000000002</v>
      </c>
      <c r="H23" s="766">
        <v>2.5283850000000001</v>
      </c>
      <c r="I23" s="766">
        <v>2.9755349999999998</v>
      </c>
      <c r="J23" s="766">
        <v>2.7893620000000001</v>
      </c>
      <c r="K23" s="766">
        <v>2.6869239999999999</v>
      </c>
      <c r="L23" s="766">
        <v>2.960496</v>
      </c>
      <c r="M23" s="766">
        <v>2.8916240000000002</v>
      </c>
      <c r="N23" s="766">
        <v>2.85853</v>
      </c>
      <c r="O23" s="766">
        <v>2.9884590000000002</v>
      </c>
      <c r="P23" s="766">
        <v>2.5898300000000001</v>
      </c>
      <c r="Q23" s="766">
        <v>2.9711249999999998</v>
      </c>
      <c r="R23" s="766">
        <v>1.0229509999999999</v>
      </c>
      <c r="S23" s="766">
        <v>2.4410699999999999</v>
      </c>
      <c r="T23" s="766">
        <v>2.8830040000000001</v>
      </c>
      <c r="U23" s="766">
        <v>2.972254</v>
      </c>
      <c r="V23" s="766">
        <v>2.9570050000000001</v>
      </c>
      <c r="W23" s="766">
        <v>2.8625310000000002</v>
      </c>
      <c r="X23" s="766">
        <v>2.3944529999999999</v>
      </c>
      <c r="Y23" s="766">
        <v>2.4603739999999998</v>
      </c>
      <c r="Z23" s="766">
        <v>2.9944389999999999</v>
      </c>
      <c r="AA23" s="766">
        <v>2.8859530000000002</v>
      </c>
      <c r="AB23" s="766">
        <v>2.7043279999999998</v>
      </c>
      <c r="AC23" s="766">
        <v>2.5698279999999998</v>
      </c>
      <c r="AD23" s="766">
        <v>2.5188130000000002</v>
      </c>
      <c r="AE23" s="766">
        <v>2.9253170000000002</v>
      </c>
      <c r="AF23" s="766">
        <v>2.8376739999999998</v>
      </c>
      <c r="AG23" s="766">
        <v>2.958923</v>
      </c>
      <c r="AH23" s="766">
        <v>2.847172</v>
      </c>
      <c r="AI23" s="766">
        <v>2.5871469999999999</v>
      </c>
      <c r="AJ23" s="766">
        <v>1.3420240000000001</v>
      </c>
      <c r="AK23" s="766">
        <v>2.235544</v>
      </c>
      <c r="AL23" s="766">
        <v>2.9720279999999999</v>
      </c>
      <c r="AM23" s="766">
        <v>2.9352330000000002</v>
      </c>
      <c r="AN23" s="766">
        <v>2.7001740000000001</v>
      </c>
      <c r="AO23" s="766">
        <v>2.968493</v>
      </c>
      <c r="AP23" s="766">
        <v>2.1317759999999999</v>
      </c>
      <c r="AQ23" s="766">
        <v>2.2666149999999998</v>
      </c>
      <c r="AR23" s="766">
        <v>2.4008630000000002</v>
      </c>
      <c r="AS23" s="766">
        <v>2.464915</v>
      </c>
      <c r="AT23" s="766">
        <v>2.4621689999999998</v>
      </c>
      <c r="AU23" s="766">
        <v>2.38035</v>
      </c>
      <c r="AV23" s="766">
        <v>2.4668909999999999</v>
      </c>
      <c r="AW23" s="766">
        <v>2.3858109999999999</v>
      </c>
      <c r="AX23" s="766">
        <v>2.254235</v>
      </c>
      <c r="AY23" s="766">
        <v>2.5183070000000001</v>
      </c>
      <c r="AZ23" s="766">
        <v>2.3291620000000002</v>
      </c>
      <c r="BA23" s="766">
        <v>2.4775450000000001</v>
      </c>
      <c r="BB23" s="766">
        <v>1.041372</v>
      </c>
      <c r="BC23" s="766">
        <v>1.76756</v>
      </c>
      <c r="BD23" s="766">
        <v>2.113524</v>
      </c>
      <c r="BE23" s="766">
        <v>2.4715370000000001</v>
      </c>
      <c r="BF23" s="766">
        <v>1.5329900000000001</v>
      </c>
      <c r="BG23" s="766">
        <v>1.51366</v>
      </c>
      <c r="BH23" s="767">
        <v>0.89939999999999998</v>
      </c>
      <c r="BI23" s="767">
        <v>1.0813299999999999</v>
      </c>
      <c r="BJ23" s="767">
        <v>1.50715</v>
      </c>
      <c r="BK23" s="767">
        <v>1.50715</v>
      </c>
      <c r="BL23" s="767">
        <v>1.3613</v>
      </c>
      <c r="BM23" s="767">
        <v>1.50715</v>
      </c>
      <c r="BN23" s="767">
        <v>1.4585300000000001</v>
      </c>
      <c r="BO23" s="767">
        <v>1.50715</v>
      </c>
      <c r="BP23" s="767">
        <v>1.4585300000000001</v>
      </c>
      <c r="BQ23" s="767">
        <v>1.50715</v>
      </c>
      <c r="BR23" s="767">
        <v>1.50715</v>
      </c>
      <c r="BS23" s="767">
        <v>1.4585300000000001</v>
      </c>
      <c r="BT23" s="767">
        <v>1.31155</v>
      </c>
      <c r="BU23" s="767">
        <v>0.90593999999999997</v>
      </c>
      <c r="BV23" s="767">
        <v>1.50715</v>
      </c>
    </row>
    <row r="24" spans="1:74" ht="11.1" customHeight="1" x14ac:dyDescent="0.2">
      <c r="A24" s="545" t="s">
        <v>1258</v>
      </c>
      <c r="B24" s="548" t="s">
        <v>1259</v>
      </c>
      <c r="C24" s="766">
        <v>0.66684694</v>
      </c>
      <c r="D24" s="766">
        <v>0.67925614899999998</v>
      </c>
      <c r="E24" s="766">
        <v>0.82771687699999996</v>
      </c>
      <c r="F24" s="766">
        <v>0.80636753800000005</v>
      </c>
      <c r="G24" s="766">
        <v>0.52146935400000005</v>
      </c>
      <c r="H24" s="766">
        <v>0.35316013899999998</v>
      </c>
      <c r="I24" s="766">
        <v>0.350846677</v>
      </c>
      <c r="J24" s="766">
        <v>0.29782973299999999</v>
      </c>
      <c r="K24" s="766">
        <v>0.242910405</v>
      </c>
      <c r="L24" s="766">
        <v>0.242325499</v>
      </c>
      <c r="M24" s="766">
        <v>0.32890898200000002</v>
      </c>
      <c r="N24" s="766">
        <v>0.52299263699999998</v>
      </c>
      <c r="O24" s="766">
        <v>0.563488286</v>
      </c>
      <c r="P24" s="766">
        <v>0.55067841200000001</v>
      </c>
      <c r="Q24" s="766">
        <v>0.67570320699999997</v>
      </c>
      <c r="R24" s="766">
        <v>0.88209228299999998</v>
      </c>
      <c r="S24" s="766">
        <v>0.94575753500000004</v>
      </c>
      <c r="T24" s="766">
        <v>0.72206322700000003</v>
      </c>
      <c r="U24" s="766">
        <v>0.59818165000000001</v>
      </c>
      <c r="V24" s="766">
        <v>0.379244525</v>
      </c>
      <c r="W24" s="766">
        <v>0.29010159899999999</v>
      </c>
      <c r="X24" s="766">
        <v>0.29383779799999998</v>
      </c>
      <c r="Y24" s="766">
        <v>0.67355076899999999</v>
      </c>
      <c r="Z24" s="766">
        <v>0.51163405900000003</v>
      </c>
      <c r="AA24" s="766">
        <v>0.64713758499999996</v>
      </c>
      <c r="AB24" s="766">
        <v>0.69247122000000005</v>
      </c>
      <c r="AC24" s="766">
        <v>0.76747903699999998</v>
      </c>
      <c r="AD24" s="766">
        <v>0.919852844</v>
      </c>
      <c r="AE24" s="766">
        <v>0.75106772200000005</v>
      </c>
      <c r="AF24" s="766">
        <v>0.34313967499999998</v>
      </c>
      <c r="AG24" s="766">
        <v>0.29663284099999998</v>
      </c>
      <c r="AH24" s="766">
        <v>0.40846261900000003</v>
      </c>
      <c r="AI24" s="766">
        <v>0.39179349499999999</v>
      </c>
      <c r="AJ24" s="766">
        <v>0.58365508700000002</v>
      </c>
      <c r="AK24" s="766">
        <v>0.80321369600000003</v>
      </c>
      <c r="AL24" s="766">
        <v>0.860234956</v>
      </c>
      <c r="AM24" s="766">
        <v>0.76439853999999996</v>
      </c>
      <c r="AN24" s="766">
        <v>0.61562283699999998</v>
      </c>
      <c r="AO24" s="766">
        <v>0.69407827499999997</v>
      </c>
      <c r="AP24" s="766">
        <v>0.62162610900000004</v>
      </c>
      <c r="AQ24" s="766">
        <v>0.64891836599999997</v>
      </c>
      <c r="AR24" s="766">
        <v>0.59483322299999997</v>
      </c>
      <c r="AS24" s="766">
        <v>0.63290949200000002</v>
      </c>
      <c r="AT24" s="766">
        <v>0.453061622</v>
      </c>
      <c r="AU24" s="766">
        <v>0.38177777299999999</v>
      </c>
      <c r="AV24" s="766">
        <v>0.38917769200000002</v>
      </c>
      <c r="AW24" s="766">
        <v>0.56696243099999999</v>
      </c>
      <c r="AX24" s="766">
        <v>0.680937338</v>
      </c>
      <c r="AY24" s="766">
        <v>0.69448761199999998</v>
      </c>
      <c r="AZ24" s="766">
        <v>0.68805322300000005</v>
      </c>
      <c r="BA24" s="766">
        <v>0.72472043600000002</v>
      </c>
      <c r="BB24" s="766">
        <v>0.69294214300000001</v>
      </c>
      <c r="BC24" s="766">
        <v>0.69676378800000005</v>
      </c>
      <c r="BD24" s="766">
        <v>0.61930165299999995</v>
      </c>
      <c r="BE24" s="766">
        <v>0.524424789</v>
      </c>
      <c r="BF24" s="766">
        <v>0.46131830000000001</v>
      </c>
      <c r="BG24" s="766">
        <v>0.41636440000000002</v>
      </c>
      <c r="BH24" s="767">
        <v>0.38997789999999999</v>
      </c>
      <c r="BI24" s="767">
        <v>0.54241649999999997</v>
      </c>
      <c r="BJ24" s="767">
        <v>0.63690519999999995</v>
      </c>
      <c r="BK24" s="767">
        <v>0.69751980000000002</v>
      </c>
      <c r="BL24" s="767">
        <v>0.65276730000000005</v>
      </c>
      <c r="BM24" s="767">
        <v>0.74706570000000005</v>
      </c>
      <c r="BN24" s="767">
        <v>0.71088320000000005</v>
      </c>
      <c r="BO24" s="767">
        <v>0.66390289999999996</v>
      </c>
      <c r="BP24" s="767">
        <v>0.59017379999999997</v>
      </c>
      <c r="BQ24" s="767">
        <v>0.52265110000000004</v>
      </c>
      <c r="BR24" s="767">
        <v>0.45609349999999999</v>
      </c>
      <c r="BS24" s="767">
        <v>0.41153689999999998</v>
      </c>
      <c r="BT24" s="767">
        <v>0.38167309999999999</v>
      </c>
      <c r="BU24" s="767">
        <v>0.51971350000000005</v>
      </c>
      <c r="BV24" s="767">
        <v>0.62603989999999998</v>
      </c>
    </row>
    <row r="25" spans="1:74" ht="11.1" customHeight="1" x14ac:dyDescent="0.2">
      <c r="A25" s="545" t="s">
        <v>1260</v>
      </c>
      <c r="B25" s="548" t="s">
        <v>1362</v>
      </c>
      <c r="C25" s="766">
        <v>0.84197469199999997</v>
      </c>
      <c r="D25" s="766">
        <v>0.82942986299999999</v>
      </c>
      <c r="E25" s="766">
        <v>0.79932718400000002</v>
      </c>
      <c r="F25" s="766">
        <v>0.64692524500000004</v>
      </c>
      <c r="G25" s="766">
        <v>0.71553699599999998</v>
      </c>
      <c r="H25" s="766">
        <v>0.75973110300000002</v>
      </c>
      <c r="I25" s="766">
        <v>0.77333472199999997</v>
      </c>
      <c r="J25" s="766">
        <v>0.77364973800000003</v>
      </c>
      <c r="K25" s="766">
        <v>0.74664819000000004</v>
      </c>
      <c r="L25" s="766">
        <v>0.73166106399999997</v>
      </c>
      <c r="M25" s="766">
        <v>0.77273345699999996</v>
      </c>
      <c r="N25" s="766">
        <v>0.91848215200000005</v>
      </c>
      <c r="O25" s="766">
        <v>0.88267381099999997</v>
      </c>
      <c r="P25" s="766">
        <v>0.86228242300000002</v>
      </c>
      <c r="Q25" s="766">
        <v>0.94023059499999995</v>
      </c>
      <c r="R25" s="766">
        <v>0.757464837</v>
      </c>
      <c r="S25" s="766">
        <v>0.76160984499999995</v>
      </c>
      <c r="T25" s="766">
        <v>0.83154742100000001</v>
      </c>
      <c r="U25" s="766">
        <v>0.79998726200000003</v>
      </c>
      <c r="V25" s="766">
        <v>0.82571450599999996</v>
      </c>
      <c r="W25" s="766">
        <v>0.77180008499999997</v>
      </c>
      <c r="X25" s="766">
        <v>0.80848160700000005</v>
      </c>
      <c r="Y25" s="766">
        <v>0.87206736799999995</v>
      </c>
      <c r="Z25" s="766">
        <v>0.95992564499999999</v>
      </c>
      <c r="AA25" s="766">
        <v>0.987216973</v>
      </c>
      <c r="AB25" s="766">
        <v>0.86522941600000003</v>
      </c>
      <c r="AC25" s="766">
        <v>1.0056773729999999</v>
      </c>
      <c r="AD25" s="766">
        <v>0.79277868699999998</v>
      </c>
      <c r="AE25" s="766">
        <v>0.75743109799999997</v>
      </c>
      <c r="AF25" s="766">
        <v>0.817951333</v>
      </c>
      <c r="AG25" s="766">
        <v>0.84423677200000002</v>
      </c>
      <c r="AH25" s="766">
        <v>0.75528784699999996</v>
      </c>
      <c r="AI25" s="766">
        <v>0.71876098300000002</v>
      </c>
      <c r="AJ25" s="766">
        <v>0.85677953399999995</v>
      </c>
      <c r="AK25" s="766">
        <v>0.80250420899999997</v>
      </c>
      <c r="AL25" s="766">
        <v>0.91204478300000003</v>
      </c>
      <c r="AM25" s="766">
        <v>0.89332836999999998</v>
      </c>
      <c r="AN25" s="766">
        <v>0.818028282</v>
      </c>
      <c r="AO25" s="766">
        <v>0.87577238999999996</v>
      </c>
      <c r="AP25" s="766">
        <v>0.90536731100000001</v>
      </c>
      <c r="AQ25" s="766">
        <v>0.88883689600000004</v>
      </c>
      <c r="AR25" s="766">
        <v>0.87086493399999998</v>
      </c>
      <c r="AS25" s="766">
        <v>0.88098814599999997</v>
      </c>
      <c r="AT25" s="766">
        <v>0.85054711199999999</v>
      </c>
      <c r="AU25" s="766">
        <v>0.82722352300000002</v>
      </c>
      <c r="AV25" s="766">
        <v>0.82646287799999996</v>
      </c>
      <c r="AW25" s="766">
        <v>0.80928737699999997</v>
      </c>
      <c r="AX25" s="766">
        <v>0.88759213999999997</v>
      </c>
      <c r="AY25" s="766">
        <v>0.84310769100000005</v>
      </c>
      <c r="AZ25" s="766">
        <v>0.85566096999999997</v>
      </c>
      <c r="BA25" s="766">
        <v>0.90650777599999999</v>
      </c>
      <c r="BB25" s="766">
        <v>0.890065043</v>
      </c>
      <c r="BC25" s="766">
        <v>0.92703837</v>
      </c>
      <c r="BD25" s="766">
        <v>0.826129314</v>
      </c>
      <c r="BE25" s="766">
        <v>0.81145467299999996</v>
      </c>
      <c r="BF25" s="766">
        <v>0.85385739999999999</v>
      </c>
      <c r="BG25" s="766">
        <v>0.84428689999999995</v>
      </c>
      <c r="BH25" s="767">
        <v>0.81601489999999999</v>
      </c>
      <c r="BI25" s="767">
        <v>0.8158012</v>
      </c>
      <c r="BJ25" s="767">
        <v>1.153184</v>
      </c>
      <c r="BK25" s="767">
        <v>1.1540360000000001</v>
      </c>
      <c r="BL25" s="767">
        <v>1.2833950000000001</v>
      </c>
      <c r="BM25" s="767">
        <v>1.0413239999999999</v>
      </c>
      <c r="BN25" s="767">
        <v>0.89721229999999996</v>
      </c>
      <c r="BO25" s="767">
        <v>0.94752159999999996</v>
      </c>
      <c r="BP25" s="767">
        <v>0.84412989999999999</v>
      </c>
      <c r="BQ25" s="767">
        <v>0.84061529999999995</v>
      </c>
      <c r="BR25" s="767">
        <v>0.90966979999999997</v>
      </c>
      <c r="BS25" s="767">
        <v>0.92710939999999997</v>
      </c>
      <c r="BT25" s="767">
        <v>0.87195540000000005</v>
      </c>
      <c r="BU25" s="767">
        <v>0.87979909999999995</v>
      </c>
      <c r="BV25" s="767">
        <v>1.2298910000000001</v>
      </c>
    </row>
    <row r="26" spans="1:74" ht="11.1" customHeight="1" x14ac:dyDescent="0.2">
      <c r="A26" s="545" t="s">
        <v>1261</v>
      </c>
      <c r="B26" s="546" t="s">
        <v>1363</v>
      </c>
      <c r="C26" s="766">
        <v>0.144775125</v>
      </c>
      <c r="D26" s="766">
        <v>0.19704918199999999</v>
      </c>
      <c r="E26" s="766">
        <v>8.0523470999999999E-2</v>
      </c>
      <c r="F26" s="766">
        <v>9.6673593000000002E-2</v>
      </c>
      <c r="G26" s="766">
        <v>0.129445848</v>
      </c>
      <c r="H26" s="766">
        <v>0.114625196</v>
      </c>
      <c r="I26" s="766">
        <v>0.148889981</v>
      </c>
      <c r="J26" s="766">
        <v>0.151438137</v>
      </c>
      <c r="K26" s="766">
        <v>0.144145668</v>
      </c>
      <c r="L26" s="766">
        <v>0.14930169500000001</v>
      </c>
      <c r="M26" s="766">
        <v>0.27003950599999998</v>
      </c>
      <c r="N26" s="766">
        <v>0.17560541900000001</v>
      </c>
      <c r="O26" s="766">
        <v>0.124876475</v>
      </c>
      <c r="P26" s="766">
        <v>0.11111929500000001</v>
      </c>
      <c r="Q26" s="766">
        <v>9.6135021000000001E-2</v>
      </c>
      <c r="R26" s="766">
        <v>0.109646302</v>
      </c>
      <c r="S26" s="766">
        <v>0.143596155</v>
      </c>
      <c r="T26" s="766">
        <v>0.13260412799999999</v>
      </c>
      <c r="U26" s="766">
        <v>0.108940491</v>
      </c>
      <c r="V26" s="766">
        <v>0.117699423</v>
      </c>
      <c r="W26" s="766">
        <v>0.11466974200000001</v>
      </c>
      <c r="X26" s="766">
        <v>0.10104014</v>
      </c>
      <c r="Y26" s="766">
        <v>0.113335846</v>
      </c>
      <c r="Z26" s="766">
        <v>0.57352437300000003</v>
      </c>
      <c r="AA26" s="766">
        <v>1.125006167</v>
      </c>
      <c r="AB26" s="766">
        <v>8.3801035999999995E-2</v>
      </c>
      <c r="AC26" s="766">
        <v>0.10314862399999999</v>
      </c>
      <c r="AD26" s="766">
        <v>9.7523054999999997E-2</v>
      </c>
      <c r="AE26" s="766">
        <v>8.8131561999999997E-2</v>
      </c>
      <c r="AF26" s="766">
        <v>0.138824843</v>
      </c>
      <c r="AG26" s="766">
        <v>0.11532582500000001</v>
      </c>
      <c r="AH26" s="766">
        <v>0.112596034</v>
      </c>
      <c r="AI26" s="766">
        <v>9.4359643000000007E-2</v>
      </c>
      <c r="AJ26" s="766">
        <v>9.3389121000000005E-2</v>
      </c>
      <c r="AK26" s="766">
        <v>0.10923197</v>
      </c>
      <c r="AL26" s="766">
        <v>9.8497785000000004E-2</v>
      </c>
      <c r="AM26" s="766">
        <v>0.16796012399999999</v>
      </c>
      <c r="AN26" s="766">
        <v>0.10530476499999999</v>
      </c>
      <c r="AO26" s="766">
        <v>0.107501295</v>
      </c>
      <c r="AP26" s="766">
        <v>0.113982085</v>
      </c>
      <c r="AQ26" s="766">
        <v>0.124113365</v>
      </c>
      <c r="AR26" s="766">
        <v>0.117084986</v>
      </c>
      <c r="AS26" s="766">
        <v>0.13280681599999999</v>
      </c>
      <c r="AT26" s="766">
        <v>0.12583849799999999</v>
      </c>
      <c r="AU26" s="766">
        <v>0.112966841</v>
      </c>
      <c r="AV26" s="766">
        <v>0.12910386800000001</v>
      </c>
      <c r="AW26" s="766">
        <v>0.12962172199999999</v>
      </c>
      <c r="AX26" s="766">
        <v>0.150767078</v>
      </c>
      <c r="AY26" s="766">
        <v>0.14508449200000001</v>
      </c>
      <c r="AZ26" s="766">
        <v>0.110392712</v>
      </c>
      <c r="BA26" s="766">
        <v>0.11023899</v>
      </c>
      <c r="BB26" s="766">
        <v>0.12314681</v>
      </c>
      <c r="BC26" s="766">
        <v>0.119157711</v>
      </c>
      <c r="BD26" s="766">
        <v>0.10988665</v>
      </c>
      <c r="BE26" s="766">
        <v>0.13806478699999999</v>
      </c>
      <c r="BF26" s="766">
        <v>0.14823259999999999</v>
      </c>
      <c r="BG26" s="766">
        <v>0.1143151</v>
      </c>
      <c r="BH26" s="767">
        <v>0.1068264</v>
      </c>
      <c r="BI26" s="767">
        <v>0.1309362</v>
      </c>
      <c r="BJ26" s="767">
        <v>0.69202949999999996</v>
      </c>
      <c r="BK26" s="767">
        <v>1.6353489999999999</v>
      </c>
      <c r="BL26" s="767">
        <v>0.27824660000000001</v>
      </c>
      <c r="BM26" s="767">
        <v>0.10043340000000001</v>
      </c>
      <c r="BN26" s="767">
        <v>0.11278920000000001</v>
      </c>
      <c r="BO26" s="767">
        <v>0.104352</v>
      </c>
      <c r="BP26" s="767">
        <v>9.1328000000000006E-2</v>
      </c>
      <c r="BQ26" s="767">
        <v>0.1151744</v>
      </c>
      <c r="BR26" s="767">
        <v>0.1227927</v>
      </c>
      <c r="BS26" s="767">
        <v>0.1024492</v>
      </c>
      <c r="BT26" s="767">
        <v>0.1167359</v>
      </c>
      <c r="BU26" s="767">
        <v>0.14133029999999999</v>
      </c>
      <c r="BV26" s="767">
        <v>0.15080689999999999</v>
      </c>
    </row>
    <row r="27" spans="1:74" ht="11.1" customHeight="1" x14ac:dyDescent="0.2">
      <c r="A27" s="545" t="s">
        <v>1262</v>
      </c>
      <c r="B27" s="548" t="s">
        <v>1263</v>
      </c>
      <c r="C27" s="766">
        <v>8.6213550189999992</v>
      </c>
      <c r="D27" s="766">
        <v>8.1893385680000002</v>
      </c>
      <c r="E27" s="766">
        <v>8.0692240660000003</v>
      </c>
      <c r="F27" s="766">
        <v>8.1242039360000007</v>
      </c>
      <c r="G27" s="766">
        <v>8.6303064789999997</v>
      </c>
      <c r="H27" s="766">
        <v>8.6887096029999995</v>
      </c>
      <c r="I27" s="766">
        <v>10.600128442000001</v>
      </c>
      <c r="J27" s="766">
        <v>10.549348098999999</v>
      </c>
      <c r="K27" s="766">
        <v>8.5435111209999999</v>
      </c>
      <c r="L27" s="766">
        <v>7.6576317779999998</v>
      </c>
      <c r="M27" s="766">
        <v>7.5933486459999999</v>
      </c>
      <c r="N27" s="766">
        <v>8.5687575159999998</v>
      </c>
      <c r="O27" s="766">
        <v>8.5441867499999997</v>
      </c>
      <c r="P27" s="766">
        <v>7.6062191439999998</v>
      </c>
      <c r="Q27" s="766">
        <v>8.5478126240000005</v>
      </c>
      <c r="R27" s="766">
        <v>7.1935626030000002</v>
      </c>
      <c r="S27" s="766">
        <v>7.8455448609999996</v>
      </c>
      <c r="T27" s="766">
        <v>8.8252238280000004</v>
      </c>
      <c r="U27" s="766">
        <v>9.8364237649999993</v>
      </c>
      <c r="V27" s="766">
        <v>9.6452225140000003</v>
      </c>
      <c r="W27" s="766">
        <v>8.4079742900000003</v>
      </c>
      <c r="X27" s="766">
        <v>7.8311881630000002</v>
      </c>
      <c r="Y27" s="766">
        <v>7.8208015150000003</v>
      </c>
      <c r="Z27" s="766">
        <v>8.9231398070000001</v>
      </c>
      <c r="AA27" s="766">
        <v>9.3269006520000008</v>
      </c>
      <c r="AB27" s="766">
        <v>7.5961998519999998</v>
      </c>
      <c r="AC27" s="766">
        <v>8.1397981060000006</v>
      </c>
      <c r="AD27" s="766">
        <v>7.3312842109999998</v>
      </c>
      <c r="AE27" s="766">
        <v>7.4600296430000004</v>
      </c>
      <c r="AF27" s="766">
        <v>8.1978876379999992</v>
      </c>
      <c r="AG27" s="766">
        <v>10.316830016999999</v>
      </c>
      <c r="AH27" s="766">
        <v>10.754960605999999</v>
      </c>
      <c r="AI27" s="766">
        <v>8.5512043460000005</v>
      </c>
      <c r="AJ27" s="766">
        <v>7.5072146599999998</v>
      </c>
      <c r="AK27" s="766">
        <v>7.5776802679999999</v>
      </c>
      <c r="AL27" s="766">
        <v>8.5342783230000006</v>
      </c>
      <c r="AM27" s="766">
        <v>8.7195710589999997</v>
      </c>
      <c r="AN27" s="766">
        <v>7.5621202629999997</v>
      </c>
      <c r="AO27" s="766">
        <v>8.2536411219999994</v>
      </c>
      <c r="AP27" s="766">
        <v>7.0272665910000001</v>
      </c>
      <c r="AQ27" s="766">
        <v>6.9359551010000002</v>
      </c>
      <c r="AR27" s="766">
        <v>7.7572264119999996</v>
      </c>
      <c r="AS27" s="766">
        <v>10.088735746999999</v>
      </c>
      <c r="AT27" s="766">
        <v>8.9743317339999997</v>
      </c>
      <c r="AU27" s="766">
        <v>7.4729627130000003</v>
      </c>
      <c r="AV27" s="766">
        <v>7.4722823380000003</v>
      </c>
      <c r="AW27" s="766">
        <v>7.4085532150000004</v>
      </c>
      <c r="AX27" s="766">
        <v>8.3983345529999998</v>
      </c>
      <c r="AY27" s="766">
        <v>8.5977829280000009</v>
      </c>
      <c r="AZ27" s="766">
        <v>7.7954306100000004</v>
      </c>
      <c r="BA27" s="766">
        <v>7.1261138900000001</v>
      </c>
      <c r="BB27" s="766">
        <v>5.8321658860000003</v>
      </c>
      <c r="BC27" s="766">
        <v>6.2469516540000001</v>
      </c>
      <c r="BD27" s="766">
        <v>8.2086196220000005</v>
      </c>
      <c r="BE27" s="766">
        <v>10.524384078000001</v>
      </c>
      <c r="BF27" s="766">
        <v>8.6301970000000008</v>
      </c>
      <c r="BG27" s="766">
        <v>7.4494400000000001</v>
      </c>
      <c r="BH27" s="767">
        <v>6.3634839999999997</v>
      </c>
      <c r="BI27" s="767">
        <v>7.5097310000000004</v>
      </c>
      <c r="BJ27" s="767">
        <v>7.6846319999999997</v>
      </c>
      <c r="BK27" s="767">
        <v>7.8639380000000001</v>
      </c>
      <c r="BL27" s="767">
        <v>7.2283419999999996</v>
      </c>
      <c r="BM27" s="767">
        <v>6.3353190000000001</v>
      </c>
      <c r="BN27" s="767">
        <v>5.3609770000000001</v>
      </c>
      <c r="BO27" s="767">
        <v>5.8132409999999997</v>
      </c>
      <c r="BP27" s="767">
        <v>7.424353</v>
      </c>
      <c r="BQ27" s="767">
        <v>9.5840990000000001</v>
      </c>
      <c r="BR27" s="767">
        <v>8.7600099999999994</v>
      </c>
      <c r="BS27" s="767">
        <v>7.1315879999999998</v>
      </c>
      <c r="BT27" s="767">
        <v>6.6823769999999998</v>
      </c>
      <c r="BU27" s="767">
        <v>8.1884200000000007</v>
      </c>
      <c r="BV27" s="767">
        <v>8.0917569999999994</v>
      </c>
    </row>
    <row r="28" spans="1:74" ht="11.1" customHeight="1" x14ac:dyDescent="0.2">
      <c r="A28" s="545" t="s">
        <v>1264</v>
      </c>
      <c r="B28" s="546" t="s">
        <v>1364</v>
      </c>
      <c r="C28" s="766">
        <v>10.684339674</v>
      </c>
      <c r="D28" s="766">
        <v>9.7526378142999999</v>
      </c>
      <c r="E28" s="766">
        <v>9.5051056076999991</v>
      </c>
      <c r="F28" s="766">
        <v>8.6991754029999999</v>
      </c>
      <c r="G28" s="766">
        <v>9.0697574399000001</v>
      </c>
      <c r="H28" s="766">
        <v>9.8902011571999999</v>
      </c>
      <c r="I28" s="766">
        <v>12.024085233999999</v>
      </c>
      <c r="J28" s="766">
        <v>12.277749478</v>
      </c>
      <c r="K28" s="766">
        <v>9.8491005429000005</v>
      </c>
      <c r="L28" s="766">
        <v>8.9748524648999997</v>
      </c>
      <c r="M28" s="766">
        <v>9.0224877158000005</v>
      </c>
      <c r="N28" s="766">
        <v>10.524881229</v>
      </c>
      <c r="O28" s="766">
        <v>10.32571725</v>
      </c>
      <c r="P28" s="766">
        <v>9.0661744543000005</v>
      </c>
      <c r="Q28" s="766">
        <v>9.9515788729000008</v>
      </c>
      <c r="R28" s="766">
        <v>8.4631912800000002</v>
      </c>
      <c r="S28" s="766">
        <v>8.8638489212000007</v>
      </c>
      <c r="T28" s="766">
        <v>9.9433023702999996</v>
      </c>
      <c r="U28" s="766">
        <v>11.06428753</v>
      </c>
      <c r="V28" s="766">
        <v>10.723412921</v>
      </c>
      <c r="W28" s="766">
        <v>9.4209169509000006</v>
      </c>
      <c r="X28" s="766">
        <v>9.0408965971999997</v>
      </c>
      <c r="Y28" s="766">
        <v>9.3192506885000004</v>
      </c>
      <c r="Z28" s="766">
        <v>10.95743072</v>
      </c>
      <c r="AA28" s="766">
        <v>11.262160226000001</v>
      </c>
      <c r="AB28" s="766">
        <v>9.1244376705000008</v>
      </c>
      <c r="AC28" s="766">
        <v>9.5823495853999994</v>
      </c>
      <c r="AD28" s="766">
        <v>8.6224540243999996</v>
      </c>
      <c r="AE28" s="766">
        <v>8.7180282725999998</v>
      </c>
      <c r="AF28" s="766">
        <v>9.5010875350999999</v>
      </c>
      <c r="AG28" s="766">
        <v>11.937121532999999</v>
      </c>
      <c r="AH28" s="766">
        <v>12.232217576</v>
      </c>
      <c r="AI28" s="766">
        <v>9.7327950134000005</v>
      </c>
      <c r="AJ28" s="766">
        <v>9.1629937463999998</v>
      </c>
      <c r="AK28" s="766">
        <v>9.4478128859999995</v>
      </c>
      <c r="AL28" s="766">
        <v>9.9771454063</v>
      </c>
      <c r="AM28" s="766">
        <v>10.702346931999999</v>
      </c>
      <c r="AN28" s="766">
        <v>9.3421661676000003</v>
      </c>
      <c r="AO28" s="766">
        <v>9.4254739240000003</v>
      </c>
      <c r="AP28" s="766">
        <v>8.2567257007000006</v>
      </c>
      <c r="AQ28" s="766">
        <v>8.3985040495999996</v>
      </c>
      <c r="AR28" s="766">
        <v>9.1861920545999993</v>
      </c>
      <c r="AS28" s="766">
        <v>12.079324757</v>
      </c>
      <c r="AT28" s="766">
        <v>10.959933854999999</v>
      </c>
      <c r="AU28" s="766">
        <v>8.8745625834999995</v>
      </c>
      <c r="AV28" s="766">
        <v>8.7192148876999997</v>
      </c>
      <c r="AW28" s="766">
        <v>9.0644423290000002</v>
      </c>
      <c r="AX28" s="766">
        <v>10.228649369999999</v>
      </c>
      <c r="AY28" s="766">
        <v>9.9893872868999996</v>
      </c>
      <c r="AZ28" s="766">
        <v>9.0846915371999994</v>
      </c>
      <c r="BA28" s="766">
        <v>8.7126729348000005</v>
      </c>
      <c r="BB28" s="766">
        <v>7.7749864681999998</v>
      </c>
      <c r="BC28" s="766">
        <v>7.9322506768999999</v>
      </c>
      <c r="BD28" s="766">
        <v>9.5361676363000001</v>
      </c>
      <c r="BE28" s="766">
        <v>11.99198996</v>
      </c>
      <c r="BF28" s="766">
        <v>11.40621</v>
      </c>
      <c r="BG28" s="766">
        <v>9.5577170000000002</v>
      </c>
      <c r="BH28" s="767">
        <v>8.8995680000000004</v>
      </c>
      <c r="BI28" s="767">
        <v>8.9642210000000002</v>
      </c>
      <c r="BJ28" s="767">
        <v>10.00403</v>
      </c>
      <c r="BK28" s="767">
        <v>10.21374</v>
      </c>
      <c r="BL28" s="767">
        <v>8.9616980000000002</v>
      </c>
      <c r="BM28" s="767">
        <v>9.4515670000000007</v>
      </c>
      <c r="BN28" s="767">
        <v>8.2281189999999995</v>
      </c>
      <c r="BO28" s="767">
        <v>8.6472130000000007</v>
      </c>
      <c r="BP28" s="767">
        <v>9.7191360000000007</v>
      </c>
      <c r="BQ28" s="767">
        <v>11.518319999999999</v>
      </c>
      <c r="BR28" s="767">
        <v>11.03252</v>
      </c>
      <c r="BS28" s="767">
        <v>8.8576119999999996</v>
      </c>
      <c r="BT28" s="767">
        <v>9.0407279999999997</v>
      </c>
      <c r="BU28" s="767">
        <v>9.0621050000000007</v>
      </c>
      <c r="BV28" s="767">
        <v>10.027340000000001</v>
      </c>
    </row>
    <row r="29" spans="1:74" ht="11.1" customHeight="1" x14ac:dyDescent="0.2">
      <c r="A29" s="539"/>
      <c r="B29" s="131" t="s">
        <v>1365</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360"/>
      <c r="BI29" s="360"/>
      <c r="BJ29" s="360"/>
      <c r="BK29" s="360"/>
      <c r="BL29" s="360"/>
      <c r="BM29" s="360"/>
      <c r="BN29" s="360"/>
      <c r="BO29" s="360"/>
      <c r="BP29" s="360"/>
      <c r="BQ29" s="360"/>
      <c r="BR29" s="360"/>
      <c r="BS29" s="360"/>
      <c r="BT29" s="360"/>
      <c r="BU29" s="360"/>
      <c r="BV29" s="360"/>
    </row>
    <row r="30" spans="1:74" ht="11.1" customHeight="1" x14ac:dyDescent="0.2">
      <c r="A30" s="545" t="s">
        <v>1265</v>
      </c>
      <c r="B30" s="546" t="s">
        <v>86</v>
      </c>
      <c r="C30" s="766">
        <v>4.536806747</v>
      </c>
      <c r="D30" s="766">
        <v>3.9000921179999999</v>
      </c>
      <c r="E30" s="766">
        <v>4.2331611870000003</v>
      </c>
      <c r="F30" s="766">
        <v>4.4945347399999998</v>
      </c>
      <c r="G30" s="766">
        <v>5.057028088</v>
      </c>
      <c r="H30" s="766">
        <v>5.6835550140000004</v>
      </c>
      <c r="I30" s="766">
        <v>7.3211198919999996</v>
      </c>
      <c r="J30" s="766">
        <v>7.9128644000000001</v>
      </c>
      <c r="K30" s="766">
        <v>5.7822608009999996</v>
      </c>
      <c r="L30" s="766">
        <v>4.2732235919999999</v>
      </c>
      <c r="M30" s="766">
        <v>3.8599100649999998</v>
      </c>
      <c r="N30" s="766">
        <v>4.5963084710000004</v>
      </c>
      <c r="O30" s="766">
        <v>4.1538364330000004</v>
      </c>
      <c r="P30" s="766">
        <v>3.461791066</v>
      </c>
      <c r="Q30" s="766">
        <v>4.043002714</v>
      </c>
      <c r="R30" s="766">
        <v>3.3966831430000002</v>
      </c>
      <c r="S30" s="766">
        <v>3.7469020230000001</v>
      </c>
      <c r="T30" s="766">
        <v>4.8145474989999997</v>
      </c>
      <c r="U30" s="766">
        <v>6.040402458</v>
      </c>
      <c r="V30" s="766">
        <v>5.6415479560000001</v>
      </c>
      <c r="W30" s="766">
        <v>4.8123419829999996</v>
      </c>
      <c r="X30" s="766">
        <v>3.975392995</v>
      </c>
      <c r="Y30" s="766">
        <v>3.523485059</v>
      </c>
      <c r="Z30" s="766">
        <v>4.1334466809999997</v>
      </c>
      <c r="AA30" s="766">
        <v>3.7171738049999998</v>
      </c>
      <c r="AB30" s="766">
        <v>3.3063524470000001</v>
      </c>
      <c r="AC30" s="766">
        <v>3.688857906</v>
      </c>
      <c r="AD30" s="766">
        <v>3.7722633249999999</v>
      </c>
      <c r="AE30" s="766">
        <v>4.0107189160000001</v>
      </c>
      <c r="AF30" s="766">
        <v>4.6881039260000001</v>
      </c>
      <c r="AG30" s="766">
        <v>6.8053906739999999</v>
      </c>
      <c r="AH30" s="766">
        <v>7.1654403220000003</v>
      </c>
      <c r="AI30" s="766">
        <v>5.5523413039999996</v>
      </c>
      <c r="AJ30" s="766">
        <v>4.6901622999999999</v>
      </c>
      <c r="AK30" s="766">
        <v>4.0698204259999997</v>
      </c>
      <c r="AL30" s="766">
        <v>4.0835915700000003</v>
      </c>
      <c r="AM30" s="766">
        <v>4.1459313460000002</v>
      </c>
      <c r="AN30" s="766">
        <v>4.0116077160000003</v>
      </c>
      <c r="AO30" s="766">
        <v>3.7266700109999999</v>
      </c>
      <c r="AP30" s="766">
        <v>3.4069736609999999</v>
      </c>
      <c r="AQ30" s="766">
        <v>3.2970376539999999</v>
      </c>
      <c r="AR30" s="766">
        <v>4.3953616389999999</v>
      </c>
      <c r="AS30" s="766">
        <v>7.3986811450000003</v>
      </c>
      <c r="AT30" s="766">
        <v>6.3856444300000001</v>
      </c>
      <c r="AU30" s="766">
        <v>4.6048461229999997</v>
      </c>
      <c r="AV30" s="766">
        <v>4.1086473879999996</v>
      </c>
      <c r="AW30" s="766">
        <v>4.0520629680000004</v>
      </c>
      <c r="AX30" s="766">
        <v>4.4415019009999996</v>
      </c>
      <c r="AY30" s="766">
        <v>4.5515392419999996</v>
      </c>
      <c r="AZ30" s="766">
        <v>4.1949342339999998</v>
      </c>
      <c r="BA30" s="766">
        <v>4.0484714090000002</v>
      </c>
      <c r="BB30" s="766">
        <v>2.9344459860000001</v>
      </c>
      <c r="BC30" s="766">
        <v>3.3082197010000001</v>
      </c>
      <c r="BD30" s="766">
        <v>5.4693463050000002</v>
      </c>
      <c r="BE30" s="766">
        <v>8.3845707629999993</v>
      </c>
      <c r="BF30" s="766">
        <v>8.1749220000000005</v>
      </c>
      <c r="BG30" s="766">
        <v>7.1160230000000002</v>
      </c>
      <c r="BH30" s="767">
        <v>6.6420320000000004</v>
      </c>
      <c r="BI30" s="767">
        <v>5.87188</v>
      </c>
      <c r="BJ30" s="767">
        <v>4.6153519999999997</v>
      </c>
      <c r="BK30" s="767">
        <v>4.3712590000000002</v>
      </c>
      <c r="BL30" s="767">
        <v>4.3329680000000002</v>
      </c>
      <c r="BM30" s="767">
        <v>5.0131459999999999</v>
      </c>
      <c r="BN30" s="767">
        <v>4.4072019999999998</v>
      </c>
      <c r="BO30" s="767">
        <v>4.1184459999999996</v>
      </c>
      <c r="BP30" s="767">
        <v>7.0807310000000001</v>
      </c>
      <c r="BQ30" s="767">
        <v>8.7984150000000003</v>
      </c>
      <c r="BR30" s="767">
        <v>9.0662120000000002</v>
      </c>
      <c r="BS30" s="767">
        <v>7.2248390000000002</v>
      </c>
      <c r="BT30" s="767">
        <v>7.003031</v>
      </c>
      <c r="BU30" s="767">
        <v>6.6730600000000004</v>
      </c>
      <c r="BV30" s="767">
        <v>5.2771400000000002</v>
      </c>
    </row>
    <row r="31" spans="1:74" ht="11.1" customHeight="1" x14ac:dyDescent="0.2">
      <c r="A31" s="545" t="s">
        <v>1266</v>
      </c>
      <c r="B31" s="548" t="s">
        <v>85</v>
      </c>
      <c r="C31" s="766">
        <v>0.132150036</v>
      </c>
      <c r="D31" s="766">
        <v>0.19245927600000001</v>
      </c>
      <c r="E31" s="766">
        <v>1.9401130999999999E-2</v>
      </c>
      <c r="F31" s="766">
        <v>1.7285068000000001E-2</v>
      </c>
      <c r="G31" s="766">
        <v>8.9367680000000005E-2</v>
      </c>
      <c r="H31" s="766">
        <v>0.121771201</v>
      </c>
      <c r="I31" s="766">
        <v>0.28670139300000003</v>
      </c>
      <c r="J31" s="766">
        <v>0.34167633600000002</v>
      </c>
      <c r="K31" s="766">
        <v>0.119321817</v>
      </c>
      <c r="L31" s="766">
        <v>5.6631414999999997E-2</v>
      </c>
      <c r="M31" s="766">
        <v>0</v>
      </c>
      <c r="N31" s="766">
        <v>6.0451471E-2</v>
      </c>
      <c r="O31" s="766">
        <v>9.3286884E-2</v>
      </c>
      <c r="P31" s="766">
        <v>4.2878828000000001E-2</v>
      </c>
      <c r="Q31" s="766">
        <v>5.2865869000000003E-2</v>
      </c>
      <c r="R31" s="766">
        <v>2.1926602999999999E-2</v>
      </c>
      <c r="S31" s="766">
        <v>5.6583209000000002E-2</v>
      </c>
      <c r="T31" s="766">
        <v>5.3336699000000001E-2</v>
      </c>
      <c r="U31" s="766">
        <v>4.2840303000000003E-2</v>
      </c>
      <c r="V31" s="766">
        <v>1.3269286E-2</v>
      </c>
      <c r="W31" s="766">
        <v>4.5116104999999997E-2</v>
      </c>
      <c r="X31" s="766">
        <v>0</v>
      </c>
      <c r="Y31" s="766">
        <v>3.2769297000000003E-2</v>
      </c>
      <c r="Z31" s="766">
        <v>0.106661987</v>
      </c>
      <c r="AA31" s="766">
        <v>0.24289661700000001</v>
      </c>
      <c r="AB31" s="766">
        <v>9.7376819999999992E-3</v>
      </c>
      <c r="AC31" s="766">
        <v>0.12035467399999999</v>
      </c>
      <c r="AD31" s="766">
        <v>0</v>
      </c>
      <c r="AE31" s="766">
        <v>1.6406330000000001E-3</v>
      </c>
      <c r="AF31" s="766">
        <v>1.2763309E-2</v>
      </c>
      <c r="AG31" s="766">
        <v>0.12514661899999999</v>
      </c>
      <c r="AH31" s="766">
        <v>4.1528969999999998E-2</v>
      </c>
      <c r="AI31" s="766">
        <v>5.2352208999999997E-2</v>
      </c>
      <c r="AJ31" s="766">
        <v>2.8067999999999999E-3</v>
      </c>
      <c r="AK31" s="766">
        <v>3.0106360000000001E-3</v>
      </c>
      <c r="AL31" s="766">
        <v>6.7204091999999993E-2</v>
      </c>
      <c r="AM31" s="766">
        <v>0.21217448899999999</v>
      </c>
      <c r="AN31" s="766">
        <v>5.5326017999999998E-2</v>
      </c>
      <c r="AO31" s="766">
        <v>6.5540195999999995E-2</v>
      </c>
      <c r="AP31" s="766">
        <v>8.8565190000000002E-3</v>
      </c>
      <c r="AQ31" s="766">
        <v>0</v>
      </c>
      <c r="AR31" s="766">
        <v>6.9337999999999995E-4</v>
      </c>
      <c r="AS31" s="766">
        <v>4.2948964999999999E-2</v>
      </c>
      <c r="AT31" s="766">
        <v>3.6411827000000001E-2</v>
      </c>
      <c r="AU31" s="766">
        <v>0</v>
      </c>
      <c r="AV31" s="766">
        <v>0</v>
      </c>
      <c r="AW31" s="766">
        <v>0</v>
      </c>
      <c r="AX31" s="766">
        <v>0</v>
      </c>
      <c r="AY31" s="766">
        <v>2.079568E-2</v>
      </c>
      <c r="AZ31" s="766">
        <v>2.6068313999999999E-2</v>
      </c>
      <c r="BA31" s="766">
        <v>9.6827539000000004E-2</v>
      </c>
      <c r="BB31" s="766">
        <v>0</v>
      </c>
      <c r="BC31" s="766">
        <v>0</v>
      </c>
      <c r="BD31" s="766">
        <v>0</v>
      </c>
      <c r="BE31" s="766">
        <v>0</v>
      </c>
      <c r="BF31" s="766">
        <v>0</v>
      </c>
      <c r="BG31" s="766">
        <v>0</v>
      </c>
      <c r="BH31" s="767">
        <v>0</v>
      </c>
      <c r="BI31" s="767">
        <v>0</v>
      </c>
      <c r="BJ31" s="767">
        <v>0</v>
      </c>
      <c r="BK31" s="767">
        <v>0</v>
      </c>
      <c r="BL31" s="767">
        <v>0</v>
      </c>
      <c r="BM31" s="767">
        <v>0</v>
      </c>
      <c r="BN31" s="767">
        <v>0</v>
      </c>
      <c r="BO31" s="767">
        <v>0</v>
      </c>
      <c r="BP31" s="767">
        <v>0</v>
      </c>
      <c r="BQ31" s="767">
        <v>0</v>
      </c>
      <c r="BR31" s="767">
        <v>0</v>
      </c>
      <c r="BS31" s="767">
        <v>0</v>
      </c>
      <c r="BT31" s="767">
        <v>0</v>
      </c>
      <c r="BU31" s="767">
        <v>0</v>
      </c>
      <c r="BV31" s="767">
        <v>0</v>
      </c>
    </row>
    <row r="32" spans="1:74" ht="11.1" customHeight="1" x14ac:dyDescent="0.2">
      <c r="A32" s="545" t="s">
        <v>1267</v>
      </c>
      <c r="B32" s="548" t="s">
        <v>88</v>
      </c>
      <c r="C32" s="766">
        <v>3.8753700000000002</v>
      </c>
      <c r="D32" s="766">
        <v>3.706267</v>
      </c>
      <c r="E32" s="766">
        <v>3.378482</v>
      </c>
      <c r="F32" s="766">
        <v>2.5101680000000002</v>
      </c>
      <c r="G32" s="766">
        <v>3.080965</v>
      </c>
      <c r="H32" s="766">
        <v>3.1069789999999999</v>
      </c>
      <c r="I32" s="766">
        <v>3.6668569999999998</v>
      </c>
      <c r="J32" s="766">
        <v>3.760815</v>
      </c>
      <c r="K32" s="766">
        <v>3.6634000000000002</v>
      </c>
      <c r="L32" s="766">
        <v>3.82755</v>
      </c>
      <c r="M32" s="766">
        <v>3.4399660000000001</v>
      </c>
      <c r="N32" s="766">
        <v>3.5541710000000002</v>
      </c>
      <c r="O32" s="766">
        <v>3.4884249999999999</v>
      </c>
      <c r="P32" s="766">
        <v>3.0370460000000001</v>
      </c>
      <c r="Q32" s="766">
        <v>3.2746059999999999</v>
      </c>
      <c r="R32" s="766">
        <v>2.8795700000000002</v>
      </c>
      <c r="S32" s="766">
        <v>3.2735289999999999</v>
      </c>
      <c r="T32" s="766">
        <v>3.503028</v>
      </c>
      <c r="U32" s="766">
        <v>3.9007649999999998</v>
      </c>
      <c r="V32" s="766">
        <v>3.7681610000000001</v>
      </c>
      <c r="W32" s="766">
        <v>3.7126969999999999</v>
      </c>
      <c r="X32" s="766">
        <v>3.9815200000000002</v>
      </c>
      <c r="Y32" s="766">
        <v>3.688526</v>
      </c>
      <c r="Z32" s="766">
        <v>3.6595360000000001</v>
      </c>
      <c r="AA32" s="766">
        <v>4.0296589999999997</v>
      </c>
      <c r="AB32" s="766">
        <v>3.3176290000000002</v>
      </c>
      <c r="AC32" s="766">
        <v>3.5725760000000002</v>
      </c>
      <c r="AD32" s="766">
        <v>2.8647649999999998</v>
      </c>
      <c r="AE32" s="766">
        <v>3.4178609999999998</v>
      </c>
      <c r="AF32" s="766">
        <v>3.763258</v>
      </c>
      <c r="AG32" s="766">
        <v>3.862212</v>
      </c>
      <c r="AH32" s="766">
        <v>3.717708</v>
      </c>
      <c r="AI32" s="766">
        <v>2.9617640000000001</v>
      </c>
      <c r="AJ32" s="766">
        <v>3.6389480000000001</v>
      </c>
      <c r="AK32" s="766">
        <v>3.7842470000000001</v>
      </c>
      <c r="AL32" s="766">
        <v>3.9883839999999999</v>
      </c>
      <c r="AM32" s="766">
        <v>4.0311719999999998</v>
      </c>
      <c r="AN32" s="766">
        <v>3.6121789999999998</v>
      </c>
      <c r="AO32" s="766">
        <v>2.7963490000000002</v>
      </c>
      <c r="AP32" s="766">
        <v>3.1027659999999999</v>
      </c>
      <c r="AQ32" s="766">
        <v>3.9197679999999999</v>
      </c>
      <c r="AR32" s="766">
        <v>3.8089810000000002</v>
      </c>
      <c r="AS32" s="766">
        <v>3.922358</v>
      </c>
      <c r="AT32" s="766">
        <v>3.9163239999999999</v>
      </c>
      <c r="AU32" s="766">
        <v>3.9167399999999999</v>
      </c>
      <c r="AV32" s="766">
        <v>3.9579870000000001</v>
      </c>
      <c r="AW32" s="766">
        <v>3.8852630000000001</v>
      </c>
      <c r="AX32" s="766">
        <v>3.9951310000000002</v>
      </c>
      <c r="AY32" s="766">
        <v>4.0071940000000001</v>
      </c>
      <c r="AZ32" s="766">
        <v>3.556009</v>
      </c>
      <c r="BA32" s="766">
        <v>3.1279089999999998</v>
      </c>
      <c r="BB32" s="766">
        <v>3.1975500000000001</v>
      </c>
      <c r="BC32" s="766">
        <v>2.8957039999999998</v>
      </c>
      <c r="BD32" s="766">
        <v>3.1186989999999999</v>
      </c>
      <c r="BE32" s="766">
        <v>3.164209</v>
      </c>
      <c r="BF32" s="766">
        <v>3.2483900000000001</v>
      </c>
      <c r="BG32" s="766">
        <v>2.7956599999999998</v>
      </c>
      <c r="BH32" s="767">
        <v>2.8791899999999999</v>
      </c>
      <c r="BI32" s="767">
        <v>3.0277799999999999</v>
      </c>
      <c r="BJ32" s="767">
        <v>3.1286999999999998</v>
      </c>
      <c r="BK32" s="767">
        <v>3.1286999999999998</v>
      </c>
      <c r="BL32" s="767">
        <v>2.8259300000000001</v>
      </c>
      <c r="BM32" s="767">
        <v>2.8851</v>
      </c>
      <c r="BN32" s="767">
        <v>2.8168099999999998</v>
      </c>
      <c r="BO32" s="767">
        <v>2.3912599999999999</v>
      </c>
      <c r="BP32" s="767">
        <v>2.31413</v>
      </c>
      <c r="BQ32" s="767">
        <v>2.3912599999999999</v>
      </c>
      <c r="BR32" s="767">
        <v>2.3912599999999999</v>
      </c>
      <c r="BS32" s="767">
        <v>2.31413</v>
      </c>
      <c r="BT32" s="767">
        <v>2.0612200000000001</v>
      </c>
      <c r="BU32" s="767">
        <v>2.31413</v>
      </c>
      <c r="BV32" s="767">
        <v>2.3912599999999999</v>
      </c>
    </row>
    <row r="33" spans="1:74" ht="11.1" customHeight="1" x14ac:dyDescent="0.2">
      <c r="A33" s="545" t="s">
        <v>1268</v>
      </c>
      <c r="B33" s="548" t="s">
        <v>1259</v>
      </c>
      <c r="C33" s="766">
        <v>2.3118268230000001</v>
      </c>
      <c r="D33" s="766">
        <v>2.1657952680000001</v>
      </c>
      <c r="E33" s="766">
        <v>2.319875133</v>
      </c>
      <c r="F33" s="766">
        <v>2.3445757459999998</v>
      </c>
      <c r="G33" s="766">
        <v>2.3602152539999999</v>
      </c>
      <c r="H33" s="766">
        <v>2.2591747899999999</v>
      </c>
      <c r="I33" s="766">
        <v>2.246768109</v>
      </c>
      <c r="J33" s="766">
        <v>2.2048830869999998</v>
      </c>
      <c r="K33" s="766">
        <v>2.0122036429999999</v>
      </c>
      <c r="L33" s="766">
        <v>2.0742743720000001</v>
      </c>
      <c r="M33" s="766">
        <v>2.249019766</v>
      </c>
      <c r="N33" s="766">
        <v>2.2729420089999999</v>
      </c>
      <c r="O33" s="766">
        <v>2.417642098</v>
      </c>
      <c r="P33" s="766">
        <v>2.2545335849999999</v>
      </c>
      <c r="Q33" s="766">
        <v>2.5618407990000001</v>
      </c>
      <c r="R33" s="766">
        <v>2.3932171769999999</v>
      </c>
      <c r="S33" s="766">
        <v>2.539781675</v>
      </c>
      <c r="T33" s="766">
        <v>2.5654698219999998</v>
      </c>
      <c r="U33" s="766">
        <v>2.6616121330000002</v>
      </c>
      <c r="V33" s="766">
        <v>2.6072896729999999</v>
      </c>
      <c r="W33" s="766">
        <v>2.3889963160000001</v>
      </c>
      <c r="X33" s="766">
        <v>2.3825865770000001</v>
      </c>
      <c r="Y33" s="766">
        <v>2.6270952470000002</v>
      </c>
      <c r="Z33" s="766">
        <v>2.6633219690000001</v>
      </c>
      <c r="AA33" s="766">
        <v>2.2633759439999999</v>
      </c>
      <c r="AB33" s="766">
        <v>2.2386177969999999</v>
      </c>
      <c r="AC33" s="766">
        <v>2.6723782809999999</v>
      </c>
      <c r="AD33" s="766">
        <v>2.4438542299999999</v>
      </c>
      <c r="AE33" s="766">
        <v>2.5812495759999998</v>
      </c>
      <c r="AF33" s="766">
        <v>2.4797395510000002</v>
      </c>
      <c r="AG33" s="766">
        <v>2.5353012100000001</v>
      </c>
      <c r="AH33" s="766">
        <v>2.471020658</v>
      </c>
      <c r="AI33" s="766">
        <v>2.2933338509999999</v>
      </c>
      <c r="AJ33" s="766">
        <v>2.3732849730000001</v>
      </c>
      <c r="AK33" s="766">
        <v>2.5598215839999998</v>
      </c>
      <c r="AL33" s="766">
        <v>2.6465953450000002</v>
      </c>
      <c r="AM33" s="766">
        <v>2.5730163269999999</v>
      </c>
      <c r="AN33" s="766">
        <v>2.2280998730000001</v>
      </c>
      <c r="AO33" s="766">
        <v>2.6000624710000002</v>
      </c>
      <c r="AP33" s="766">
        <v>2.2742410309999999</v>
      </c>
      <c r="AQ33" s="766">
        <v>2.537473565</v>
      </c>
      <c r="AR33" s="766">
        <v>2.4532584200000001</v>
      </c>
      <c r="AS33" s="766">
        <v>2.626301078</v>
      </c>
      <c r="AT33" s="766">
        <v>2.471305423</v>
      </c>
      <c r="AU33" s="766">
        <v>2.3295668329999999</v>
      </c>
      <c r="AV33" s="766">
        <v>2.2879064530000002</v>
      </c>
      <c r="AW33" s="766">
        <v>2.4022596530000002</v>
      </c>
      <c r="AX33" s="766">
        <v>2.6847884629999998</v>
      </c>
      <c r="AY33" s="766">
        <v>2.6565257610000002</v>
      </c>
      <c r="AZ33" s="766">
        <v>2.5029800949999998</v>
      </c>
      <c r="BA33" s="766">
        <v>2.6538084940000002</v>
      </c>
      <c r="BB33" s="766">
        <v>2.5831542770000002</v>
      </c>
      <c r="BC33" s="766">
        <v>2.6870577789999999</v>
      </c>
      <c r="BD33" s="766">
        <v>2.5102675940000001</v>
      </c>
      <c r="BE33" s="766">
        <v>2.5524258120000001</v>
      </c>
      <c r="BF33" s="766">
        <v>2.5850029999999999</v>
      </c>
      <c r="BG33" s="766">
        <v>2.5468609999999998</v>
      </c>
      <c r="BH33" s="767">
        <v>2.4637850000000001</v>
      </c>
      <c r="BI33" s="767">
        <v>2.3443849999999999</v>
      </c>
      <c r="BJ33" s="767">
        <v>2.539825</v>
      </c>
      <c r="BK33" s="767">
        <v>2.649607</v>
      </c>
      <c r="BL33" s="767">
        <v>2.3572950000000001</v>
      </c>
      <c r="BM33" s="767">
        <v>2.910965</v>
      </c>
      <c r="BN33" s="767">
        <v>2.8571689999999998</v>
      </c>
      <c r="BO33" s="767">
        <v>2.6684130000000001</v>
      </c>
      <c r="BP33" s="767">
        <v>2.475295</v>
      </c>
      <c r="BQ33" s="767">
        <v>2.5640559999999999</v>
      </c>
      <c r="BR33" s="767">
        <v>2.4835389999999999</v>
      </c>
      <c r="BS33" s="767">
        <v>2.5385140000000002</v>
      </c>
      <c r="BT33" s="767">
        <v>2.3894829999999998</v>
      </c>
      <c r="BU33" s="767">
        <v>2.2210519999999998</v>
      </c>
      <c r="BV33" s="767">
        <v>2.4578989999999998</v>
      </c>
    </row>
    <row r="34" spans="1:74" ht="11.1" customHeight="1" x14ac:dyDescent="0.2">
      <c r="A34" s="545" t="s">
        <v>1269</v>
      </c>
      <c r="B34" s="548" t="s">
        <v>1362</v>
      </c>
      <c r="C34" s="766">
        <v>0.63181300399999996</v>
      </c>
      <c r="D34" s="766">
        <v>0.57779258600000005</v>
      </c>
      <c r="E34" s="766">
        <v>0.54707899100000001</v>
      </c>
      <c r="F34" s="766">
        <v>0.40368380599999998</v>
      </c>
      <c r="G34" s="766">
        <v>0.39634999399999998</v>
      </c>
      <c r="H34" s="766">
        <v>0.43778927699999998</v>
      </c>
      <c r="I34" s="766">
        <v>0.40052722699999999</v>
      </c>
      <c r="J34" s="766">
        <v>0.39465824799999999</v>
      </c>
      <c r="K34" s="766">
        <v>0.361923728</v>
      </c>
      <c r="L34" s="766">
        <v>0.49513399800000002</v>
      </c>
      <c r="M34" s="766">
        <v>0.54290208399999995</v>
      </c>
      <c r="N34" s="766">
        <v>0.71321338400000001</v>
      </c>
      <c r="O34" s="766">
        <v>0.55919261200000003</v>
      </c>
      <c r="P34" s="766">
        <v>0.57690091200000004</v>
      </c>
      <c r="Q34" s="766">
        <v>0.57821490499999995</v>
      </c>
      <c r="R34" s="766">
        <v>0.56944279399999997</v>
      </c>
      <c r="S34" s="766">
        <v>0.49763081599999998</v>
      </c>
      <c r="T34" s="766">
        <v>0.52950876099999999</v>
      </c>
      <c r="U34" s="766">
        <v>0.406816071</v>
      </c>
      <c r="V34" s="766">
        <v>0.42480988800000002</v>
      </c>
      <c r="W34" s="766">
        <v>0.31111420899999997</v>
      </c>
      <c r="X34" s="766">
        <v>0.62752365399999999</v>
      </c>
      <c r="Y34" s="766">
        <v>0.59777117599999996</v>
      </c>
      <c r="Z34" s="766">
        <v>0.50091931199999995</v>
      </c>
      <c r="AA34" s="766">
        <v>0.59971467899999997</v>
      </c>
      <c r="AB34" s="766">
        <v>0.56495740100000003</v>
      </c>
      <c r="AC34" s="766">
        <v>0.46898621499999998</v>
      </c>
      <c r="AD34" s="766">
        <v>0.52702901599999996</v>
      </c>
      <c r="AE34" s="766">
        <v>0.49122581799999998</v>
      </c>
      <c r="AF34" s="766">
        <v>0.42455236200000002</v>
      </c>
      <c r="AG34" s="766">
        <v>0.43086473199999997</v>
      </c>
      <c r="AH34" s="766">
        <v>0.42956243399999999</v>
      </c>
      <c r="AI34" s="766">
        <v>0.42624578499999999</v>
      </c>
      <c r="AJ34" s="766">
        <v>0.55496000000000001</v>
      </c>
      <c r="AK34" s="766">
        <v>0.552177955</v>
      </c>
      <c r="AL34" s="766">
        <v>0.55996437700000001</v>
      </c>
      <c r="AM34" s="766">
        <v>0.55671817499999998</v>
      </c>
      <c r="AN34" s="766">
        <v>0.503117178</v>
      </c>
      <c r="AO34" s="766">
        <v>0.55855051099999997</v>
      </c>
      <c r="AP34" s="766">
        <v>0.63732319000000004</v>
      </c>
      <c r="AQ34" s="766">
        <v>0.53489993000000002</v>
      </c>
      <c r="AR34" s="766">
        <v>0.61206430999999994</v>
      </c>
      <c r="AS34" s="766">
        <v>0.52018788199999999</v>
      </c>
      <c r="AT34" s="766">
        <v>0.48020133799999998</v>
      </c>
      <c r="AU34" s="766">
        <v>0.49270077099999998</v>
      </c>
      <c r="AV34" s="766">
        <v>0.55879753200000004</v>
      </c>
      <c r="AW34" s="766">
        <v>0.51725631999999999</v>
      </c>
      <c r="AX34" s="766">
        <v>0.571124721</v>
      </c>
      <c r="AY34" s="766">
        <v>0.59002796000000002</v>
      </c>
      <c r="AZ34" s="766">
        <v>0.63061528899999997</v>
      </c>
      <c r="BA34" s="766">
        <v>0.67217477299999995</v>
      </c>
      <c r="BB34" s="766">
        <v>0.66544337399999998</v>
      </c>
      <c r="BC34" s="766">
        <v>0.612763736</v>
      </c>
      <c r="BD34" s="766">
        <v>0.56363917500000005</v>
      </c>
      <c r="BE34" s="766">
        <v>0.55288585800000001</v>
      </c>
      <c r="BF34" s="766">
        <v>0.54066460000000005</v>
      </c>
      <c r="BG34" s="766">
        <v>0.51543430000000001</v>
      </c>
      <c r="BH34" s="767">
        <v>0.57936069999999995</v>
      </c>
      <c r="BI34" s="767">
        <v>0.48917040000000001</v>
      </c>
      <c r="BJ34" s="767">
        <v>0.70984860000000005</v>
      </c>
      <c r="BK34" s="767">
        <v>0.6326929</v>
      </c>
      <c r="BL34" s="767">
        <v>0.73286280000000004</v>
      </c>
      <c r="BM34" s="767">
        <v>0.76418209999999998</v>
      </c>
      <c r="BN34" s="767">
        <v>0.72632050000000004</v>
      </c>
      <c r="BO34" s="767">
        <v>0.6683209</v>
      </c>
      <c r="BP34" s="767">
        <v>0.69601760000000001</v>
      </c>
      <c r="BQ34" s="767">
        <v>0.68358770000000002</v>
      </c>
      <c r="BR34" s="767">
        <v>0.65059060000000002</v>
      </c>
      <c r="BS34" s="767">
        <v>0.71152740000000003</v>
      </c>
      <c r="BT34" s="767">
        <v>0.76616740000000005</v>
      </c>
      <c r="BU34" s="767">
        <v>0.64781869999999997</v>
      </c>
      <c r="BV34" s="767">
        <v>1.1551530000000001</v>
      </c>
    </row>
    <row r="35" spans="1:74" ht="11.1" customHeight="1" x14ac:dyDescent="0.2">
      <c r="A35" s="545" t="s">
        <v>1270</v>
      </c>
      <c r="B35" s="546" t="s">
        <v>1363</v>
      </c>
      <c r="C35" s="766">
        <v>0.10073974300000001</v>
      </c>
      <c r="D35" s="766">
        <v>0.25792004800000001</v>
      </c>
      <c r="E35" s="766">
        <v>5.3315398999999999E-2</v>
      </c>
      <c r="F35" s="766">
        <v>2.5553326000000001E-2</v>
      </c>
      <c r="G35" s="766">
        <v>3.7488813000000003E-2</v>
      </c>
      <c r="H35" s="766">
        <v>2.3112014E-2</v>
      </c>
      <c r="I35" s="766">
        <v>8.0617432000000003E-2</v>
      </c>
      <c r="J35" s="766">
        <v>9.5390755999999993E-2</v>
      </c>
      <c r="K35" s="766">
        <v>2.8324630999999999E-2</v>
      </c>
      <c r="L35" s="766">
        <v>3.0050284999999999E-2</v>
      </c>
      <c r="M35" s="766">
        <v>3.8800174E-2</v>
      </c>
      <c r="N35" s="766">
        <v>8.1739207999999994E-2</v>
      </c>
      <c r="O35" s="766">
        <v>6.5093614999999994E-2</v>
      </c>
      <c r="P35" s="766">
        <v>5.4779356000000001E-2</v>
      </c>
      <c r="Q35" s="766">
        <v>3.7245175999999998E-2</v>
      </c>
      <c r="R35" s="766">
        <v>2.2935693E-2</v>
      </c>
      <c r="S35" s="766">
        <v>3.4359806E-2</v>
      </c>
      <c r="T35" s="766">
        <v>5.6547286000000002E-2</v>
      </c>
      <c r="U35" s="766">
        <v>3.0222822E-2</v>
      </c>
      <c r="V35" s="766">
        <v>3.4353362999999998E-2</v>
      </c>
      <c r="W35" s="766">
        <v>2.2670069000000001E-2</v>
      </c>
      <c r="X35" s="766">
        <v>2.1396470000000001E-2</v>
      </c>
      <c r="Y35" s="766">
        <v>4.0713548000000002E-2</v>
      </c>
      <c r="Z35" s="766">
        <v>0.459221247</v>
      </c>
      <c r="AA35" s="766">
        <v>1.4075142469999999</v>
      </c>
      <c r="AB35" s="766">
        <v>4.5483309E-2</v>
      </c>
      <c r="AC35" s="766">
        <v>3.7333226999999997E-2</v>
      </c>
      <c r="AD35" s="766">
        <v>4.9897672999999997E-2</v>
      </c>
      <c r="AE35" s="766">
        <v>6.4839989000000001E-2</v>
      </c>
      <c r="AF35" s="766">
        <v>2.7684779999999999E-2</v>
      </c>
      <c r="AG35" s="766">
        <v>4.3189312000000001E-2</v>
      </c>
      <c r="AH35" s="766">
        <v>6.3242337999999995E-2</v>
      </c>
      <c r="AI35" s="766">
        <v>2.5799375999999999E-2</v>
      </c>
      <c r="AJ35" s="766">
        <v>2.6768594999999999E-2</v>
      </c>
      <c r="AK35" s="766">
        <v>4.3492146000000002E-2</v>
      </c>
      <c r="AL35" s="766">
        <v>3.3764875999999999E-2</v>
      </c>
      <c r="AM35" s="766">
        <v>0.30280363999999999</v>
      </c>
      <c r="AN35" s="766">
        <v>0.106665038</v>
      </c>
      <c r="AO35" s="766">
        <v>2.7656523999999998E-2</v>
      </c>
      <c r="AP35" s="766">
        <v>6.7443299999999998E-3</v>
      </c>
      <c r="AQ35" s="766">
        <v>5.2902721999999999E-2</v>
      </c>
      <c r="AR35" s="766">
        <v>5.0945453000000002E-2</v>
      </c>
      <c r="AS35" s="766">
        <v>7.2424355999999995E-2</v>
      </c>
      <c r="AT35" s="766">
        <v>5.4074328999999997E-2</v>
      </c>
      <c r="AU35" s="766">
        <v>5.0951858000000003E-2</v>
      </c>
      <c r="AV35" s="766">
        <v>4.8694349999999997E-2</v>
      </c>
      <c r="AW35" s="766">
        <v>4.6255981000000002E-2</v>
      </c>
      <c r="AX35" s="766">
        <v>7.9189589000000005E-2</v>
      </c>
      <c r="AY35" s="766">
        <v>6.3422938999999998E-2</v>
      </c>
      <c r="AZ35" s="766">
        <v>5.6567028999999998E-2</v>
      </c>
      <c r="BA35" s="766">
        <v>6.1205408000000003E-2</v>
      </c>
      <c r="BB35" s="766">
        <v>4.9852121999999999E-2</v>
      </c>
      <c r="BC35" s="766">
        <v>5.4127924000000001E-2</v>
      </c>
      <c r="BD35" s="766">
        <v>4.0115686999999997E-2</v>
      </c>
      <c r="BE35" s="766">
        <v>5.6351460999999999E-2</v>
      </c>
      <c r="BF35" s="766">
        <v>6.0502500000000001E-2</v>
      </c>
      <c r="BG35" s="766">
        <v>5.6980799999999998E-2</v>
      </c>
      <c r="BH35" s="767">
        <v>5.3421700000000003E-2</v>
      </c>
      <c r="BI35" s="767">
        <v>5.3836700000000001E-2</v>
      </c>
      <c r="BJ35" s="767">
        <v>8.8329500000000005E-2</v>
      </c>
      <c r="BK35" s="767">
        <v>0.15770580000000001</v>
      </c>
      <c r="BL35" s="767">
        <v>5.4201199999999998E-2</v>
      </c>
      <c r="BM35" s="767">
        <v>6.8341700000000005E-2</v>
      </c>
      <c r="BN35" s="767">
        <v>5.8616500000000002E-2</v>
      </c>
      <c r="BO35" s="767">
        <v>5.7048399999999999E-2</v>
      </c>
      <c r="BP35" s="767">
        <v>4.4204899999999998E-2</v>
      </c>
      <c r="BQ35" s="767">
        <v>5.4808799999999998E-2</v>
      </c>
      <c r="BR35" s="767">
        <v>5.99535E-2</v>
      </c>
      <c r="BS35" s="767">
        <v>5.4489299999999997E-2</v>
      </c>
      <c r="BT35" s="767">
        <v>4.9659700000000001E-2</v>
      </c>
      <c r="BU35" s="767">
        <v>5.3718099999999998E-2</v>
      </c>
      <c r="BV35" s="767">
        <v>7.8683199999999995E-2</v>
      </c>
    </row>
    <row r="36" spans="1:74" ht="11.1" customHeight="1" x14ac:dyDescent="0.2">
      <c r="A36" s="545" t="s">
        <v>1271</v>
      </c>
      <c r="B36" s="548" t="s">
        <v>1263</v>
      </c>
      <c r="C36" s="766">
        <v>11.588706352999999</v>
      </c>
      <c r="D36" s="766">
        <v>10.800326296</v>
      </c>
      <c r="E36" s="766">
        <v>10.551313841000001</v>
      </c>
      <c r="F36" s="766">
        <v>9.7958006859999998</v>
      </c>
      <c r="G36" s="766">
        <v>11.021414828999999</v>
      </c>
      <c r="H36" s="766">
        <v>11.632381296</v>
      </c>
      <c r="I36" s="766">
        <v>14.002591053</v>
      </c>
      <c r="J36" s="766">
        <v>14.710287827</v>
      </c>
      <c r="K36" s="766">
        <v>11.967434620000001</v>
      </c>
      <c r="L36" s="766">
        <v>10.756863662000001</v>
      </c>
      <c r="M36" s="766">
        <v>10.130598088999999</v>
      </c>
      <c r="N36" s="766">
        <v>11.278825543</v>
      </c>
      <c r="O36" s="766">
        <v>10.777476642</v>
      </c>
      <c r="P36" s="766">
        <v>9.4279297470000003</v>
      </c>
      <c r="Q36" s="766">
        <v>10.547775463000001</v>
      </c>
      <c r="R36" s="766">
        <v>9.2837754100000005</v>
      </c>
      <c r="S36" s="766">
        <v>10.148786529000001</v>
      </c>
      <c r="T36" s="766">
        <v>11.522438067</v>
      </c>
      <c r="U36" s="766">
        <v>13.082658787</v>
      </c>
      <c r="V36" s="766">
        <v>12.489431165999999</v>
      </c>
      <c r="W36" s="766">
        <v>11.292935682</v>
      </c>
      <c r="X36" s="766">
        <v>10.988419695999999</v>
      </c>
      <c r="Y36" s="766">
        <v>10.510360327000001</v>
      </c>
      <c r="Z36" s="766">
        <v>11.523107196</v>
      </c>
      <c r="AA36" s="766">
        <v>12.260334292</v>
      </c>
      <c r="AB36" s="766">
        <v>9.4827776359999998</v>
      </c>
      <c r="AC36" s="766">
        <v>10.560486302999999</v>
      </c>
      <c r="AD36" s="766">
        <v>9.6578092439999992</v>
      </c>
      <c r="AE36" s="766">
        <v>10.567535932</v>
      </c>
      <c r="AF36" s="766">
        <v>11.396101928</v>
      </c>
      <c r="AG36" s="766">
        <v>13.802104547000001</v>
      </c>
      <c r="AH36" s="766">
        <v>13.888502722</v>
      </c>
      <c r="AI36" s="766">
        <v>11.311836525</v>
      </c>
      <c r="AJ36" s="766">
        <v>11.286930668</v>
      </c>
      <c r="AK36" s="766">
        <v>11.012569747000001</v>
      </c>
      <c r="AL36" s="766">
        <v>11.379504259999999</v>
      </c>
      <c r="AM36" s="766">
        <v>11.821815977</v>
      </c>
      <c r="AN36" s="766">
        <v>10.516994822999999</v>
      </c>
      <c r="AO36" s="766">
        <v>9.7748287129999998</v>
      </c>
      <c r="AP36" s="766">
        <v>9.4369047310000003</v>
      </c>
      <c r="AQ36" s="766">
        <v>10.342081871</v>
      </c>
      <c r="AR36" s="766">
        <v>11.321304202</v>
      </c>
      <c r="AS36" s="766">
        <v>14.582901425999999</v>
      </c>
      <c r="AT36" s="766">
        <v>13.343961347</v>
      </c>
      <c r="AU36" s="766">
        <v>11.394805585</v>
      </c>
      <c r="AV36" s="766">
        <v>10.962032723</v>
      </c>
      <c r="AW36" s="766">
        <v>10.903097922000001</v>
      </c>
      <c r="AX36" s="766">
        <v>11.771735674</v>
      </c>
      <c r="AY36" s="766">
        <v>11.889505582</v>
      </c>
      <c r="AZ36" s="766">
        <v>10.967173961</v>
      </c>
      <c r="BA36" s="766">
        <v>10.660396623</v>
      </c>
      <c r="BB36" s="766">
        <v>9.4304457589999995</v>
      </c>
      <c r="BC36" s="766">
        <v>9.5578731399999999</v>
      </c>
      <c r="BD36" s="766">
        <v>11.702067761</v>
      </c>
      <c r="BE36" s="766">
        <v>14.710442894</v>
      </c>
      <c r="BF36" s="766">
        <v>14.60948</v>
      </c>
      <c r="BG36" s="766">
        <v>13.03096</v>
      </c>
      <c r="BH36" s="767">
        <v>12.617789999999999</v>
      </c>
      <c r="BI36" s="767">
        <v>11.787050000000001</v>
      </c>
      <c r="BJ36" s="767">
        <v>11.082050000000001</v>
      </c>
      <c r="BK36" s="767">
        <v>10.939959999999999</v>
      </c>
      <c r="BL36" s="767">
        <v>10.30326</v>
      </c>
      <c r="BM36" s="767">
        <v>11.641730000000001</v>
      </c>
      <c r="BN36" s="767">
        <v>10.86612</v>
      </c>
      <c r="BO36" s="767">
        <v>9.9034890000000004</v>
      </c>
      <c r="BP36" s="767">
        <v>12.610379999999999</v>
      </c>
      <c r="BQ36" s="767">
        <v>14.49213</v>
      </c>
      <c r="BR36" s="767">
        <v>14.65156</v>
      </c>
      <c r="BS36" s="767">
        <v>12.843500000000001</v>
      </c>
      <c r="BT36" s="767">
        <v>12.26956</v>
      </c>
      <c r="BU36" s="767">
        <v>11.90978</v>
      </c>
      <c r="BV36" s="767">
        <v>11.360139999999999</v>
      </c>
    </row>
    <row r="37" spans="1:74" ht="11.1" customHeight="1" x14ac:dyDescent="0.2">
      <c r="A37" s="545" t="s">
        <v>1272</v>
      </c>
      <c r="B37" s="546" t="s">
        <v>1364</v>
      </c>
      <c r="C37" s="766">
        <v>13.211333929</v>
      </c>
      <c r="D37" s="766">
        <v>12.188967324</v>
      </c>
      <c r="E37" s="766">
        <v>11.915601939</v>
      </c>
      <c r="F37" s="766">
        <v>11.138512914</v>
      </c>
      <c r="G37" s="766">
        <v>11.839143887000001</v>
      </c>
      <c r="H37" s="766">
        <v>13.302689883999999</v>
      </c>
      <c r="I37" s="766">
        <v>16.000371691000002</v>
      </c>
      <c r="J37" s="766">
        <v>16.486292398</v>
      </c>
      <c r="K37" s="766">
        <v>13.321674009000001</v>
      </c>
      <c r="L37" s="766">
        <v>11.594404315</v>
      </c>
      <c r="M37" s="766">
        <v>11.468241086000001</v>
      </c>
      <c r="N37" s="766">
        <v>13.028618426</v>
      </c>
      <c r="O37" s="766">
        <v>12.863721548999999</v>
      </c>
      <c r="P37" s="766">
        <v>11.242248403</v>
      </c>
      <c r="Q37" s="766">
        <v>12.407829002</v>
      </c>
      <c r="R37" s="766">
        <v>10.800029767</v>
      </c>
      <c r="S37" s="766">
        <v>11.433027495999999</v>
      </c>
      <c r="T37" s="766">
        <v>13.148135684</v>
      </c>
      <c r="U37" s="766">
        <v>14.966598631</v>
      </c>
      <c r="V37" s="766">
        <v>14.269311294</v>
      </c>
      <c r="W37" s="766">
        <v>12.550031137</v>
      </c>
      <c r="X37" s="766">
        <v>12.002878588</v>
      </c>
      <c r="Y37" s="766">
        <v>11.867572217999999</v>
      </c>
      <c r="Z37" s="766">
        <v>13.601175374</v>
      </c>
      <c r="AA37" s="766">
        <v>13.970720497</v>
      </c>
      <c r="AB37" s="766">
        <v>11.613495542000001</v>
      </c>
      <c r="AC37" s="766">
        <v>12.357920069</v>
      </c>
      <c r="AD37" s="766">
        <v>11.225676026</v>
      </c>
      <c r="AE37" s="766">
        <v>11.716416469</v>
      </c>
      <c r="AF37" s="766">
        <v>12.991693904</v>
      </c>
      <c r="AG37" s="766">
        <v>15.879936115</v>
      </c>
      <c r="AH37" s="766">
        <v>16.159919077000001</v>
      </c>
      <c r="AI37" s="766">
        <v>13.289585397</v>
      </c>
      <c r="AJ37" s="766">
        <v>11.995597896</v>
      </c>
      <c r="AK37" s="766">
        <v>11.989578694</v>
      </c>
      <c r="AL37" s="766">
        <v>12.53312352</v>
      </c>
      <c r="AM37" s="766">
        <v>13.456421088999999</v>
      </c>
      <c r="AN37" s="766">
        <v>11.801043722999999</v>
      </c>
      <c r="AO37" s="766">
        <v>12.13790534</v>
      </c>
      <c r="AP37" s="766">
        <v>10.647698708</v>
      </c>
      <c r="AQ37" s="766">
        <v>11.089750823999999</v>
      </c>
      <c r="AR37" s="766">
        <v>12.570943171</v>
      </c>
      <c r="AS37" s="766">
        <v>16.300181825999999</v>
      </c>
      <c r="AT37" s="766">
        <v>14.729843793000001</v>
      </c>
      <c r="AU37" s="766">
        <v>12.246305427999999</v>
      </c>
      <c r="AV37" s="766">
        <v>11.437551464</v>
      </c>
      <c r="AW37" s="766">
        <v>11.524509378999999</v>
      </c>
      <c r="AX37" s="766">
        <v>12.693261467999999</v>
      </c>
      <c r="AY37" s="766">
        <v>12.584230329</v>
      </c>
      <c r="AZ37" s="766">
        <v>11.567152617</v>
      </c>
      <c r="BA37" s="766">
        <v>11.002507717</v>
      </c>
      <c r="BB37" s="766">
        <v>9.7011245181000003</v>
      </c>
      <c r="BC37" s="766">
        <v>10.328504519000001</v>
      </c>
      <c r="BD37" s="766">
        <v>12.514428146</v>
      </c>
      <c r="BE37" s="766">
        <v>16.073976477999999</v>
      </c>
      <c r="BF37" s="766">
        <v>15.11687</v>
      </c>
      <c r="BG37" s="766">
        <v>12.9056</v>
      </c>
      <c r="BH37" s="767">
        <v>11.565429999999999</v>
      </c>
      <c r="BI37" s="767">
        <v>11.44633</v>
      </c>
      <c r="BJ37" s="767">
        <v>12.55669</v>
      </c>
      <c r="BK37" s="767">
        <v>12.76164</v>
      </c>
      <c r="BL37" s="767">
        <v>11.31931</v>
      </c>
      <c r="BM37" s="767">
        <v>11.99015</v>
      </c>
      <c r="BN37" s="767">
        <v>10.92475</v>
      </c>
      <c r="BO37" s="767">
        <v>11.40089</v>
      </c>
      <c r="BP37" s="767">
        <v>13.31212</v>
      </c>
      <c r="BQ37" s="767">
        <v>15.62861</v>
      </c>
      <c r="BR37" s="767">
        <v>14.936159999999999</v>
      </c>
      <c r="BS37" s="767">
        <v>12.35421</v>
      </c>
      <c r="BT37" s="767">
        <v>11.77619</v>
      </c>
      <c r="BU37" s="767">
        <v>11.60271</v>
      </c>
      <c r="BV37" s="767">
        <v>12.644500000000001</v>
      </c>
    </row>
    <row r="38" spans="1:74" ht="11.1" customHeight="1" x14ac:dyDescent="0.2">
      <c r="A38" s="539"/>
      <c r="B38" s="131" t="s">
        <v>1366</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360"/>
      <c r="BI38" s="360"/>
      <c r="BJ38" s="360"/>
      <c r="BK38" s="360"/>
      <c r="BL38" s="360"/>
      <c r="BM38" s="360"/>
      <c r="BN38" s="360"/>
      <c r="BO38" s="360"/>
      <c r="BP38" s="360"/>
      <c r="BQ38" s="360"/>
      <c r="BR38" s="360"/>
      <c r="BS38" s="360"/>
      <c r="BT38" s="360"/>
      <c r="BU38" s="360"/>
      <c r="BV38" s="360"/>
    </row>
    <row r="39" spans="1:74" ht="11.1" customHeight="1" x14ac:dyDescent="0.2">
      <c r="A39" s="545" t="s">
        <v>1273</v>
      </c>
      <c r="B39" s="546" t="s">
        <v>86</v>
      </c>
      <c r="C39" s="766">
        <v>16.186388898000001</v>
      </c>
      <c r="D39" s="766">
        <v>15.525135807</v>
      </c>
      <c r="E39" s="766">
        <v>16.830400997999998</v>
      </c>
      <c r="F39" s="766">
        <v>13.290103116999999</v>
      </c>
      <c r="G39" s="766">
        <v>15.122639675</v>
      </c>
      <c r="H39" s="766">
        <v>19.822875142000001</v>
      </c>
      <c r="I39" s="766">
        <v>25.134589461000001</v>
      </c>
      <c r="J39" s="766">
        <v>25.363152371999998</v>
      </c>
      <c r="K39" s="766">
        <v>19.449643420000001</v>
      </c>
      <c r="L39" s="766">
        <v>16.134803054999999</v>
      </c>
      <c r="M39" s="766">
        <v>15.759728922000001</v>
      </c>
      <c r="N39" s="766">
        <v>15.374129567000001</v>
      </c>
      <c r="O39" s="766">
        <v>15.966307438999999</v>
      </c>
      <c r="P39" s="766">
        <v>15.431208233</v>
      </c>
      <c r="Q39" s="766">
        <v>17.629047465999999</v>
      </c>
      <c r="R39" s="766">
        <v>13.277061298</v>
      </c>
      <c r="S39" s="766">
        <v>15.059464177000001</v>
      </c>
      <c r="T39" s="766">
        <v>19.499530015000001</v>
      </c>
      <c r="U39" s="766">
        <v>23.442980805000001</v>
      </c>
      <c r="V39" s="766">
        <v>21.676253300999999</v>
      </c>
      <c r="W39" s="766">
        <v>19.574416943999999</v>
      </c>
      <c r="X39" s="766">
        <v>17.365376664999999</v>
      </c>
      <c r="Y39" s="766">
        <v>16.582440528999999</v>
      </c>
      <c r="Z39" s="766">
        <v>18.949086595000001</v>
      </c>
      <c r="AA39" s="766">
        <v>17.856907489000001</v>
      </c>
      <c r="AB39" s="766">
        <v>18.007408368</v>
      </c>
      <c r="AC39" s="766">
        <v>19.835081206000002</v>
      </c>
      <c r="AD39" s="766">
        <v>16.618383368</v>
      </c>
      <c r="AE39" s="766">
        <v>18.296445439999999</v>
      </c>
      <c r="AF39" s="766">
        <v>21.798990433</v>
      </c>
      <c r="AG39" s="766">
        <v>26.397471812999999</v>
      </c>
      <c r="AH39" s="766">
        <v>27.688134254000001</v>
      </c>
      <c r="AI39" s="766">
        <v>24.651835634000001</v>
      </c>
      <c r="AJ39" s="766">
        <v>20.380828712</v>
      </c>
      <c r="AK39" s="766">
        <v>19.499172908999999</v>
      </c>
      <c r="AL39" s="766">
        <v>21.275802126999999</v>
      </c>
      <c r="AM39" s="766">
        <v>23.180169276000001</v>
      </c>
      <c r="AN39" s="766">
        <v>22.961807046000001</v>
      </c>
      <c r="AO39" s="766">
        <v>23.135152626</v>
      </c>
      <c r="AP39" s="766">
        <v>18.621218939999999</v>
      </c>
      <c r="AQ39" s="766">
        <v>20.156510514000001</v>
      </c>
      <c r="AR39" s="766">
        <v>25.422445381999999</v>
      </c>
      <c r="AS39" s="766">
        <v>33.306077531</v>
      </c>
      <c r="AT39" s="766">
        <v>31.241314717000002</v>
      </c>
      <c r="AU39" s="766">
        <v>26.338867741000001</v>
      </c>
      <c r="AV39" s="766">
        <v>23.596375511000002</v>
      </c>
      <c r="AW39" s="766">
        <v>21.704104653000002</v>
      </c>
      <c r="AX39" s="766">
        <v>25.387472635000002</v>
      </c>
      <c r="AY39" s="766">
        <v>27.323498317999999</v>
      </c>
      <c r="AZ39" s="766">
        <v>25.342687478999999</v>
      </c>
      <c r="BA39" s="766">
        <v>25.219610091</v>
      </c>
      <c r="BB39" s="766">
        <v>21.122862043000001</v>
      </c>
      <c r="BC39" s="766">
        <v>21.035353715999999</v>
      </c>
      <c r="BD39" s="766">
        <v>27.540547811</v>
      </c>
      <c r="BE39" s="766">
        <v>37.492318955000002</v>
      </c>
      <c r="BF39" s="766">
        <v>33.961863129999998</v>
      </c>
      <c r="BG39" s="766">
        <v>25.058310250000002</v>
      </c>
      <c r="BH39" s="767">
        <v>23.28631</v>
      </c>
      <c r="BI39" s="767">
        <v>22.931100000000001</v>
      </c>
      <c r="BJ39" s="767">
        <v>21.766760000000001</v>
      </c>
      <c r="BK39" s="767">
        <v>22.588660000000001</v>
      </c>
      <c r="BL39" s="767">
        <v>21.379470000000001</v>
      </c>
      <c r="BM39" s="767">
        <v>22.707439999999998</v>
      </c>
      <c r="BN39" s="767">
        <v>21.649260000000002</v>
      </c>
      <c r="BO39" s="767">
        <v>19.130089999999999</v>
      </c>
      <c r="BP39" s="767">
        <v>25.813759999999998</v>
      </c>
      <c r="BQ39" s="767">
        <v>32.851030000000002</v>
      </c>
      <c r="BR39" s="767">
        <v>32.735759999999999</v>
      </c>
      <c r="BS39" s="767">
        <v>25.17848</v>
      </c>
      <c r="BT39" s="767">
        <v>23.38063</v>
      </c>
      <c r="BU39" s="767">
        <v>23.049669999999999</v>
      </c>
      <c r="BV39" s="767">
        <v>22.45204</v>
      </c>
    </row>
    <row r="40" spans="1:74" ht="11.1" customHeight="1" x14ac:dyDescent="0.2">
      <c r="A40" s="545" t="s">
        <v>1274</v>
      </c>
      <c r="B40" s="548" t="s">
        <v>85</v>
      </c>
      <c r="C40" s="766">
        <v>25.874434506</v>
      </c>
      <c r="D40" s="766">
        <v>22.321551311</v>
      </c>
      <c r="E40" s="766">
        <v>15.483383825000001</v>
      </c>
      <c r="F40" s="766">
        <v>17.980918839000001</v>
      </c>
      <c r="G40" s="766">
        <v>17.321122281000001</v>
      </c>
      <c r="H40" s="766">
        <v>24.167017181999999</v>
      </c>
      <c r="I40" s="766">
        <v>29.384049397999998</v>
      </c>
      <c r="J40" s="766">
        <v>29.981979417000002</v>
      </c>
      <c r="K40" s="766">
        <v>23.723700207</v>
      </c>
      <c r="L40" s="766">
        <v>18.850736737999998</v>
      </c>
      <c r="M40" s="766">
        <v>17.534744949</v>
      </c>
      <c r="N40" s="766">
        <v>26.816414891000001</v>
      </c>
      <c r="O40" s="766">
        <v>23.954991101000001</v>
      </c>
      <c r="P40" s="766">
        <v>18.355418286999999</v>
      </c>
      <c r="Q40" s="766">
        <v>21.172048201999999</v>
      </c>
      <c r="R40" s="766">
        <v>17.067192085999999</v>
      </c>
      <c r="S40" s="766">
        <v>18.952078708999998</v>
      </c>
      <c r="T40" s="766">
        <v>21.4277832</v>
      </c>
      <c r="U40" s="766">
        <v>25.641030960999998</v>
      </c>
      <c r="V40" s="766">
        <v>22.827347253999999</v>
      </c>
      <c r="W40" s="766">
        <v>17.819908511000001</v>
      </c>
      <c r="X40" s="766">
        <v>16.574883475</v>
      </c>
      <c r="Y40" s="766">
        <v>17.214801048000002</v>
      </c>
      <c r="Z40" s="766">
        <v>23.682135295999998</v>
      </c>
      <c r="AA40" s="766">
        <v>26.218818358</v>
      </c>
      <c r="AB40" s="766">
        <v>17.235104842999998</v>
      </c>
      <c r="AC40" s="766">
        <v>18.540511127999999</v>
      </c>
      <c r="AD40" s="766">
        <v>15.530596149000001</v>
      </c>
      <c r="AE40" s="766">
        <v>16.756243374</v>
      </c>
      <c r="AF40" s="766">
        <v>19.258195006000001</v>
      </c>
      <c r="AG40" s="766">
        <v>22.456825106</v>
      </c>
      <c r="AH40" s="766">
        <v>23.010925725</v>
      </c>
      <c r="AI40" s="766">
        <v>16.794681686000001</v>
      </c>
      <c r="AJ40" s="766">
        <v>15.306007267</v>
      </c>
      <c r="AK40" s="766">
        <v>16.494740970999999</v>
      </c>
      <c r="AL40" s="766">
        <v>18.907411435</v>
      </c>
      <c r="AM40" s="766">
        <v>21.752324506000001</v>
      </c>
      <c r="AN40" s="766">
        <v>15.390454436000001</v>
      </c>
      <c r="AO40" s="766">
        <v>16.387920282</v>
      </c>
      <c r="AP40" s="766">
        <v>11.848794229999999</v>
      </c>
      <c r="AQ40" s="766">
        <v>13.709525156</v>
      </c>
      <c r="AR40" s="766">
        <v>14.381776457999999</v>
      </c>
      <c r="AS40" s="766">
        <v>20.179125136</v>
      </c>
      <c r="AT40" s="766">
        <v>16.763785465000002</v>
      </c>
      <c r="AU40" s="766">
        <v>15.017137857</v>
      </c>
      <c r="AV40" s="766">
        <v>10.662130503</v>
      </c>
      <c r="AW40" s="766">
        <v>14.514619435</v>
      </c>
      <c r="AX40" s="766">
        <v>13.681711073000001</v>
      </c>
      <c r="AY40" s="766">
        <v>12.444148876</v>
      </c>
      <c r="AZ40" s="766">
        <v>11.962473602999999</v>
      </c>
      <c r="BA40" s="766">
        <v>9.2958638469999997</v>
      </c>
      <c r="BB40" s="766">
        <v>7.2919831840000002</v>
      </c>
      <c r="BC40" s="766">
        <v>9.1135728440000001</v>
      </c>
      <c r="BD40" s="766">
        <v>13.509581749000001</v>
      </c>
      <c r="BE40" s="766">
        <v>18.871405810999999</v>
      </c>
      <c r="BF40" s="766">
        <v>11.546749999999999</v>
      </c>
      <c r="BG40" s="766">
        <v>7.5669009999999997</v>
      </c>
      <c r="BH40" s="767">
        <v>7.7579029999999998</v>
      </c>
      <c r="BI40" s="767">
        <v>9.3108509999999995</v>
      </c>
      <c r="BJ40" s="767">
        <v>16.686119999999999</v>
      </c>
      <c r="BK40" s="767">
        <v>18.985479999999999</v>
      </c>
      <c r="BL40" s="767">
        <v>13.86993</v>
      </c>
      <c r="BM40" s="767">
        <v>16.114159999999998</v>
      </c>
      <c r="BN40" s="767">
        <v>11.388450000000001</v>
      </c>
      <c r="BO40" s="767">
        <v>15.3324</v>
      </c>
      <c r="BP40" s="767">
        <v>17.224620000000002</v>
      </c>
      <c r="BQ40" s="767">
        <v>18.61478</v>
      </c>
      <c r="BR40" s="767">
        <v>10.68683</v>
      </c>
      <c r="BS40" s="767">
        <v>5.740253</v>
      </c>
      <c r="BT40" s="767">
        <v>8.3054570000000005</v>
      </c>
      <c r="BU40" s="767">
        <v>9.3924970000000005</v>
      </c>
      <c r="BV40" s="767">
        <v>15.82047</v>
      </c>
    </row>
    <row r="41" spans="1:74" ht="11.1" customHeight="1" x14ac:dyDescent="0.2">
      <c r="A41" s="545" t="s">
        <v>1275</v>
      </c>
      <c r="B41" s="548" t="s">
        <v>88</v>
      </c>
      <c r="C41" s="766">
        <v>25.869942000000002</v>
      </c>
      <c r="D41" s="766">
        <v>22.894964999999999</v>
      </c>
      <c r="E41" s="766">
        <v>22.776759999999999</v>
      </c>
      <c r="F41" s="766">
        <v>21.009910000000001</v>
      </c>
      <c r="G41" s="766">
        <v>23.781983</v>
      </c>
      <c r="H41" s="766">
        <v>22.568573000000001</v>
      </c>
      <c r="I41" s="766">
        <v>23.285812</v>
      </c>
      <c r="J41" s="766">
        <v>24.755216999999998</v>
      </c>
      <c r="K41" s="766">
        <v>22.739031000000001</v>
      </c>
      <c r="L41" s="766">
        <v>21.501695000000002</v>
      </c>
      <c r="M41" s="766">
        <v>23.023997999999999</v>
      </c>
      <c r="N41" s="766">
        <v>24.963118000000001</v>
      </c>
      <c r="O41" s="766">
        <v>25.975608000000001</v>
      </c>
      <c r="P41" s="766">
        <v>22.094138000000001</v>
      </c>
      <c r="Q41" s="766">
        <v>22.987617</v>
      </c>
      <c r="R41" s="766">
        <v>23.029046999999998</v>
      </c>
      <c r="S41" s="766">
        <v>22.526326000000001</v>
      </c>
      <c r="T41" s="766">
        <v>24.399435</v>
      </c>
      <c r="U41" s="766">
        <v>25.376308000000002</v>
      </c>
      <c r="V41" s="766">
        <v>25.136368999999998</v>
      </c>
      <c r="W41" s="766">
        <v>23.158773</v>
      </c>
      <c r="X41" s="766">
        <v>22.592756999999999</v>
      </c>
      <c r="Y41" s="766">
        <v>23.550314</v>
      </c>
      <c r="Z41" s="766">
        <v>26.189156000000001</v>
      </c>
      <c r="AA41" s="766">
        <v>26.296500999999999</v>
      </c>
      <c r="AB41" s="766">
        <v>22.914876</v>
      </c>
      <c r="AC41" s="766">
        <v>22.497935999999999</v>
      </c>
      <c r="AD41" s="766">
        <v>20.571363000000002</v>
      </c>
      <c r="AE41" s="766">
        <v>23.991274000000001</v>
      </c>
      <c r="AF41" s="766">
        <v>24.602101000000001</v>
      </c>
      <c r="AG41" s="766">
        <v>25.186368000000002</v>
      </c>
      <c r="AH41" s="766">
        <v>24.820713000000001</v>
      </c>
      <c r="AI41" s="766">
        <v>23.146605999999998</v>
      </c>
      <c r="AJ41" s="766">
        <v>22.415308</v>
      </c>
      <c r="AK41" s="766">
        <v>23.336442000000002</v>
      </c>
      <c r="AL41" s="766">
        <v>25.599620999999999</v>
      </c>
      <c r="AM41" s="766">
        <v>25.511693000000001</v>
      </c>
      <c r="AN41" s="766">
        <v>22.232628999999999</v>
      </c>
      <c r="AO41" s="766">
        <v>21.816561</v>
      </c>
      <c r="AP41" s="766">
        <v>20.985571</v>
      </c>
      <c r="AQ41" s="766">
        <v>23.905849</v>
      </c>
      <c r="AR41" s="766">
        <v>23.655968999999999</v>
      </c>
      <c r="AS41" s="766">
        <v>24.594460000000002</v>
      </c>
      <c r="AT41" s="766">
        <v>24.391673999999998</v>
      </c>
      <c r="AU41" s="766">
        <v>22.711638000000001</v>
      </c>
      <c r="AV41" s="766">
        <v>21.379864000000001</v>
      </c>
      <c r="AW41" s="766">
        <v>21.870892999999999</v>
      </c>
      <c r="AX41" s="766">
        <v>24.861221</v>
      </c>
      <c r="AY41" s="766">
        <v>24.934111000000001</v>
      </c>
      <c r="AZ41" s="766">
        <v>22.001196</v>
      </c>
      <c r="BA41" s="766">
        <v>21.964994999999998</v>
      </c>
      <c r="BB41" s="766">
        <v>20.822652000000001</v>
      </c>
      <c r="BC41" s="766">
        <v>22.672436000000001</v>
      </c>
      <c r="BD41" s="766">
        <v>23.568380999999999</v>
      </c>
      <c r="BE41" s="766">
        <v>24.085398999999999</v>
      </c>
      <c r="BF41" s="766">
        <v>24.341480000000001</v>
      </c>
      <c r="BG41" s="766">
        <v>22.684619999999999</v>
      </c>
      <c r="BH41" s="767">
        <v>22.08745</v>
      </c>
      <c r="BI41" s="767">
        <v>22.878229999999999</v>
      </c>
      <c r="BJ41" s="767">
        <v>24.360939999999999</v>
      </c>
      <c r="BK41" s="767">
        <v>24.360939999999999</v>
      </c>
      <c r="BL41" s="767">
        <v>21.38673</v>
      </c>
      <c r="BM41" s="767">
        <v>21.788650000000001</v>
      </c>
      <c r="BN41" s="767">
        <v>19.56043</v>
      </c>
      <c r="BO41" s="767">
        <v>22.566669999999998</v>
      </c>
      <c r="BP41" s="767">
        <v>23.575109999999999</v>
      </c>
      <c r="BQ41" s="767">
        <v>24.360939999999999</v>
      </c>
      <c r="BR41" s="767">
        <v>24.360939999999999</v>
      </c>
      <c r="BS41" s="767">
        <v>23.575109999999999</v>
      </c>
      <c r="BT41" s="767">
        <v>20.599699999999999</v>
      </c>
      <c r="BU41" s="767">
        <v>20.468699999999998</v>
      </c>
      <c r="BV41" s="767">
        <v>21.197579999999999</v>
      </c>
    </row>
    <row r="42" spans="1:74" ht="11.1" customHeight="1" x14ac:dyDescent="0.2">
      <c r="A42" s="545" t="s">
        <v>1276</v>
      </c>
      <c r="B42" s="548" t="s">
        <v>1259</v>
      </c>
      <c r="C42" s="766">
        <v>1.0634692670000001</v>
      </c>
      <c r="D42" s="766">
        <v>1.1418708950000001</v>
      </c>
      <c r="E42" s="766">
        <v>0.93407440399999997</v>
      </c>
      <c r="F42" s="766">
        <v>0.72775716899999998</v>
      </c>
      <c r="G42" s="766">
        <v>0.93658986399999999</v>
      </c>
      <c r="H42" s="766">
        <v>0.52183801399999996</v>
      </c>
      <c r="I42" s="766">
        <v>0.45269007500000003</v>
      </c>
      <c r="J42" s="766">
        <v>0.45478816700000002</v>
      </c>
      <c r="K42" s="766">
        <v>0.28145227</v>
      </c>
      <c r="L42" s="766">
        <v>0.59893685600000002</v>
      </c>
      <c r="M42" s="766">
        <v>0.43606400400000001</v>
      </c>
      <c r="N42" s="766">
        <v>0.73328401499999996</v>
      </c>
      <c r="O42" s="766">
        <v>0.798045424</v>
      </c>
      <c r="P42" s="766">
        <v>0.80496814800000005</v>
      </c>
      <c r="Q42" s="766">
        <v>0.99830281499999995</v>
      </c>
      <c r="R42" s="766">
        <v>1.035291518</v>
      </c>
      <c r="S42" s="766">
        <v>1.1406730279999999</v>
      </c>
      <c r="T42" s="766">
        <v>0.82161005899999995</v>
      </c>
      <c r="U42" s="766">
        <v>0.73175539700000003</v>
      </c>
      <c r="V42" s="766">
        <v>0.58839311100000002</v>
      </c>
      <c r="W42" s="766">
        <v>0.374261762</v>
      </c>
      <c r="X42" s="766">
        <v>0.39159423500000001</v>
      </c>
      <c r="Y42" s="766">
        <v>0.71262800199999998</v>
      </c>
      <c r="Z42" s="766">
        <v>0.45018711099999997</v>
      </c>
      <c r="AA42" s="766">
        <v>0.811087958</v>
      </c>
      <c r="AB42" s="766">
        <v>0.89665849200000003</v>
      </c>
      <c r="AC42" s="766">
        <v>0.89191040099999996</v>
      </c>
      <c r="AD42" s="766">
        <v>1.064679479</v>
      </c>
      <c r="AE42" s="766">
        <v>1.077067341</v>
      </c>
      <c r="AF42" s="766">
        <v>0.79407940700000001</v>
      </c>
      <c r="AG42" s="766">
        <v>0.82247784300000004</v>
      </c>
      <c r="AH42" s="766">
        <v>1.0318456380000001</v>
      </c>
      <c r="AI42" s="766">
        <v>0.98764116700000004</v>
      </c>
      <c r="AJ42" s="766">
        <v>1.073724675</v>
      </c>
      <c r="AK42" s="766">
        <v>1.1616064850000001</v>
      </c>
      <c r="AL42" s="766">
        <v>1.258055114</v>
      </c>
      <c r="AM42" s="766">
        <v>1.257974463</v>
      </c>
      <c r="AN42" s="766">
        <v>0.98707440999999996</v>
      </c>
      <c r="AO42" s="766">
        <v>1.1180053590000001</v>
      </c>
      <c r="AP42" s="766">
        <v>1.03887481</v>
      </c>
      <c r="AQ42" s="766">
        <v>1.0388072559999999</v>
      </c>
      <c r="AR42" s="766">
        <v>0.93883705699999997</v>
      </c>
      <c r="AS42" s="766">
        <v>0.87260127600000004</v>
      </c>
      <c r="AT42" s="766">
        <v>0.59494157999999997</v>
      </c>
      <c r="AU42" s="766">
        <v>0.46933870900000002</v>
      </c>
      <c r="AV42" s="766">
        <v>0.512459518</v>
      </c>
      <c r="AW42" s="766">
        <v>0.73902775099999996</v>
      </c>
      <c r="AX42" s="766">
        <v>0.99627937200000005</v>
      </c>
      <c r="AY42" s="766">
        <v>1.044091997</v>
      </c>
      <c r="AZ42" s="766">
        <v>1.090240423</v>
      </c>
      <c r="BA42" s="766">
        <v>1.1141047930000001</v>
      </c>
      <c r="BB42" s="766">
        <v>1.0890409400000001</v>
      </c>
      <c r="BC42" s="766">
        <v>1.09578884</v>
      </c>
      <c r="BD42" s="766">
        <v>0.91339463799999998</v>
      </c>
      <c r="BE42" s="766">
        <v>0.70768270700000002</v>
      </c>
      <c r="BF42" s="766">
        <v>0.6246659</v>
      </c>
      <c r="BG42" s="766">
        <v>0.535327</v>
      </c>
      <c r="BH42" s="767">
        <v>0.53151349999999997</v>
      </c>
      <c r="BI42" s="767">
        <v>0.71169570000000004</v>
      </c>
      <c r="BJ42" s="767">
        <v>0.94270390000000004</v>
      </c>
      <c r="BK42" s="767">
        <v>1.0631440000000001</v>
      </c>
      <c r="BL42" s="767">
        <v>1.033779</v>
      </c>
      <c r="BM42" s="767">
        <v>1.205357</v>
      </c>
      <c r="BN42" s="767">
        <v>1.179532</v>
      </c>
      <c r="BO42" s="767">
        <v>1.0702700000000001</v>
      </c>
      <c r="BP42" s="767">
        <v>0.88744000000000001</v>
      </c>
      <c r="BQ42" s="767">
        <v>0.71385109999999996</v>
      </c>
      <c r="BR42" s="767">
        <v>0.59954439999999998</v>
      </c>
      <c r="BS42" s="767">
        <v>0.53103520000000004</v>
      </c>
      <c r="BT42" s="767">
        <v>0.52376310000000004</v>
      </c>
      <c r="BU42" s="767">
        <v>0.6732513</v>
      </c>
      <c r="BV42" s="767">
        <v>0.90265810000000002</v>
      </c>
    </row>
    <row r="43" spans="1:74" ht="11.1" customHeight="1" x14ac:dyDescent="0.2">
      <c r="A43" s="545" t="s">
        <v>1277</v>
      </c>
      <c r="B43" s="548" t="s">
        <v>1362</v>
      </c>
      <c r="C43" s="766">
        <v>2.9361418499999998</v>
      </c>
      <c r="D43" s="766">
        <v>2.708158466</v>
      </c>
      <c r="E43" s="766">
        <v>2.6343297190000001</v>
      </c>
      <c r="F43" s="766">
        <v>2.4044776419999998</v>
      </c>
      <c r="G43" s="766">
        <v>1.997031972</v>
      </c>
      <c r="H43" s="766">
        <v>1.8325050460000001</v>
      </c>
      <c r="I43" s="766">
        <v>1.518722313</v>
      </c>
      <c r="J43" s="766">
        <v>1.445573008</v>
      </c>
      <c r="K43" s="766">
        <v>1.7743249649999999</v>
      </c>
      <c r="L43" s="766">
        <v>2.3052060399999998</v>
      </c>
      <c r="M43" s="766">
        <v>2.5488295650000001</v>
      </c>
      <c r="N43" s="766">
        <v>3.0646359040000002</v>
      </c>
      <c r="O43" s="766">
        <v>2.560297056</v>
      </c>
      <c r="P43" s="766">
        <v>2.7550446260000001</v>
      </c>
      <c r="Q43" s="766">
        <v>3.0723645570000002</v>
      </c>
      <c r="R43" s="766">
        <v>2.7226200660000002</v>
      </c>
      <c r="S43" s="766">
        <v>2.5967221</v>
      </c>
      <c r="T43" s="766">
        <v>2.2607283040000001</v>
      </c>
      <c r="U43" s="766">
        <v>1.631737062</v>
      </c>
      <c r="V43" s="766">
        <v>1.4844315450000001</v>
      </c>
      <c r="W43" s="766">
        <v>1.676003656</v>
      </c>
      <c r="X43" s="766">
        <v>2.708697656</v>
      </c>
      <c r="Y43" s="766">
        <v>3.1075799989999999</v>
      </c>
      <c r="Z43" s="766">
        <v>3.6511412499999998</v>
      </c>
      <c r="AA43" s="766">
        <v>3.5407648420000002</v>
      </c>
      <c r="AB43" s="766">
        <v>2.8668576240000001</v>
      </c>
      <c r="AC43" s="766">
        <v>3.185659722</v>
      </c>
      <c r="AD43" s="766">
        <v>2.872394184</v>
      </c>
      <c r="AE43" s="766">
        <v>2.5824383380000002</v>
      </c>
      <c r="AF43" s="766">
        <v>2.1805270019999998</v>
      </c>
      <c r="AG43" s="766">
        <v>2.0012897220000001</v>
      </c>
      <c r="AH43" s="766">
        <v>2.0563902390000002</v>
      </c>
      <c r="AI43" s="766">
        <v>1.9743693680000001</v>
      </c>
      <c r="AJ43" s="766">
        <v>2.8357726900000002</v>
      </c>
      <c r="AK43" s="766">
        <v>2.7291114109999999</v>
      </c>
      <c r="AL43" s="766">
        <v>2.8909888810000002</v>
      </c>
      <c r="AM43" s="766">
        <v>3.0564487730000001</v>
      </c>
      <c r="AN43" s="766">
        <v>2.6644774290000002</v>
      </c>
      <c r="AO43" s="766">
        <v>3.113930941</v>
      </c>
      <c r="AP43" s="766">
        <v>3.4743886389999998</v>
      </c>
      <c r="AQ43" s="766">
        <v>2.8970027389999999</v>
      </c>
      <c r="AR43" s="766">
        <v>2.9031843689999999</v>
      </c>
      <c r="AS43" s="766">
        <v>2.4262821149999998</v>
      </c>
      <c r="AT43" s="766">
        <v>2.2010956020000001</v>
      </c>
      <c r="AU43" s="766">
        <v>2.4632367589999999</v>
      </c>
      <c r="AV43" s="766">
        <v>2.966942017</v>
      </c>
      <c r="AW43" s="766">
        <v>2.7229130069999998</v>
      </c>
      <c r="AX43" s="766">
        <v>3.1827934170000001</v>
      </c>
      <c r="AY43" s="766">
        <v>3.1602869330000001</v>
      </c>
      <c r="AZ43" s="766">
        <v>3.3247623590000002</v>
      </c>
      <c r="BA43" s="766">
        <v>3.5884632700000001</v>
      </c>
      <c r="BB43" s="766">
        <v>3.610004193</v>
      </c>
      <c r="BC43" s="766">
        <v>3.337556282</v>
      </c>
      <c r="BD43" s="766">
        <v>2.9796544389999999</v>
      </c>
      <c r="BE43" s="766">
        <v>2.5136193630000001</v>
      </c>
      <c r="BF43" s="766">
        <v>2.72668</v>
      </c>
      <c r="BG43" s="766">
        <v>2.7232959999999999</v>
      </c>
      <c r="BH43" s="767">
        <v>3.491222</v>
      </c>
      <c r="BI43" s="767">
        <v>2.9777339999999999</v>
      </c>
      <c r="BJ43" s="767">
        <v>3.9673940000000001</v>
      </c>
      <c r="BK43" s="767">
        <v>3.6866289999999999</v>
      </c>
      <c r="BL43" s="767">
        <v>3.9008940000000001</v>
      </c>
      <c r="BM43" s="767">
        <v>4.078068</v>
      </c>
      <c r="BN43" s="767">
        <v>4.1901460000000004</v>
      </c>
      <c r="BO43" s="767">
        <v>3.7875160000000001</v>
      </c>
      <c r="BP43" s="767">
        <v>3.5787249999999999</v>
      </c>
      <c r="BQ43" s="767">
        <v>2.9367679999999998</v>
      </c>
      <c r="BR43" s="767">
        <v>3.1122909999999999</v>
      </c>
      <c r="BS43" s="767">
        <v>3.2268330000000001</v>
      </c>
      <c r="BT43" s="767">
        <v>3.8291400000000002</v>
      </c>
      <c r="BU43" s="767">
        <v>3.3856299999999999</v>
      </c>
      <c r="BV43" s="767">
        <v>4.1372660000000003</v>
      </c>
    </row>
    <row r="44" spans="1:74" ht="11.1" customHeight="1" x14ac:dyDescent="0.2">
      <c r="A44" s="545" t="s">
        <v>1278</v>
      </c>
      <c r="B44" s="546" t="s">
        <v>1363</v>
      </c>
      <c r="C44" s="766">
        <v>0.35681311300000002</v>
      </c>
      <c r="D44" s="766">
        <v>0.31674705399999997</v>
      </c>
      <c r="E44" s="766">
        <v>0.27369399799999999</v>
      </c>
      <c r="F44" s="766">
        <v>0.19157453699999999</v>
      </c>
      <c r="G44" s="766">
        <v>0.29065244600000001</v>
      </c>
      <c r="H44" s="766">
        <v>0.20688026000000001</v>
      </c>
      <c r="I44" s="766">
        <v>0.18887401000000001</v>
      </c>
      <c r="J44" s="766">
        <v>0.19731258199999999</v>
      </c>
      <c r="K44" s="766">
        <v>0.114922803</v>
      </c>
      <c r="L44" s="766">
        <v>0.18155084799999999</v>
      </c>
      <c r="M44" s="766">
        <v>0.21502027200000001</v>
      </c>
      <c r="N44" s="766">
        <v>0.230653946</v>
      </c>
      <c r="O44" s="766">
        <v>0.26449780899999997</v>
      </c>
      <c r="P44" s="766">
        <v>0.213477746</v>
      </c>
      <c r="Q44" s="766">
        <v>0.178053884</v>
      </c>
      <c r="R44" s="766">
        <v>0.15463276400000001</v>
      </c>
      <c r="S44" s="766">
        <v>0.25956494099999999</v>
      </c>
      <c r="T44" s="766">
        <v>0.19566656299999999</v>
      </c>
      <c r="U44" s="766">
        <v>9.7388484999999997E-2</v>
      </c>
      <c r="V44" s="766">
        <v>0.14666842799999999</v>
      </c>
      <c r="W44" s="766">
        <v>0.146453587</v>
      </c>
      <c r="X44" s="766">
        <v>0.17753909200000001</v>
      </c>
      <c r="Y44" s="766">
        <v>0.22085178499999999</v>
      </c>
      <c r="Z44" s="766">
        <v>0.31405536899999997</v>
      </c>
      <c r="AA44" s="766">
        <v>1.634717939</v>
      </c>
      <c r="AB44" s="766">
        <v>0.214526519</v>
      </c>
      <c r="AC44" s="766">
        <v>0.15956361299999999</v>
      </c>
      <c r="AD44" s="766">
        <v>0.22991201</v>
      </c>
      <c r="AE44" s="766">
        <v>0.25073255</v>
      </c>
      <c r="AF44" s="766">
        <v>0.25162770899999998</v>
      </c>
      <c r="AG44" s="766">
        <v>0.117848968</v>
      </c>
      <c r="AH44" s="766">
        <v>0.13185066000000001</v>
      </c>
      <c r="AI44" s="766">
        <v>0.16007829000000001</v>
      </c>
      <c r="AJ44" s="766">
        <v>0.23788077999999999</v>
      </c>
      <c r="AK44" s="766">
        <v>0.30973095</v>
      </c>
      <c r="AL44" s="766">
        <v>0.30091820800000002</v>
      </c>
      <c r="AM44" s="766">
        <v>0.41382940699999998</v>
      </c>
      <c r="AN44" s="766">
        <v>0.26307884399999998</v>
      </c>
      <c r="AO44" s="766">
        <v>0.19911832199999999</v>
      </c>
      <c r="AP44" s="766">
        <v>0.23073523100000001</v>
      </c>
      <c r="AQ44" s="766">
        <v>0.23221445499999999</v>
      </c>
      <c r="AR44" s="766">
        <v>0.203374359</v>
      </c>
      <c r="AS44" s="766">
        <v>0.13370167299999999</v>
      </c>
      <c r="AT44" s="766">
        <v>0.229975071</v>
      </c>
      <c r="AU44" s="766">
        <v>0.15456149699999999</v>
      </c>
      <c r="AV44" s="766">
        <v>0.123524026</v>
      </c>
      <c r="AW44" s="766">
        <v>0.15659498899999999</v>
      </c>
      <c r="AX44" s="766">
        <v>0.13707577000000001</v>
      </c>
      <c r="AY44" s="766">
        <v>0.24672265500000001</v>
      </c>
      <c r="AZ44" s="766">
        <v>0.137369715</v>
      </c>
      <c r="BA44" s="766">
        <v>0.252389162</v>
      </c>
      <c r="BB44" s="766">
        <v>0.23624134199999999</v>
      </c>
      <c r="BC44" s="766">
        <v>0.209962923</v>
      </c>
      <c r="BD44" s="766">
        <v>0.18136761500000001</v>
      </c>
      <c r="BE44" s="766">
        <v>0.13368117700000001</v>
      </c>
      <c r="BF44" s="766">
        <v>0.24082580000000001</v>
      </c>
      <c r="BG44" s="766">
        <v>0.14100070000000001</v>
      </c>
      <c r="BH44" s="767">
        <v>0.1153168</v>
      </c>
      <c r="BI44" s="767">
        <v>0.16027269999999999</v>
      </c>
      <c r="BJ44" s="767">
        <v>0.1446781</v>
      </c>
      <c r="BK44" s="767">
        <v>0.34796650000000001</v>
      </c>
      <c r="BL44" s="767">
        <v>0.12783159999999999</v>
      </c>
      <c r="BM44" s="767">
        <v>0.25651669999999999</v>
      </c>
      <c r="BN44" s="767">
        <v>0.2443283</v>
      </c>
      <c r="BO44" s="767">
        <v>0.2340354</v>
      </c>
      <c r="BP44" s="767">
        <v>0.14415810000000001</v>
      </c>
      <c r="BQ44" s="767">
        <v>7.94044E-2</v>
      </c>
      <c r="BR44" s="767">
        <v>0.2109984</v>
      </c>
      <c r="BS44" s="767">
        <v>0.107819</v>
      </c>
      <c r="BT44" s="767">
        <v>4.2766999999999999E-2</v>
      </c>
      <c r="BU44" s="767">
        <v>0.15740879999999999</v>
      </c>
      <c r="BV44" s="767">
        <v>0.1406511</v>
      </c>
    </row>
    <row r="45" spans="1:74" ht="11.1" customHeight="1" x14ac:dyDescent="0.2">
      <c r="A45" s="545" t="s">
        <v>1279</v>
      </c>
      <c r="B45" s="548" t="s">
        <v>1263</v>
      </c>
      <c r="C45" s="766">
        <v>72.287189634000001</v>
      </c>
      <c r="D45" s="766">
        <v>64.908428533000006</v>
      </c>
      <c r="E45" s="766">
        <v>58.932642944000001</v>
      </c>
      <c r="F45" s="766">
        <v>55.604741304000001</v>
      </c>
      <c r="G45" s="766">
        <v>59.450019238000003</v>
      </c>
      <c r="H45" s="766">
        <v>69.119688643999993</v>
      </c>
      <c r="I45" s="766">
        <v>79.964737256999996</v>
      </c>
      <c r="J45" s="766">
        <v>82.198022546000004</v>
      </c>
      <c r="K45" s="766">
        <v>68.083074664999998</v>
      </c>
      <c r="L45" s="766">
        <v>59.572928537000003</v>
      </c>
      <c r="M45" s="766">
        <v>59.518385711999997</v>
      </c>
      <c r="N45" s="766">
        <v>71.182236322999998</v>
      </c>
      <c r="O45" s="766">
        <v>69.519746828999999</v>
      </c>
      <c r="P45" s="766">
        <v>59.654255040000002</v>
      </c>
      <c r="Q45" s="766">
        <v>66.037433923999998</v>
      </c>
      <c r="R45" s="766">
        <v>57.285844732000001</v>
      </c>
      <c r="S45" s="766">
        <v>60.534828955000002</v>
      </c>
      <c r="T45" s="766">
        <v>68.604753141000003</v>
      </c>
      <c r="U45" s="766">
        <v>76.921200709999994</v>
      </c>
      <c r="V45" s="766">
        <v>71.859462639</v>
      </c>
      <c r="W45" s="766">
        <v>62.749817460000003</v>
      </c>
      <c r="X45" s="766">
        <v>59.810848123</v>
      </c>
      <c r="Y45" s="766">
        <v>61.388615363</v>
      </c>
      <c r="Z45" s="766">
        <v>73.235761620999995</v>
      </c>
      <c r="AA45" s="766">
        <v>76.358797585999994</v>
      </c>
      <c r="AB45" s="766">
        <v>62.135431846000003</v>
      </c>
      <c r="AC45" s="766">
        <v>65.110662070000004</v>
      </c>
      <c r="AD45" s="766">
        <v>56.887328189999998</v>
      </c>
      <c r="AE45" s="766">
        <v>62.954201042999998</v>
      </c>
      <c r="AF45" s="766">
        <v>68.885520557000007</v>
      </c>
      <c r="AG45" s="766">
        <v>76.982281451999995</v>
      </c>
      <c r="AH45" s="766">
        <v>78.739859515999996</v>
      </c>
      <c r="AI45" s="766">
        <v>67.715212144999995</v>
      </c>
      <c r="AJ45" s="766">
        <v>62.249522124000002</v>
      </c>
      <c r="AK45" s="766">
        <v>63.530804726</v>
      </c>
      <c r="AL45" s="766">
        <v>70.232796765000003</v>
      </c>
      <c r="AM45" s="766">
        <v>75.172439424999993</v>
      </c>
      <c r="AN45" s="766">
        <v>64.499521165000004</v>
      </c>
      <c r="AO45" s="766">
        <v>65.770688530000001</v>
      </c>
      <c r="AP45" s="766">
        <v>56.199582849999999</v>
      </c>
      <c r="AQ45" s="766">
        <v>61.939909120000003</v>
      </c>
      <c r="AR45" s="766">
        <v>67.505586625000007</v>
      </c>
      <c r="AS45" s="766">
        <v>81.512247731000002</v>
      </c>
      <c r="AT45" s="766">
        <v>75.422786435000006</v>
      </c>
      <c r="AU45" s="766">
        <v>67.154780563000003</v>
      </c>
      <c r="AV45" s="766">
        <v>59.241295575000002</v>
      </c>
      <c r="AW45" s="766">
        <v>61.708152835</v>
      </c>
      <c r="AX45" s="766">
        <v>68.246553266999996</v>
      </c>
      <c r="AY45" s="766">
        <v>69.152859778999996</v>
      </c>
      <c r="AZ45" s="766">
        <v>63.858729578999998</v>
      </c>
      <c r="BA45" s="766">
        <v>61.435426163000002</v>
      </c>
      <c r="BB45" s="766">
        <v>54.172783701999997</v>
      </c>
      <c r="BC45" s="766">
        <v>57.464670605000002</v>
      </c>
      <c r="BD45" s="766">
        <v>68.692927252000004</v>
      </c>
      <c r="BE45" s="766">
        <v>83.804107013000007</v>
      </c>
      <c r="BF45" s="766">
        <v>73.442264940000001</v>
      </c>
      <c r="BG45" s="766">
        <v>58.709455140000003</v>
      </c>
      <c r="BH45" s="767">
        <v>57.269710000000003</v>
      </c>
      <c r="BI45" s="767">
        <v>58.969889999999999</v>
      </c>
      <c r="BJ45" s="767">
        <v>67.868600000000001</v>
      </c>
      <c r="BK45" s="767">
        <v>71.032830000000004</v>
      </c>
      <c r="BL45" s="767">
        <v>61.698639999999997</v>
      </c>
      <c r="BM45" s="767">
        <v>66.150199999999998</v>
      </c>
      <c r="BN45" s="767">
        <v>58.212150000000001</v>
      </c>
      <c r="BO45" s="767">
        <v>62.120980000000003</v>
      </c>
      <c r="BP45" s="767">
        <v>71.22381</v>
      </c>
      <c r="BQ45" s="767">
        <v>79.55677</v>
      </c>
      <c r="BR45" s="767">
        <v>71.706360000000004</v>
      </c>
      <c r="BS45" s="767">
        <v>58.359529999999999</v>
      </c>
      <c r="BT45" s="767">
        <v>56.681460000000001</v>
      </c>
      <c r="BU45" s="767">
        <v>57.127160000000003</v>
      </c>
      <c r="BV45" s="767">
        <v>64.650670000000005</v>
      </c>
    </row>
    <row r="46" spans="1:74" ht="11.1" customHeight="1" x14ac:dyDescent="0.2">
      <c r="A46" s="545" t="s">
        <v>1280</v>
      </c>
      <c r="B46" s="546" t="s">
        <v>1364</v>
      </c>
      <c r="C46" s="766">
        <v>70.783386598000007</v>
      </c>
      <c r="D46" s="766">
        <v>63.144621803</v>
      </c>
      <c r="E46" s="766">
        <v>57.851524730000001</v>
      </c>
      <c r="F46" s="766">
        <v>54.080516709999998</v>
      </c>
      <c r="G46" s="766">
        <v>56.722280335999997</v>
      </c>
      <c r="H46" s="766">
        <v>65.559515415000007</v>
      </c>
      <c r="I46" s="766">
        <v>76.251551413000001</v>
      </c>
      <c r="J46" s="766">
        <v>78.302944901999993</v>
      </c>
      <c r="K46" s="766">
        <v>64.211988141999996</v>
      </c>
      <c r="L46" s="766">
        <v>55.203592309999998</v>
      </c>
      <c r="M46" s="766">
        <v>56.188326668999999</v>
      </c>
      <c r="N46" s="766">
        <v>67.908786245000002</v>
      </c>
      <c r="O46" s="766">
        <v>67.021838926000001</v>
      </c>
      <c r="P46" s="766">
        <v>56.414558661999997</v>
      </c>
      <c r="Q46" s="766">
        <v>61.732817752999999</v>
      </c>
      <c r="R46" s="766">
        <v>52.921225735</v>
      </c>
      <c r="S46" s="766">
        <v>56.520581403000001</v>
      </c>
      <c r="T46" s="766">
        <v>65.049256092999997</v>
      </c>
      <c r="U46" s="766">
        <v>73.298650925999993</v>
      </c>
      <c r="V46" s="766">
        <v>68.071422100999996</v>
      </c>
      <c r="W46" s="766">
        <v>59.243592638999999</v>
      </c>
      <c r="X46" s="766">
        <v>57.608129532</v>
      </c>
      <c r="Y46" s="766">
        <v>59.516926499</v>
      </c>
      <c r="Z46" s="766">
        <v>70.518116535999994</v>
      </c>
      <c r="AA46" s="766">
        <v>74.807762151999995</v>
      </c>
      <c r="AB46" s="766">
        <v>59.663451696000003</v>
      </c>
      <c r="AC46" s="766">
        <v>63.790575111999999</v>
      </c>
      <c r="AD46" s="766">
        <v>55.586840946000002</v>
      </c>
      <c r="AE46" s="766">
        <v>60.048742220000001</v>
      </c>
      <c r="AF46" s="766">
        <v>65.717719935000005</v>
      </c>
      <c r="AG46" s="766">
        <v>73.960948232000007</v>
      </c>
      <c r="AH46" s="766">
        <v>75.226439847999998</v>
      </c>
      <c r="AI46" s="766">
        <v>64.534071877000002</v>
      </c>
      <c r="AJ46" s="766">
        <v>59.682784935000001</v>
      </c>
      <c r="AK46" s="766">
        <v>61.144052848999998</v>
      </c>
      <c r="AL46" s="766">
        <v>64.969315379999998</v>
      </c>
      <c r="AM46" s="766">
        <v>71.543880940999998</v>
      </c>
      <c r="AN46" s="766">
        <v>61.383950317</v>
      </c>
      <c r="AO46" s="766">
        <v>62.195776213999999</v>
      </c>
      <c r="AP46" s="766">
        <v>52.589182113</v>
      </c>
      <c r="AQ46" s="766">
        <v>57.668481915999998</v>
      </c>
      <c r="AR46" s="766">
        <v>62.773887815999998</v>
      </c>
      <c r="AS46" s="766">
        <v>77.812137411999998</v>
      </c>
      <c r="AT46" s="766">
        <v>71.696611637999993</v>
      </c>
      <c r="AU46" s="766">
        <v>62.840060776000001</v>
      </c>
      <c r="AV46" s="766">
        <v>56.560943199999997</v>
      </c>
      <c r="AW46" s="766">
        <v>59.243465385</v>
      </c>
      <c r="AX46" s="766">
        <v>64.549464005000004</v>
      </c>
      <c r="AY46" s="766">
        <v>65.420508494000003</v>
      </c>
      <c r="AZ46" s="766">
        <v>60.188003825999999</v>
      </c>
      <c r="BA46" s="766">
        <v>56.247301268999998</v>
      </c>
      <c r="BB46" s="766">
        <v>48.686163141000002</v>
      </c>
      <c r="BC46" s="766">
        <v>52.588419700000003</v>
      </c>
      <c r="BD46" s="766">
        <v>62.817013895999999</v>
      </c>
      <c r="BE46" s="766">
        <v>78.510535636</v>
      </c>
      <c r="BF46" s="766">
        <v>73.645089999999996</v>
      </c>
      <c r="BG46" s="766">
        <v>61.264020000000002</v>
      </c>
      <c r="BH46" s="767">
        <v>55.350659999999998</v>
      </c>
      <c r="BI46" s="767">
        <v>56.274839999999998</v>
      </c>
      <c r="BJ46" s="767">
        <v>64.059839999999994</v>
      </c>
      <c r="BK46" s="767">
        <v>67.323170000000005</v>
      </c>
      <c r="BL46" s="767">
        <v>58.992190000000001</v>
      </c>
      <c r="BM46" s="767">
        <v>59.690689999999996</v>
      </c>
      <c r="BN46" s="767">
        <v>51.989870000000003</v>
      </c>
      <c r="BO46" s="767">
        <v>55.512630000000001</v>
      </c>
      <c r="BP46" s="767">
        <v>64.702370000000002</v>
      </c>
      <c r="BQ46" s="767">
        <v>74.517799999999994</v>
      </c>
      <c r="BR46" s="767">
        <v>71.505110000000002</v>
      </c>
      <c r="BS46" s="767">
        <v>58.938870000000001</v>
      </c>
      <c r="BT46" s="767">
        <v>56.278759999999998</v>
      </c>
      <c r="BU46" s="767">
        <v>56.734310000000001</v>
      </c>
      <c r="BV46" s="767">
        <v>63.925379999999997</v>
      </c>
    </row>
    <row r="47" spans="1:74" ht="11.1" customHeight="1" x14ac:dyDescent="0.2">
      <c r="A47" s="539"/>
      <c r="B47" s="131" t="s">
        <v>1281</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360"/>
      <c r="BI47" s="360"/>
      <c r="BJ47" s="360"/>
      <c r="BK47" s="360"/>
      <c r="BL47" s="360"/>
      <c r="BM47" s="360"/>
      <c r="BN47" s="360"/>
      <c r="BO47" s="360"/>
      <c r="BP47" s="360"/>
      <c r="BQ47" s="360"/>
      <c r="BR47" s="360"/>
      <c r="BS47" s="360"/>
      <c r="BT47" s="360"/>
      <c r="BU47" s="360"/>
      <c r="BV47" s="360"/>
    </row>
    <row r="48" spans="1:74" ht="11.1" customHeight="1" x14ac:dyDescent="0.2">
      <c r="A48" s="545" t="s">
        <v>1282</v>
      </c>
      <c r="B48" s="546" t="s">
        <v>86</v>
      </c>
      <c r="C48" s="766">
        <v>19.256691363000002</v>
      </c>
      <c r="D48" s="766">
        <v>17.523828962</v>
      </c>
      <c r="E48" s="766">
        <v>18.171821225999999</v>
      </c>
      <c r="F48" s="766">
        <v>16.122769632000001</v>
      </c>
      <c r="G48" s="766">
        <v>18.732807265000002</v>
      </c>
      <c r="H48" s="766">
        <v>21.632058849</v>
      </c>
      <c r="I48" s="766">
        <v>23.602094975</v>
      </c>
      <c r="J48" s="766">
        <v>23.579211653000002</v>
      </c>
      <c r="K48" s="766">
        <v>20.217103531999999</v>
      </c>
      <c r="L48" s="766">
        <v>15.698680157</v>
      </c>
      <c r="M48" s="766">
        <v>15.409233052999999</v>
      </c>
      <c r="N48" s="766">
        <v>17.065989313999999</v>
      </c>
      <c r="O48" s="766">
        <v>16.178135251</v>
      </c>
      <c r="P48" s="766">
        <v>15.434616316</v>
      </c>
      <c r="Q48" s="766">
        <v>18.671552233</v>
      </c>
      <c r="R48" s="766">
        <v>16.160540756</v>
      </c>
      <c r="S48" s="766">
        <v>17.886187654</v>
      </c>
      <c r="T48" s="766">
        <v>18.967394837000001</v>
      </c>
      <c r="U48" s="766">
        <v>22.729223112</v>
      </c>
      <c r="V48" s="766">
        <v>22.094827188</v>
      </c>
      <c r="W48" s="766">
        <v>18.684068444000001</v>
      </c>
      <c r="X48" s="766">
        <v>16.843442113999998</v>
      </c>
      <c r="Y48" s="766">
        <v>17.341719069</v>
      </c>
      <c r="Z48" s="766">
        <v>19.805823475</v>
      </c>
      <c r="AA48" s="766">
        <v>21.111847431000001</v>
      </c>
      <c r="AB48" s="766">
        <v>16.842808183999999</v>
      </c>
      <c r="AC48" s="766">
        <v>18.815603347</v>
      </c>
      <c r="AD48" s="766">
        <v>16.569318773999999</v>
      </c>
      <c r="AE48" s="766">
        <v>19.468101379</v>
      </c>
      <c r="AF48" s="766">
        <v>21.745044674999999</v>
      </c>
      <c r="AG48" s="766">
        <v>25.440577935</v>
      </c>
      <c r="AH48" s="766">
        <v>24.849993065</v>
      </c>
      <c r="AI48" s="766">
        <v>23.696181516999999</v>
      </c>
      <c r="AJ48" s="766">
        <v>20.017831301000001</v>
      </c>
      <c r="AK48" s="766">
        <v>18.806005803000001</v>
      </c>
      <c r="AL48" s="766">
        <v>17.241582118</v>
      </c>
      <c r="AM48" s="766">
        <v>19.019020263000002</v>
      </c>
      <c r="AN48" s="766">
        <v>18.490359768000001</v>
      </c>
      <c r="AO48" s="766">
        <v>18.746196097999999</v>
      </c>
      <c r="AP48" s="766">
        <v>16.298907080999999</v>
      </c>
      <c r="AQ48" s="766">
        <v>20.761814299000001</v>
      </c>
      <c r="AR48" s="766">
        <v>22.180790655999999</v>
      </c>
      <c r="AS48" s="766">
        <v>26.185080878000001</v>
      </c>
      <c r="AT48" s="766">
        <v>26.829701453999999</v>
      </c>
      <c r="AU48" s="766">
        <v>24.748946539999999</v>
      </c>
      <c r="AV48" s="766">
        <v>21.087588352000001</v>
      </c>
      <c r="AW48" s="766">
        <v>19.06881125</v>
      </c>
      <c r="AX48" s="766">
        <v>19.491818383999998</v>
      </c>
      <c r="AY48" s="766">
        <v>21.135458005</v>
      </c>
      <c r="AZ48" s="766">
        <v>21.940435186999999</v>
      </c>
      <c r="BA48" s="766">
        <v>18.784119583999999</v>
      </c>
      <c r="BB48" s="766">
        <v>15.816879331000001</v>
      </c>
      <c r="BC48" s="766">
        <v>20.228083808000001</v>
      </c>
      <c r="BD48" s="766">
        <v>23.090411484000001</v>
      </c>
      <c r="BE48" s="766">
        <v>28.218899511</v>
      </c>
      <c r="BF48" s="766">
        <v>25.777830000000002</v>
      </c>
      <c r="BG48" s="766">
        <v>19.581250000000001</v>
      </c>
      <c r="BH48" s="767">
        <v>20.533149999999999</v>
      </c>
      <c r="BI48" s="767">
        <v>20.965250000000001</v>
      </c>
      <c r="BJ48" s="767">
        <v>19.691199999999998</v>
      </c>
      <c r="BK48" s="767">
        <v>20.35134</v>
      </c>
      <c r="BL48" s="767">
        <v>18.128060000000001</v>
      </c>
      <c r="BM48" s="767">
        <v>16.970680000000002</v>
      </c>
      <c r="BN48" s="767">
        <v>16.387350000000001</v>
      </c>
      <c r="BO48" s="767">
        <v>18.812999999999999</v>
      </c>
      <c r="BP48" s="767">
        <v>21.701920000000001</v>
      </c>
      <c r="BQ48" s="767">
        <v>24.912960000000002</v>
      </c>
      <c r="BR48" s="767">
        <v>25.07508</v>
      </c>
      <c r="BS48" s="767">
        <v>20.51793</v>
      </c>
      <c r="BT48" s="767">
        <v>18.944210000000002</v>
      </c>
      <c r="BU48" s="767">
        <v>20.10022</v>
      </c>
      <c r="BV48" s="767">
        <v>20.792999999999999</v>
      </c>
    </row>
    <row r="49" spans="1:74" ht="11.1" customHeight="1" x14ac:dyDescent="0.2">
      <c r="A49" s="545" t="s">
        <v>1283</v>
      </c>
      <c r="B49" s="548" t="s">
        <v>85</v>
      </c>
      <c r="C49" s="766">
        <v>19.153949877999999</v>
      </c>
      <c r="D49" s="766">
        <v>16.056153513999998</v>
      </c>
      <c r="E49" s="766">
        <v>11.708397120000001</v>
      </c>
      <c r="F49" s="766">
        <v>11.791401899</v>
      </c>
      <c r="G49" s="766">
        <v>14.906598767</v>
      </c>
      <c r="H49" s="766">
        <v>21.872853398</v>
      </c>
      <c r="I49" s="766">
        <v>25.920662968999999</v>
      </c>
      <c r="J49" s="766">
        <v>25.462799619999998</v>
      </c>
      <c r="K49" s="766">
        <v>20.652955613</v>
      </c>
      <c r="L49" s="766">
        <v>15.893888091000001</v>
      </c>
      <c r="M49" s="766">
        <v>13.831099399999999</v>
      </c>
      <c r="N49" s="766">
        <v>18.055262531</v>
      </c>
      <c r="O49" s="766">
        <v>17.247741010999999</v>
      </c>
      <c r="P49" s="766">
        <v>11.890329634</v>
      </c>
      <c r="Q49" s="766">
        <v>14.017166448999999</v>
      </c>
      <c r="R49" s="766">
        <v>13.908072122</v>
      </c>
      <c r="S49" s="766">
        <v>16.137642135</v>
      </c>
      <c r="T49" s="766">
        <v>18.537580643999998</v>
      </c>
      <c r="U49" s="766">
        <v>22.603138940000001</v>
      </c>
      <c r="V49" s="766">
        <v>20.709574739000001</v>
      </c>
      <c r="W49" s="766">
        <v>14.668072658</v>
      </c>
      <c r="X49" s="766">
        <v>13.464474992</v>
      </c>
      <c r="Y49" s="766">
        <v>11.613682020000001</v>
      </c>
      <c r="Z49" s="766">
        <v>16.108275617</v>
      </c>
      <c r="AA49" s="766">
        <v>21.974256937</v>
      </c>
      <c r="AB49" s="766">
        <v>10.792218233</v>
      </c>
      <c r="AC49" s="766">
        <v>11.484672120999999</v>
      </c>
      <c r="AD49" s="766">
        <v>10.505463739</v>
      </c>
      <c r="AE49" s="766">
        <v>15.148293546</v>
      </c>
      <c r="AF49" s="766">
        <v>19.356741023000001</v>
      </c>
      <c r="AG49" s="766">
        <v>18.855354074000001</v>
      </c>
      <c r="AH49" s="766">
        <v>18.496230815000001</v>
      </c>
      <c r="AI49" s="766">
        <v>16.554136192000001</v>
      </c>
      <c r="AJ49" s="766">
        <v>13.660126096999999</v>
      </c>
      <c r="AK49" s="766">
        <v>13.983456367</v>
      </c>
      <c r="AL49" s="766">
        <v>14.688913333</v>
      </c>
      <c r="AM49" s="766">
        <v>14.934652923</v>
      </c>
      <c r="AN49" s="766">
        <v>8.9798332379999994</v>
      </c>
      <c r="AO49" s="766">
        <v>11.153107417999999</v>
      </c>
      <c r="AP49" s="766">
        <v>9.8626930080000008</v>
      </c>
      <c r="AQ49" s="766">
        <v>14.126700984999999</v>
      </c>
      <c r="AR49" s="766">
        <v>14.033393421</v>
      </c>
      <c r="AS49" s="766">
        <v>18.356220172</v>
      </c>
      <c r="AT49" s="766">
        <v>17.482441949999998</v>
      </c>
      <c r="AU49" s="766">
        <v>17.445948074</v>
      </c>
      <c r="AV49" s="766">
        <v>11.252546456999999</v>
      </c>
      <c r="AW49" s="766">
        <v>11.577909407</v>
      </c>
      <c r="AX49" s="766">
        <v>10.643252831</v>
      </c>
      <c r="AY49" s="766">
        <v>9.4213158959999994</v>
      </c>
      <c r="AZ49" s="766">
        <v>7.1305447790000001</v>
      </c>
      <c r="BA49" s="766">
        <v>7.3710865410000004</v>
      </c>
      <c r="BB49" s="766">
        <v>4.8064969150000003</v>
      </c>
      <c r="BC49" s="766">
        <v>6.1473268440000002</v>
      </c>
      <c r="BD49" s="766">
        <v>11.164512327000001</v>
      </c>
      <c r="BE49" s="766">
        <v>16.161089513</v>
      </c>
      <c r="BF49" s="766">
        <v>18.077059999999999</v>
      </c>
      <c r="BG49" s="766">
        <v>14.97082</v>
      </c>
      <c r="BH49" s="767">
        <v>10.80536</v>
      </c>
      <c r="BI49" s="767">
        <v>8.6853339999999992</v>
      </c>
      <c r="BJ49" s="767">
        <v>12.88922</v>
      </c>
      <c r="BK49" s="767">
        <v>12.74774</v>
      </c>
      <c r="BL49" s="767">
        <v>10.79336</v>
      </c>
      <c r="BM49" s="767">
        <v>7.5753349999999999</v>
      </c>
      <c r="BN49" s="767">
        <v>6.930142</v>
      </c>
      <c r="BO49" s="767">
        <v>9.5975169999999999</v>
      </c>
      <c r="BP49" s="767">
        <v>14.776339999999999</v>
      </c>
      <c r="BQ49" s="767">
        <v>19.708819999999999</v>
      </c>
      <c r="BR49" s="767">
        <v>19.03397</v>
      </c>
      <c r="BS49" s="767">
        <v>14.127090000000001</v>
      </c>
      <c r="BT49" s="767">
        <v>11.50473</v>
      </c>
      <c r="BU49" s="767">
        <v>9.3938299999999995</v>
      </c>
      <c r="BV49" s="767">
        <v>11.61632</v>
      </c>
    </row>
    <row r="50" spans="1:74" ht="11.1" customHeight="1" x14ac:dyDescent="0.2">
      <c r="A50" s="545" t="s">
        <v>1284</v>
      </c>
      <c r="B50" s="548" t="s">
        <v>88</v>
      </c>
      <c r="C50" s="766">
        <v>17.257248000000001</v>
      </c>
      <c r="D50" s="766">
        <v>15.301584</v>
      </c>
      <c r="E50" s="766">
        <v>15.151883</v>
      </c>
      <c r="F50" s="766">
        <v>16.460198999999999</v>
      </c>
      <c r="G50" s="766">
        <v>17.207311000000001</v>
      </c>
      <c r="H50" s="766">
        <v>17.299866999999999</v>
      </c>
      <c r="I50" s="766">
        <v>17.944434999999999</v>
      </c>
      <c r="J50" s="766">
        <v>17.724550000000001</v>
      </c>
      <c r="K50" s="766">
        <v>16.473831000000001</v>
      </c>
      <c r="L50" s="766">
        <v>16.308382000000002</v>
      </c>
      <c r="M50" s="766">
        <v>17.043559999999999</v>
      </c>
      <c r="N50" s="766">
        <v>18.39978</v>
      </c>
      <c r="O50" s="766">
        <v>18.580918</v>
      </c>
      <c r="P50" s="766">
        <v>16.086925999999998</v>
      </c>
      <c r="Q50" s="766">
        <v>15.702095</v>
      </c>
      <c r="R50" s="766">
        <v>14.325597999999999</v>
      </c>
      <c r="S50" s="766">
        <v>15.625399</v>
      </c>
      <c r="T50" s="766">
        <v>17.171970000000002</v>
      </c>
      <c r="U50" s="766">
        <v>17.955287999999999</v>
      </c>
      <c r="V50" s="766">
        <v>18.506471999999999</v>
      </c>
      <c r="W50" s="766">
        <v>17.549841000000001</v>
      </c>
      <c r="X50" s="766">
        <v>17.524505000000001</v>
      </c>
      <c r="Y50" s="766">
        <v>16.886710000000001</v>
      </c>
      <c r="Z50" s="766">
        <v>18.981376000000001</v>
      </c>
      <c r="AA50" s="766">
        <v>19.088445</v>
      </c>
      <c r="AB50" s="766">
        <v>15.952855</v>
      </c>
      <c r="AC50" s="766">
        <v>16.991759999999999</v>
      </c>
      <c r="AD50" s="766">
        <v>15.538569000000001</v>
      </c>
      <c r="AE50" s="766">
        <v>17.415361000000001</v>
      </c>
      <c r="AF50" s="766">
        <v>17.77965</v>
      </c>
      <c r="AG50" s="766">
        <v>18.820608</v>
      </c>
      <c r="AH50" s="766">
        <v>18.670936999999999</v>
      </c>
      <c r="AI50" s="766">
        <v>16.038767</v>
      </c>
      <c r="AJ50" s="766">
        <v>14.656088</v>
      </c>
      <c r="AK50" s="766">
        <v>15.363988000000001</v>
      </c>
      <c r="AL50" s="766">
        <v>18.478275</v>
      </c>
      <c r="AM50" s="766">
        <v>19.464435999999999</v>
      </c>
      <c r="AN50" s="766">
        <v>16.682307999999999</v>
      </c>
      <c r="AO50" s="766">
        <v>16.179718000000001</v>
      </c>
      <c r="AP50" s="766">
        <v>15.775627</v>
      </c>
      <c r="AQ50" s="766">
        <v>18.466839</v>
      </c>
      <c r="AR50" s="766">
        <v>18.562017999999998</v>
      </c>
      <c r="AS50" s="766">
        <v>18.935409</v>
      </c>
      <c r="AT50" s="766">
        <v>18.617035999999999</v>
      </c>
      <c r="AU50" s="766">
        <v>16.152846</v>
      </c>
      <c r="AV50" s="766">
        <v>16.408214999999998</v>
      </c>
      <c r="AW50" s="766">
        <v>16.521829</v>
      </c>
      <c r="AX50" s="766">
        <v>19.220815000000002</v>
      </c>
      <c r="AY50" s="766">
        <v>19.340544000000001</v>
      </c>
      <c r="AZ50" s="766">
        <v>17.202967000000001</v>
      </c>
      <c r="BA50" s="766">
        <v>16.429819999999999</v>
      </c>
      <c r="BB50" s="766">
        <v>16.481005</v>
      </c>
      <c r="BC50" s="766">
        <v>16.382496</v>
      </c>
      <c r="BD50" s="766">
        <v>17.664995999999999</v>
      </c>
      <c r="BE50" s="766">
        <v>18.529578999999998</v>
      </c>
      <c r="BF50" s="766">
        <v>17.527740000000001</v>
      </c>
      <c r="BG50" s="766">
        <v>16.908470000000001</v>
      </c>
      <c r="BH50" s="767">
        <v>15.10496</v>
      </c>
      <c r="BI50" s="767">
        <v>15.81941</v>
      </c>
      <c r="BJ50" s="767">
        <v>18.124749999999999</v>
      </c>
      <c r="BK50" s="767">
        <v>18.13992</v>
      </c>
      <c r="BL50" s="767">
        <v>15.84104</v>
      </c>
      <c r="BM50" s="767">
        <v>15.68927</v>
      </c>
      <c r="BN50" s="767">
        <v>15.58752</v>
      </c>
      <c r="BO50" s="767">
        <v>17.633749999999999</v>
      </c>
      <c r="BP50" s="767">
        <v>17.52216</v>
      </c>
      <c r="BQ50" s="767">
        <v>18.10444</v>
      </c>
      <c r="BR50" s="767">
        <v>18.113859999999999</v>
      </c>
      <c r="BS50" s="767">
        <v>16.534050000000001</v>
      </c>
      <c r="BT50" s="767">
        <v>16.406369999999999</v>
      </c>
      <c r="BU50" s="767">
        <v>15.95027</v>
      </c>
      <c r="BV50" s="767">
        <v>18.506640000000001</v>
      </c>
    </row>
    <row r="51" spans="1:74" ht="11.1" customHeight="1" x14ac:dyDescent="0.2">
      <c r="A51" s="545" t="s">
        <v>1285</v>
      </c>
      <c r="B51" s="548" t="s">
        <v>1259</v>
      </c>
      <c r="C51" s="766">
        <v>5.4378804340000002</v>
      </c>
      <c r="D51" s="766">
        <v>4.4478311079999999</v>
      </c>
      <c r="E51" s="766">
        <v>3.0645856779999998</v>
      </c>
      <c r="F51" s="766">
        <v>1.5486528989999999</v>
      </c>
      <c r="G51" s="766">
        <v>1.3112003759999999</v>
      </c>
      <c r="H51" s="766">
        <v>1.2582223130000001</v>
      </c>
      <c r="I51" s="766">
        <v>1.4024742530000001</v>
      </c>
      <c r="J51" s="766">
        <v>1.9594948649999999</v>
      </c>
      <c r="K51" s="766">
        <v>1.3056575239999999</v>
      </c>
      <c r="L51" s="766">
        <v>1.262645236</v>
      </c>
      <c r="M51" s="766">
        <v>0.99155000400000004</v>
      </c>
      <c r="N51" s="766">
        <v>1.63258031</v>
      </c>
      <c r="O51" s="766">
        <v>2.7285030219999999</v>
      </c>
      <c r="P51" s="766">
        <v>1.916986796</v>
      </c>
      <c r="Q51" s="766">
        <v>2.341481344</v>
      </c>
      <c r="R51" s="766">
        <v>2.4162921320000001</v>
      </c>
      <c r="S51" s="766">
        <v>3.3138676280000001</v>
      </c>
      <c r="T51" s="766">
        <v>2.5350912029999999</v>
      </c>
      <c r="U51" s="766">
        <v>2.356385994</v>
      </c>
      <c r="V51" s="766">
        <v>2.1442173480000002</v>
      </c>
      <c r="W51" s="766">
        <v>1.827129403</v>
      </c>
      <c r="X51" s="766">
        <v>2.2353117509999998</v>
      </c>
      <c r="Y51" s="766">
        <v>2.6240015479999999</v>
      </c>
      <c r="Z51" s="766">
        <v>2.3272068309999998</v>
      </c>
      <c r="AA51" s="766">
        <v>3.021052735</v>
      </c>
      <c r="AB51" s="766">
        <v>3.1246986589999999</v>
      </c>
      <c r="AC51" s="766">
        <v>3.0737684230000002</v>
      </c>
      <c r="AD51" s="766">
        <v>3.3489936039999999</v>
      </c>
      <c r="AE51" s="766">
        <v>3.5831225130000002</v>
      </c>
      <c r="AF51" s="766">
        <v>3.2497962899999999</v>
      </c>
      <c r="AG51" s="766">
        <v>2.8376627430000001</v>
      </c>
      <c r="AH51" s="766">
        <v>2.7873631510000001</v>
      </c>
      <c r="AI51" s="766">
        <v>2.6089647789999999</v>
      </c>
      <c r="AJ51" s="766">
        <v>2.7162941960000002</v>
      </c>
      <c r="AK51" s="766">
        <v>3.1906393240000002</v>
      </c>
      <c r="AL51" s="766">
        <v>3.641462583</v>
      </c>
      <c r="AM51" s="766">
        <v>4.1215892030000001</v>
      </c>
      <c r="AN51" s="766">
        <v>3.2165264589999998</v>
      </c>
      <c r="AO51" s="766">
        <v>3.5583107479999998</v>
      </c>
      <c r="AP51" s="766">
        <v>3.1669487749999998</v>
      </c>
      <c r="AQ51" s="766">
        <v>3.2219094209999999</v>
      </c>
      <c r="AR51" s="766">
        <v>2.9142240309999998</v>
      </c>
      <c r="AS51" s="766">
        <v>3.1902857280000001</v>
      </c>
      <c r="AT51" s="766">
        <v>2.170362967</v>
      </c>
      <c r="AU51" s="766">
        <v>1.739026017</v>
      </c>
      <c r="AV51" s="766">
        <v>1.7635442960000001</v>
      </c>
      <c r="AW51" s="766">
        <v>2.867827127</v>
      </c>
      <c r="AX51" s="766">
        <v>3.5356537299999999</v>
      </c>
      <c r="AY51" s="766">
        <v>3.6450106280000001</v>
      </c>
      <c r="AZ51" s="766">
        <v>3.6352150409999999</v>
      </c>
      <c r="BA51" s="766">
        <v>3.8297649319999998</v>
      </c>
      <c r="BB51" s="766">
        <v>3.5873380140000002</v>
      </c>
      <c r="BC51" s="766">
        <v>3.5382937010000002</v>
      </c>
      <c r="BD51" s="766">
        <v>3.1397630300000001</v>
      </c>
      <c r="BE51" s="766">
        <v>2.5537466310000001</v>
      </c>
      <c r="BF51" s="766">
        <v>2.2439580000000001</v>
      </c>
      <c r="BG51" s="766">
        <v>1.787129</v>
      </c>
      <c r="BH51" s="767">
        <v>1.8681160000000001</v>
      </c>
      <c r="BI51" s="767">
        <v>2.7900179999999999</v>
      </c>
      <c r="BJ51" s="767">
        <v>3.3238340000000002</v>
      </c>
      <c r="BK51" s="767">
        <v>3.6887259999999999</v>
      </c>
      <c r="BL51" s="767">
        <v>3.4387729999999999</v>
      </c>
      <c r="BM51" s="767">
        <v>4.095701</v>
      </c>
      <c r="BN51" s="767">
        <v>3.8812880000000001</v>
      </c>
      <c r="BO51" s="767">
        <v>3.4553850000000002</v>
      </c>
      <c r="BP51" s="767">
        <v>3.0637919999999998</v>
      </c>
      <c r="BQ51" s="767">
        <v>2.5811570000000001</v>
      </c>
      <c r="BR51" s="767">
        <v>2.1809029999999998</v>
      </c>
      <c r="BS51" s="767">
        <v>1.775636</v>
      </c>
      <c r="BT51" s="767">
        <v>1.818538</v>
      </c>
      <c r="BU51" s="767">
        <v>2.6090529999999998</v>
      </c>
      <c r="BV51" s="767">
        <v>3.1883870000000001</v>
      </c>
    </row>
    <row r="52" spans="1:74" ht="11.1" customHeight="1" x14ac:dyDescent="0.2">
      <c r="A52" s="545" t="s">
        <v>1286</v>
      </c>
      <c r="B52" s="548" t="s">
        <v>1362</v>
      </c>
      <c r="C52" s="766">
        <v>0.42540280699999999</v>
      </c>
      <c r="D52" s="766">
        <v>0.44026283599999999</v>
      </c>
      <c r="E52" s="766">
        <v>0.55872660900000004</v>
      </c>
      <c r="F52" s="766">
        <v>0.51626989099999998</v>
      </c>
      <c r="G52" s="766">
        <v>0.54242424199999995</v>
      </c>
      <c r="H52" s="766">
        <v>0.58493549199999995</v>
      </c>
      <c r="I52" s="766">
        <v>0.58610219399999997</v>
      </c>
      <c r="J52" s="766">
        <v>0.70543734199999997</v>
      </c>
      <c r="K52" s="766">
        <v>0.626637412</v>
      </c>
      <c r="L52" s="766">
        <v>0.50450032600000005</v>
      </c>
      <c r="M52" s="766">
        <v>0.58089628999999998</v>
      </c>
      <c r="N52" s="766">
        <v>0.69060499099999995</v>
      </c>
      <c r="O52" s="766">
        <v>0.52104729999999999</v>
      </c>
      <c r="P52" s="766">
        <v>0.60702937499999998</v>
      </c>
      <c r="Q52" s="766">
        <v>0.71402376300000003</v>
      </c>
      <c r="R52" s="766">
        <v>0.76641062400000004</v>
      </c>
      <c r="S52" s="766">
        <v>0.90421475900000003</v>
      </c>
      <c r="T52" s="766">
        <v>0.94628445500000002</v>
      </c>
      <c r="U52" s="766">
        <v>1.096433021</v>
      </c>
      <c r="V52" s="766">
        <v>0.97988157300000001</v>
      </c>
      <c r="W52" s="766">
        <v>0.97784640199999995</v>
      </c>
      <c r="X52" s="766">
        <v>0.93911335399999996</v>
      </c>
      <c r="Y52" s="766">
        <v>0.86966655900000001</v>
      </c>
      <c r="Z52" s="766">
        <v>0.803308778</v>
      </c>
      <c r="AA52" s="766">
        <v>0.85243183</v>
      </c>
      <c r="AB52" s="766">
        <v>0.76696078599999995</v>
      </c>
      <c r="AC52" s="766">
        <v>1.005282786</v>
      </c>
      <c r="AD52" s="766">
        <v>1.109077318</v>
      </c>
      <c r="AE52" s="766">
        <v>1.1213096060000001</v>
      </c>
      <c r="AF52" s="766">
        <v>1.1580755300000001</v>
      </c>
      <c r="AG52" s="766">
        <v>1.1397275790000001</v>
      </c>
      <c r="AH52" s="766">
        <v>1.1462381349999999</v>
      </c>
      <c r="AI52" s="766">
        <v>0.89637699100000001</v>
      </c>
      <c r="AJ52" s="766">
        <v>0.927473196</v>
      </c>
      <c r="AK52" s="766">
        <v>0.70381718999999998</v>
      </c>
      <c r="AL52" s="766">
        <v>0.64646320599999996</v>
      </c>
      <c r="AM52" s="766">
        <v>0.79184844300000001</v>
      </c>
      <c r="AN52" s="766">
        <v>0.75263891500000002</v>
      </c>
      <c r="AO52" s="766">
        <v>1.084992011</v>
      </c>
      <c r="AP52" s="766">
        <v>1.1715778720000001</v>
      </c>
      <c r="AQ52" s="766">
        <v>1.294138324</v>
      </c>
      <c r="AR52" s="766">
        <v>1.3139097150000001</v>
      </c>
      <c r="AS52" s="766">
        <v>1.39479394</v>
      </c>
      <c r="AT52" s="766">
        <v>1.3316873499999999</v>
      </c>
      <c r="AU52" s="766">
        <v>1.2045295469999999</v>
      </c>
      <c r="AV52" s="766">
        <v>1.038939839</v>
      </c>
      <c r="AW52" s="766">
        <v>0.91120853899999998</v>
      </c>
      <c r="AX52" s="766">
        <v>0.86384787799999996</v>
      </c>
      <c r="AY52" s="766">
        <v>0.97345445399999997</v>
      </c>
      <c r="AZ52" s="766">
        <v>1.0597833270000001</v>
      </c>
      <c r="BA52" s="766">
        <v>1.254743167</v>
      </c>
      <c r="BB52" s="766">
        <v>1.4836817760000001</v>
      </c>
      <c r="BC52" s="766">
        <v>1.7455152759999999</v>
      </c>
      <c r="BD52" s="766">
        <v>1.585773163</v>
      </c>
      <c r="BE52" s="766">
        <v>1.73352357</v>
      </c>
      <c r="BF52" s="766">
        <v>1.6531100000000001</v>
      </c>
      <c r="BG52" s="766">
        <v>1.37645</v>
      </c>
      <c r="BH52" s="767">
        <v>1.2571939999999999</v>
      </c>
      <c r="BI52" s="767">
        <v>1.0572509999999999</v>
      </c>
      <c r="BJ52" s="767">
        <v>0.98384150000000004</v>
      </c>
      <c r="BK52" s="767">
        <v>1.1947589999999999</v>
      </c>
      <c r="BL52" s="767">
        <v>1.2790360000000001</v>
      </c>
      <c r="BM52" s="767">
        <v>1.4384140000000001</v>
      </c>
      <c r="BN52" s="767">
        <v>1.726488</v>
      </c>
      <c r="BO52" s="767">
        <v>2.0277319999999999</v>
      </c>
      <c r="BP52" s="767">
        <v>1.999039</v>
      </c>
      <c r="BQ52" s="767">
        <v>2.25244</v>
      </c>
      <c r="BR52" s="767">
        <v>1.935791</v>
      </c>
      <c r="BS52" s="767">
        <v>1.6433420000000001</v>
      </c>
      <c r="BT52" s="767">
        <v>1.4418979999999999</v>
      </c>
      <c r="BU52" s="767">
        <v>1.2812209999999999</v>
      </c>
      <c r="BV52" s="767">
        <v>1.1699889999999999</v>
      </c>
    </row>
    <row r="53" spans="1:74" ht="11.1" customHeight="1" x14ac:dyDescent="0.2">
      <c r="A53" s="545" t="s">
        <v>1287</v>
      </c>
      <c r="B53" s="546" t="s">
        <v>1363</v>
      </c>
      <c r="C53" s="766">
        <v>0.146667029</v>
      </c>
      <c r="D53" s="766">
        <v>-2.3774225E-2</v>
      </c>
      <c r="E53" s="766">
        <v>-2.6516947999999999E-2</v>
      </c>
      <c r="F53" s="766">
        <v>-6.6059698E-2</v>
      </c>
      <c r="G53" s="766">
        <v>-0.111625794</v>
      </c>
      <c r="H53" s="766">
        <v>-0.22776675399999999</v>
      </c>
      <c r="I53" s="766">
        <v>-0.25747636800000001</v>
      </c>
      <c r="J53" s="766">
        <v>-0.25822735000000002</v>
      </c>
      <c r="K53" s="766">
        <v>-0.26342697599999998</v>
      </c>
      <c r="L53" s="766">
        <v>-0.193444066</v>
      </c>
      <c r="M53" s="766">
        <v>-0.176782039</v>
      </c>
      <c r="N53" s="766">
        <v>-0.17479639199999999</v>
      </c>
      <c r="O53" s="766">
        <v>-0.192771621</v>
      </c>
      <c r="P53" s="766">
        <v>-0.13011250599999999</v>
      </c>
      <c r="Q53" s="766">
        <v>-0.13961854700000001</v>
      </c>
      <c r="R53" s="766">
        <v>-0.124589087</v>
      </c>
      <c r="S53" s="766">
        <v>-0.18113736599999999</v>
      </c>
      <c r="T53" s="766">
        <v>-0.169148465</v>
      </c>
      <c r="U53" s="766">
        <v>-0.26114805600000002</v>
      </c>
      <c r="V53" s="766">
        <v>-0.24768410799999999</v>
      </c>
      <c r="W53" s="766">
        <v>-0.225439063</v>
      </c>
      <c r="X53" s="766">
        <v>-0.149943138</v>
      </c>
      <c r="Y53" s="766">
        <v>-8.1519905000000004E-2</v>
      </c>
      <c r="Z53" s="766">
        <v>-0.14200331899999999</v>
      </c>
      <c r="AA53" s="766">
        <v>0.57997975999999996</v>
      </c>
      <c r="AB53" s="766">
        <v>-2.9948145999999998E-2</v>
      </c>
      <c r="AC53" s="766">
        <v>-9.6099170000000008E-3</v>
      </c>
      <c r="AD53" s="766">
        <v>-5.8646660000000001E-3</v>
      </c>
      <c r="AE53" s="766">
        <v>-7.0519069999999996E-3</v>
      </c>
      <c r="AF53" s="766">
        <v>-8.8168116000000005E-2</v>
      </c>
      <c r="AG53" s="766">
        <v>-0.167354214</v>
      </c>
      <c r="AH53" s="766">
        <v>-0.10515300599999999</v>
      </c>
      <c r="AI53" s="766">
        <v>-0.19154469299999999</v>
      </c>
      <c r="AJ53" s="766">
        <v>-0.102636106</v>
      </c>
      <c r="AK53" s="766">
        <v>-2.0955194999999999E-2</v>
      </c>
      <c r="AL53" s="766">
        <v>1.9599498999999999E-2</v>
      </c>
      <c r="AM53" s="766">
        <v>6.9361445999999993E-2</v>
      </c>
      <c r="AN53" s="766">
        <v>-5.4703188E-2</v>
      </c>
      <c r="AO53" s="766">
        <v>-6.2706899999999996E-4</v>
      </c>
      <c r="AP53" s="766">
        <v>3.7786752E-2</v>
      </c>
      <c r="AQ53" s="766">
        <v>-9.2546500000000004E-2</v>
      </c>
      <c r="AR53" s="766">
        <v>-0.151139571</v>
      </c>
      <c r="AS53" s="766">
        <v>-0.17565853000000001</v>
      </c>
      <c r="AT53" s="766">
        <v>-0.20698450900000001</v>
      </c>
      <c r="AU53" s="766">
        <v>-0.24426347000000001</v>
      </c>
      <c r="AV53" s="766">
        <v>-0.16364144799999999</v>
      </c>
      <c r="AW53" s="766">
        <v>-0.134138011</v>
      </c>
      <c r="AX53" s="766">
        <v>-0.11490700500000001</v>
      </c>
      <c r="AY53" s="766">
        <v>-3.4154183999999997E-2</v>
      </c>
      <c r="AZ53" s="766">
        <v>-8.197948E-3</v>
      </c>
      <c r="BA53" s="766">
        <v>-8.6573729999999995E-3</v>
      </c>
      <c r="BB53" s="766">
        <v>-5.6943241999999998E-2</v>
      </c>
      <c r="BC53" s="766">
        <v>-6.5746891000000002E-2</v>
      </c>
      <c r="BD53" s="766">
        <v>-0.16781216800000001</v>
      </c>
      <c r="BE53" s="766">
        <v>-0.205145881</v>
      </c>
      <c r="BF53" s="766">
        <v>-0.1830077</v>
      </c>
      <c r="BG53" s="766">
        <v>-0.2107492</v>
      </c>
      <c r="BH53" s="767">
        <v>-0.12797610000000001</v>
      </c>
      <c r="BI53" s="767">
        <v>-0.13313159999999999</v>
      </c>
      <c r="BJ53" s="767">
        <v>-0.1181101</v>
      </c>
      <c r="BK53" s="767">
        <v>-3.5050900000000003E-2</v>
      </c>
      <c r="BL53" s="767">
        <v>-2.06555E-2</v>
      </c>
      <c r="BM53" s="767">
        <v>-3.4530600000000002E-2</v>
      </c>
      <c r="BN53" s="767">
        <v>-2.5683500000000001E-2</v>
      </c>
      <c r="BO53" s="767">
        <v>-0.15931680000000001</v>
      </c>
      <c r="BP53" s="767">
        <v>-0.21083370000000001</v>
      </c>
      <c r="BQ53" s="767">
        <v>-0.23160790000000001</v>
      </c>
      <c r="BR53" s="767">
        <v>-0.222973</v>
      </c>
      <c r="BS53" s="767">
        <v>-0.23338139999999999</v>
      </c>
      <c r="BT53" s="767">
        <v>-0.14907799999999999</v>
      </c>
      <c r="BU53" s="767">
        <v>-0.1282894</v>
      </c>
      <c r="BV53" s="767">
        <v>-0.1147923</v>
      </c>
    </row>
    <row r="54" spans="1:74" ht="11.1" customHeight="1" x14ac:dyDescent="0.2">
      <c r="A54" s="545" t="s">
        <v>1288</v>
      </c>
      <c r="B54" s="548" t="s">
        <v>1263</v>
      </c>
      <c r="C54" s="766">
        <v>61.677839511000002</v>
      </c>
      <c r="D54" s="766">
        <v>53.745886194999997</v>
      </c>
      <c r="E54" s="766">
        <v>48.628896685000001</v>
      </c>
      <c r="F54" s="766">
        <v>46.373233622999997</v>
      </c>
      <c r="G54" s="766">
        <v>52.588715856</v>
      </c>
      <c r="H54" s="766">
        <v>62.420170298000002</v>
      </c>
      <c r="I54" s="766">
        <v>69.198293023000005</v>
      </c>
      <c r="J54" s="766">
        <v>69.173266130000002</v>
      </c>
      <c r="K54" s="766">
        <v>59.012758105000003</v>
      </c>
      <c r="L54" s="766">
        <v>49.474651743999999</v>
      </c>
      <c r="M54" s="766">
        <v>47.679556708</v>
      </c>
      <c r="N54" s="766">
        <v>55.669420754000001</v>
      </c>
      <c r="O54" s="766">
        <v>55.063572962999999</v>
      </c>
      <c r="P54" s="766">
        <v>45.805775615000002</v>
      </c>
      <c r="Q54" s="766">
        <v>51.306700241999998</v>
      </c>
      <c r="R54" s="766">
        <v>47.452324547000003</v>
      </c>
      <c r="S54" s="766">
        <v>53.68617381</v>
      </c>
      <c r="T54" s="766">
        <v>57.989172674000002</v>
      </c>
      <c r="U54" s="766">
        <v>66.479321010999996</v>
      </c>
      <c r="V54" s="766">
        <v>64.18728874</v>
      </c>
      <c r="W54" s="766">
        <v>53.481518844</v>
      </c>
      <c r="X54" s="766">
        <v>50.856904073000003</v>
      </c>
      <c r="Y54" s="766">
        <v>49.254259290999997</v>
      </c>
      <c r="Z54" s="766">
        <v>57.883987382000001</v>
      </c>
      <c r="AA54" s="766">
        <v>66.628013693</v>
      </c>
      <c r="AB54" s="766">
        <v>47.449592715999998</v>
      </c>
      <c r="AC54" s="766">
        <v>51.361476760000002</v>
      </c>
      <c r="AD54" s="766">
        <v>47.065557769000002</v>
      </c>
      <c r="AE54" s="766">
        <v>56.729136136999998</v>
      </c>
      <c r="AF54" s="766">
        <v>63.201139402000003</v>
      </c>
      <c r="AG54" s="766">
        <v>66.926576116999996</v>
      </c>
      <c r="AH54" s="766">
        <v>65.845609159999995</v>
      </c>
      <c r="AI54" s="766">
        <v>59.602881785999998</v>
      </c>
      <c r="AJ54" s="766">
        <v>51.875176684000003</v>
      </c>
      <c r="AK54" s="766">
        <v>52.026951488999998</v>
      </c>
      <c r="AL54" s="766">
        <v>54.716295739000003</v>
      </c>
      <c r="AM54" s="766">
        <v>58.400908278000003</v>
      </c>
      <c r="AN54" s="766">
        <v>48.066963192000003</v>
      </c>
      <c r="AO54" s="766">
        <v>50.721697206000002</v>
      </c>
      <c r="AP54" s="766">
        <v>46.313540488000001</v>
      </c>
      <c r="AQ54" s="766">
        <v>57.778855528999998</v>
      </c>
      <c r="AR54" s="766">
        <v>58.853196251999996</v>
      </c>
      <c r="AS54" s="766">
        <v>67.886131187999993</v>
      </c>
      <c r="AT54" s="766">
        <v>66.224245212</v>
      </c>
      <c r="AU54" s="766">
        <v>61.047032708000003</v>
      </c>
      <c r="AV54" s="766">
        <v>51.387192495999997</v>
      </c>
      <c r="AW54" s="766">
        <v>50.813447312000001</v>
      </c>
      <c r="AX54" s="766">
        <v>53.640480818</v>
      </c>
      <c r="AY54" s="766">
        <v>54.481628798999999</v>
      </c>
      <c r="AZ54" s="766">
        <v>50.960747386000001</v>
      </c>
      <c r="BA54" s="766">
        <v>47.660876850999998</v>
      </c>
      <c r="BB54" s="766">
        <v>42.118457794000001</v>
      </c>
      <c r="BC54" s="766">
        <v>47.975968737999999</v>
      </c>
      <c r="BD54" s="766">
        <v>56.477643835999999</v>
      </c>
      <c r="BE54" s="766">
        <v>66.991692344000001</v>
      </c>
      <c r="BF54" s="766">
        <v>65.096689999999995</v>
      </c>
      <c r="BG54" s="766">
        <v>54.413359999999997</v>
      </c>
      <c r="BH54" s="767">
        <v>49.440800000000003</v>
      </c>
      <c r="BI54" s="767">
        <v>49.184130000000003</v>
      </c>
      <c r="BJ54" s="767">
        <v>54.894730000000003</v>
      </c>
      <c r="BK54" s="767">
        <v>56.087429999999998</v>
      </c>
      <c r="BL54" s="767">
        <v>49.459609999999998</v>
      </c>
      <c r="BM54" s="767">
        <v>45.734870000000001</v>
      </c>
      <c r="BN54" s="767">
        <v>44.487110000000001</v>
      </c>
      <c r="BO54" s="767">
        <v>51.368070000000003</v>
      </c>
      <c r="BP54" s="767">
        <v>58.852420000000002</v>
      </c>
      <c r="BQ54" s="767">
        <v>67.328209999999999</v>
      </c>
      <c r="BR54" s="767">
        <v>66.116630000000001</v>
      </c>
      <c r="BS54" s="767">
        <v>54.364669999999997</v>
      </c>
      <c r="BT54" s="767">
        <v>49.966670000000001</v>
      </c>
      <c r="BU54" s="767">
        <v>49.206299999999999</v>
      </c>
      <c r="BV54" s="767">
        <v>55.159550000000003</v>
      </c>
    </row>
    <row r="55" spans="1:74" ht="11.1" customHeight="1" x14ac:dyDescent="0.2">
      <c r="A55" s="545" t="s">
        <v>1289</v>
      </c>
      <c r="B55" s="546" t="s">
        <v>1364</v>
      </c>
      <c r="C55" s="766">
        <v>62.101066177</v>
      </c>
      <c r="D55" s="766">
        <v>53.938259307999999</v>
      </c>
      <c r="E55" s="766">
        <v>48.612791841000004</v>
      </c>
      <c r="F55" s="766">
        <v>46.557834866999997</v>
      </c>
      <c r="G55" s="766">
        <v>51.881134907000003</v>
      </c>
      <c r="H55" s="766">
        <v>61.745434690000003</v>
      </c>
      <c r="I55" s="766">
        <v>68.345205114999999</v>
      </c>
      <c r="J55" s="766">
        <v>68.273587769000002</v>
      </c>
      <c r="K55" s="766">
        <v>58.802512554000003</v>
      </c>
      <c r="L55" s="766">
        <v>49.158822688000001</v>
      </c>
      <c r="M55" s="766">
        <v>47.468506748000003</v>
      </c>
      <c r="N55" s="766">
        <v>55.642136417000003</v>
      </c>
      <c r="O55" s="766">
        <v>55.621667490999997</v>
      </c>
      <c r="P55" s="766">
        <v>46.575712733000003</v>
      </c>
      <c r="Q55" s="766">
        <v>52.137053154999997</v>
      </c>
      <c r="R55" s="766">
        <v>47.996347002</v>
      </c>
      <c r="S55" s="766">
        <v>53.715443694999998</v>
      </c>
      <c r="T55" s="766">
        <v>58.022488349</v>
      </c>
      <c r="U55" s="766">
        <v>66.130823512000006</v>
      </c>
      <c r="V55" s="766">
        <v>63.632087390000002</v>
      </c>
      <c r="W55" s="766">
        <v>53.397994869999998</v>
      </c>
      <c r="X55" s="766">
        <v>49.996052208000002</v>
      </c>
      <c r="Y55" s="766">
        <v>48.342561779999997</v>
      </c>
      <c r="Z55" s="766">
        <v>56.648190575000001</v>
      </c>
      <c r="AA55" s="766">
        <v>67.232203939000001</v>
      </c>
      <c r="AB55" s="766">
        <v>47.859985313999999</v>
      </c>
      <c r="AC55" s="766">
        <v>52.000703518999998</v>
      </c>
      <c r="AD55" s="766">
        <v>46.998840584</v>
      </c>
      <c r="AE55" s="766">
        <v>56.528330179999998</v>
      </c>
      <c r="AF55" s="766">
        <v>63.083319611</v>
      </c>
      <c r="AG55" s="766">
        <v>66.355327790999993</v>
      </c>
      <c r="AH55" s="766">
        <v>65.359433609999996</v>
      </c>
      <c r="AI55" s="766">
        <v>60.115325212000002</v>
      </c>
      <c r="AJ55" s="766">
        <v>52.054348021999999</v>
      </c>
      <c r="AK55" s="766">
        <v>52.239355140999997</v>
      </c>
      <c r="AL55" s="766">
        <v>58.114337046000003</v>
      </c>
      <c r="AM55" s="766">
        <v>59.508669292999997</v>
      </c>
      <c r="AN55" s="766">
        <v>48.575009350000002</v>
      </c>
      <c r="AO55" s="766">
        <v>54.406149466999999</v>
      </c>
      <c r="AP55" s="766">
        <v>47.006131762000003</v>
      </c>
      <c r="AQ55" s="766">
        <v>58.12098932</v>
      </c>
      <c r="AR55" s="766">
        <v>59.742493795999998</v>
      </c>
      <c r="AS55" s="766">
        <v>67.735609816999997</v>
      </c>
      <c r="AT55" s="766">
        <v>66.492031757999996</v>
      </c>
      <c r="AU55" s="766">
        <v>61.118364292999999</v>
      </c>
      <c r="AV55" s="766">
        <v>52.504385970999998</v>
      </c>
      <c r="AW55" s="766">
        <v>51.153264233999998</v>
      </c>
      <c r="AX55" s="766">
        <v>53.889213339000001</v>
      </c>
      <c r="AY55" s="766">
        <v>55.588163231999999</v>
      </c>
      <c r="AZ55" s="766">
        <v>52.101073434</v>
      </c>
      <c r="BA55" s="766">
        <v>51.694081494999999</v>
      </c>
      <c r="BB55" s="766">
        <v>42.908387632999997</v>
      </c>
      <c r="BC55" s="766">
        <v>48.942287170999997</v>
      </c>
      <c r="BD55" s="766">
        <v>57.507813255999999</v>
      </c>
      <c r="BE55" s="766">
        <v>65.406890000000004</v>
      </c>
      <c r="BF55" s="766">
        <v>65.160319999999999</v>
      </c>
      <c r="BG55" s="766">
        <v>56.199289999999998</v>
      </c>
      <c r="BH55" s="767">
        <v>49.841270000000002</v>
      </c>
      <c r="BI55" s="767">
        <v>48.926920000000003</v>
      </c>
      <c r="BJ55" s="767">
        <v>55.906199999999998</v>
      </c>
      <c r="BK55" s="767">
        <v>57.966209999999997</v>
      </c>
      <c r="BL55" s="767">
        <v>50.419759999999997</v>
      </c>
      <c r="BM55" s="767">
        <v>50.159829999999999</v>
      </c>
      <c r="BN55" s="767">
        <v>45.491320000000002</v>
      </c>
      <c r="BO55" s="767">
        <v>51.862650000000002</v>
      </c>
      <c r="BP55" s="767">
        <v>60.46434</v>
      </c>
      <c r="BQ55" s="767">
        <v>68.341800000000006</v>
      </c>
      <c r="BR55" s="767">
        <v>65.02</v>
      </c>
      <c r="BS55" s="767">
        <v>53.30782</v>
      </c>
      <c r="BT55" s="767">
        <v>50.013010000000001</v>
      </c>
      <c r="BU55" s="767">
        <v>48.661250000000003</v>
      </c>
      <c r="BV55" s="767">
        <v>55.314480000000003</v>
      </c>
    </row>
    <row r="56" spans="1:74" ht="11.1" customHeight="1" x14ac:dyDescent="0.2">
      <c r="A56" s="539"/>
      <c r="B56" s="131" t="s">
        <v>1290</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360"/>
      <c r="BI56" s="360"/>
      <c r="BJ56" s="360"/>
      <c r="BK56" s="360"/>
      <c r="BL56" s="360"/>
      <c r="BM56" s="360"/>
      <c r="BN56" s="360"/>
      <c r="BO56" s="360"/>
      <c r="BP56" s="360"/>
      <c r="BQ56" s="360"/>
      <c r="BR56" s="360"/>
      <c r="BS56" s="360"/>
      <c r="BT56" s="360"/>
      <c r="BU56" s="360"/>
      <c r="BV56" s="360"/>
    </row>
    <row r="57" spans="1:74" ht="11.1" customHeight="1" x14ac:dyDescent="0.2">
      <c r="A57" s="545" t="s">
        <v>1291</v>
      </c>
      <c r="B57" s="546" t="s">
        <v>86</v>
      </c>
      <c r="C57" s="766">
        <v>11.144365841000001</v>
      </c>
      <c r="D57" s="766">
        <v>10.408722696</v>
      </c>
      <c r="E57" s="766">
        <v>11.253617881</v>
      </c>
      <c r="F57" s="766">
        <v>12.510749446</v>
      </c>
      <c r="G57" s="766">
        <v>13.265055987</v>
      </c>
      <c r="H57" s="766">
        <v>14.436631579</v>
      </c>
      <c r="I57" s="766">
        <v>15.617176013</v>
      </c>
      <c r="J57" s="766">
        <v>15.696608917000001</v>
      </c>
      <c r="K57" s="766">
        <v>14.242105703</v>
      </c>
      <c r="L57" s="766">
        <v>13.099575761000001</v>
      </c>
      <c r="M57" s="766">
        <v>10.01723269</v>
      </c>
      <c r="N57" s="766">
        <v>10.274669609</v>
      </c>
      <c r="O57" s="766">
        <v>10.358896862</v>
      </c>
      <c r="P57" s="766">
        <v>9.7268409780000002</v>
      </c>
      <c r="Q57" s="766">
        <v>11.365432492</v>
      </c>
      <c r="R57" s="766">
        <v>11.991657621</v>
      </c>
      <c r="S57" s="766">
        <v>14.079647325</v>
      </c>
      <c r="T57" s="766">
        <v>13.940949749</v>
      </c>
      <c r="U57" s="766">
        <v>16.036507297</v>
      </c>
      <c r="V57" s="766">
        <v>16.651808118000002</v>
      </c>
      <c r="W57" s="766">
        <v>14.400463351000001</v>
      </c>
      <c r="X57" s="766">
        <v>13.927178537</v>
      </c>
      <c r="Y57" s="766">
        <v>11.029162264</v>
      </c>
      <c r="Z57" s="766">
        <v>10.873257008</v>
      </c>
      <c r="AA57" s="766">
        <v>11.67024627</v>
      </c>
      <c r="AB57" s="766">
        <v>10.852148785000001</v>
      </c>
      <c r="AC57" s="766">
        <v>11.647886418000001</v>
      </c>
      <c r="AD57" s="766">
        <v>12.420406678999999</v>
      </c>
      <c r="AE57" s="766">
        <v>13.612432969</v>
      </c>
      <c r="AF57" s="766">
        <v>15.35300713</v>
      </c>
      <c r="AG57" s="766">
        <v>16.482280360000001</v>
      </c>
      <c r="AH57" s="766">
        <v>16.745342182000002</v>
      </c>
      <c r="AI57" s="766">
        <v>16.771030188000001</v>
      </c>
      <c r="AJ57" s="766">
        <v>15.826186211</v>
      </c>
      <c r="AK57" s="766">
        <v>12.235906895999999</v>
      </c>
      <c r="AL57" s="766">
        <v>11.222797577</v>
      </c>
      <c r="AM57" s="766">
        <v>11.883701715000001</v>
      </c>
      <c r="AN57" s="766">
        <v>11.236760059</v>
      </c>
      <c r="AO57" s="766">
        <v>12.413098612000001</v>
      </c>
      <c r="AP57" s="766">
        <v>13.055233660000001</v>
      </c>
      <c r="AQ57" s="766">
        <v>16.490435376000001</v>
      </c>
      <c r="AR57" s="766">
        <v>16.868926950999999</v>
      </c>
      <c r="AS57" s="766">
        <v>17.533872409000001</v>
      </c>
      <c r="AT57" s="766">
        <v>17.909336274000001</v>
      </c>
      <c r="AU57" s="766">
        <v>17.141315286000001</v>
      </c>
      <c r="AV57" s="766">
        <v>16.162803630999999</v>
      </c>
      <c r="AW57" s="766">
        <v>11.755203635999999</v>
      </c>
      <c r="AX57" s="766">
        <v>11.979226031</v>
      </c>
      <c r="AY57" s="766">
        <v>12.761970914000001</v>
      </c>
      <c r="AZ57" s="766">
        <v>12.711339408000001</v>
      </c>
      <c r="BA57" s="766">
        <v>14.603481095999999</v>
      </c>
      <c r="BB57" s="766">
        <v>14.37240985</v>
      </c>
      <c r="BC57" s="766">
        <v>14.560415683</v>
      </c>
      <c r="BD57" s="766">
        <v>16.889617599000001</v>
      </c>
      <c r="BE57" s="766">
        <v>18.358993859000002</v>
      </c>
      <c r="BF57" s="766">
        <v>18.360869999999998</v>
      </c>
      <c r="BG57" s="766">
        <v>15.500830000000001</v>
      </c>
      <c r="BH57" s="767">
        <v>15.37424</v>
      </c>
      <c r="BI57" s="767">
        <v>11.15279</v>
      </c>
      <c r="BJ57" s="767">
        <v>10.7934</v>
      </c>
      <c r="BK57" s="767">
        <v>10.19069</v>
      </c>
      <c r="BL57" s="767">
        <v>9.8162950000000002</v>
      </c>
      <c r="BM57" s="767">
        <v>11.683109999999999</v>
      </c>
      <c r="BN57" s="767">
        <v>11.16377</v>
      </c>
      <c r="BO57" s="767">
        <v>11.24213</v>
      </c>
      <c r="BP57" s="767">
        <v>14.4452</v>
      </c>
      <c r="BQ57" s="767">
        <v>15.250909999999999</v>
      </c>
      <c r="BR57" s="767">
        <v>16.497530000000001</v>
      </c>
      <c r="BS57" s="767">
        <v>14.511100000000001</v>
      </c>
      <c r="BT57" s="767">
        <v>13.36153</v>
      </c>
      <c r="BU57" s="767">
        <v>10.850289999999999</v>
      </c>
      <c r="BV57" s="767">
        <v>11.555529999999999</v>
      </c>
    </row>
    <row r="58" spans="1:74" ht="11.1" customHeight="1" x14ac:dyDescent="0.2">
      <c r="A58" s="545" t="s">
        <v>1292</v>
      </c>
      <c r="B58" s="548" t="s">
        <v>85</v>
      </c>
      <c r="C58" s="766">
        <v>2.2950097120000001</v>
      </c>
      <c r="D58" s="766">
        <v>2.152566143</v>
      </c>
      <c r="E58" s="766">
        <v>2.0051359990000002</v>
      </c>
      <c r="F58" s="766">
        <v>2.296301653</v>
      </c>
      <c r="G58" s="766">
        <v>2.7952287130000002</v>
      </c>
      <c r="H58" s="766">
        <v>3.6199175320000001</v>
      </c>
      <c r="I58" s="766">
        <v>4.310834399</v>
      </c>
      <c r="J58" s="766">
        <v>4.1250851910000002</v>
      </c>
      <c r="K58" s="766">
        <v>3.679938376</v>
      </c>
      <c r="L58" s="766">
        <v>3.2448665879999998</v>
      </c>
      <c r="M58" s="766">
        <v>2.8174715620000002</v>
      </c>
      <c r="N58" s="766">
        <v>3.273680996</v>
      </c>
      <c r="O58" s="766">
        <v>3.0212466560000002</v>
      </c>
      <c r="P58" s="766">
        <v>2.4939706500000001</v>
      </c>
      <c r="Q58" s="766">
        <v>2.7592360230000001</v>
      </c>
      <c r="R58" s="766">
        <v>2.997461661</v>
      </c>
      <c r="S58" s="766">
        <v>3.1750902239999998</v>
      </c>
      <c r="T58" s="766">
        <v>3.3441934249999998</v>
      </c>
      <c r="U58" s="766">
        <v>3.4963205629999998</v>
      </c>
      <c r="V58" s="766">
        <v>3.2023226390000001</v>
      </c>
      <c r="W58" s="766">
        <v>2.5075506910000001</v>
      </c>
      <c r="X58" s="766">
        <v>3.0379125789999999</v>
      </c>
      <c r="Y58" s="766">
        <v>2.1902409459999999</v>
      </c>
      <c r="Z58" s="766">
        <v>2.1787367010000001</v>
      </c>
      <c r="AA58" s="766">
        <v>3.114699281</v>
      </c>
      <c r="AB58" s="766">
        <v>1.737625703</v>
      </c>
      <c r="AC58" s="766">
        <v>1.5220968909999999</v>
      </c>
      <c r="AD58" s="766">
        <v>1.960638441</v>
      </c>
      <c r="AE58" s="766">
        <v>2.2408358979999998</v>
      </c>
      <c r="AF58" s="766">
        <v>2.5152366800000001</v>
      </c>
      <c r="AG58" s="766">
        <v>2.4736096019999998</v>
      </c>
      <c r="AH58" s="766">
        <v>2.8997226989999998</v>
      </c>
      <c r="AI58" s="766">
        <v>2.470995668</v>
      </c>
      <c r="AJ58" s="766">
        <v>2.1342549790000001</v>
      </c>
      <c r="AK58" s="766">
        <v>1.8814072900000001</v>
      </c>
      <c r="AL58" s="766">
        <v>2.0974131690000002</v>
      </c>
      <c r="AM58" s="766">
        <v>1.7345724629999999</v>
      </c>
      <c r="AN58" s="766">
        <v>0.92068753400000003</v>
      </c>
      <c r="AO58" s="766">
        <v>1.087805044</v>
      </c>
      <c r="AP58" s="766">
        <v>1.167952192</v>
      </c>
      <c r="AQ58" s="766">
        <v>1.7305873510000001</v>
      </c>
      <c r="AR58" s="766">
        <v>1.8876953400000001</v>
      </c>
      <c r="AS58" s="766">
        <v>1.928923977</v>
      </c>
      <c r="AT58" s="766">
        <v>1.712507166</v>
      </c>
      <c r="AU58" s="766">
        <v>1.662759554</v>
      </c>
      <c r="AV58" s="766">
        <v>1.9560435650000001</v>
      </c>
      <c r="AW58" s="766">
        <v>1.808206744</v>
      </c>
      <c r="AX58" s="766">
        <v>1.034348912</v>
      </c>
      <c r="AY58" s="766">
        <v>0.96290076099999999</v>
      </c>
      <c r="AZ58" s="766">
        <v>0.53999663600000003</v>
      </c>
      <c r="BA58" s="766">
        <v>0.57244601100000003</v>
      </c>
      <c r="BB58" s="766">
        <v>0.87348255399999997</v>
      </c>
      <c r="BC58" s="766">
        <v>1.1971562570000001</v>
      </c>
      <c r="BD58" s="766">
        <v>1.466689599</v>
      </c>
      <c r="BE58" s="766">
        <v>1.8280766159999999</v>
      </c>
      <c r="BF58" s="766">
        <v>2.3310420000000001</v>
      </c>
      <c r="BG58" s="766">
        <v>2.007819</v>
      </c>
      <c r="BH58" s="767">
        <v>1.0369999999999999</v>
      </c>
      <c r="BI58" s="767">
        <v>1.3572470000000001</v>
      </c>
      <c r="BJ58" s="767">
        <v>1.9229309999999999</v>
      </c>
      <c r="BK58" s="767">
        <v>2.9575969999999998</v>
      </c>
      <c r="BL58" s="767">
        <v>1.7630319999999999</v>
      </c>
      <c r="BM58" s="767">
        <v>2.5272600000000001</v>
      </c>
      <c r="BN58" s="767">
        <v>2.2118030000000002</v>
      </c>
      <c r="BO58" s="767">
        <v>4.287058</v>
      </c>
      <c r="BP58" s="767">
        <v>2.8804449999999999</v>
      </c>
      <c r="BQ58" s="767">
        <v>3.342371</v>
      </c>
      <c r="BR58" s="767">
        <v>2.8547829999999998</v>
      </c>
      <c r="BS58" s="767">
        <v>3.0087769999999998</v>
      </c>
      <c r="BT58" s="767">
        <v>3.7415729999999998</v>
      </c>
      <c r="BU58" s="767">
        <v>1.7511620000000001</v>
      </c>
      <c r="BV58" s="767">
        <v>1.2822579999999999</v>
      </c>
    </row>
    <row r="59" spans="1:74" ht="11.1" customHeight="1" x14ac:dyDescent="0.2">
      <c r="A59" s="545" t="s">
        <v>1293</v>
      </c>
      <c r="B59" s="548" t="s">
        <v>88</v>
      </c>
      <c r="C59" s="766">
        <v>2.74871</v>
      </c>
      <c r="D59" s="766">
        <v>2.5857749999999999</v>
      </c>
      <c r="E59" s="766">
        <v>2.6758920000000002</v>
      </c>
      <c r="F59" s="766">
        <v>2.0504730000000002</v>
      </c>
      <c r="G59" s="766">
        <v>2.699532</v>
      </c>
      <c r="H59" s="766">
        <v>2.613753</v>
      </c>
      <c r="I59" s="766">
        <v>2.645505</v>
      </c>
      <c r="J59" s="766">
        <v>1.970869</v>
      </c>
      <c r="K59" s="766">
        <v>2.4762219999999999</v>
      </c>
      <c r="L59" s="766">
        <v>1.70394</v>
      </c>
      <c r="M59" s="766">
        <v>2.4022070000000002</v>
      </c>
      <c r="N59" s="766">
        <v>2.747144</v>
      </c>
      <c r="O59" s="766">
        <v>2.7358039999999999</v>
      </c>
      <c r="P59" s="766">
        <v>2.0829119999999999</v>
      </c>
      <c r="Q59" s="766">
        <v>1.857086</v>
      </c>
      <c r="R59" s="766">
        <v>2.09057</v>
      </c>
      <c r="S59" s="766">
        <v>2.7230810000000001</v>
      </c>
      <c r="T59" s="766">
        <v>2.6348250000000002</v>
      </c>
      <c r="U59" s="766">
        <v>2.7092109999999998</v>
      </c>
      <c r="V59" s="766">
        <v>2.700717</v>
      </c>
      <c r="W59" s="766">
        <v>2.3546369999999999</v>
      </c>
      <c r="X59" s="766">
        <v>2.0694750000000002</v>
      </c>
      <c r="Y59" s="766">
        <v>2.432776</v>
      </c>
      <c r="Z59" s="766">
        <v>2.755125</v>
      </c>
      <c r="AA59" s="766">
        <v>2.7718669999999999</v>
      </c>
      <c r="AB59" s="766">
        <v>2.4831750000000001</v>
      </c>
      <c r="AC59" s="766">
        <v>2.2617859999999999</v>
      </c>
      <c r="AD59" s="766">
        <v>2.3624079999999998</v>
      </c>
      <c r="AE59" s="766">
        <v>2.7343489999999999</v>
      </c>
      <c r="AF59" s="766">
        <v>2.622598</v>
      </c>
      <c r="AG59" s="766">
        <v>2.687157</v>
      </c>
      <c r="AH59" s="766">
        <v>2.4485920000000001</v>
      </c>
      <c r="AI59" s="766">
        <v>1.8734170000000001</v>
      </c>
      <c r="AJ59" s="766">
        <v>1.816878</v>
      </c>
      <c r="AK59" s="766">
        <v>2.4661360000000001</v>
      </c>
      <c r="AL59" s="766">
        <v>2.7839860000000001</v>
      </c>
      <c r="AM59" s="766">
        <v>2.7848850000000001</v>
      </c>
      <c r="AN59" s="766">
        <v>2.5095320000000001</v>
      </c>
      <c r="AO59" s="766">
        <v>2.3357999999999999</v>
      </c>
      <c r="AP59" s="766">
        <v>2.2938939999999999</v>
      </c>
      <c r="AQ59" s="766">
        <v>1.9673590000000001</v>
      </c>
      <c r="AR59" s="766">
        <v>2.1528749999999999</v>
      </c>
      <c r="AS59" s="766">
        <v>2.7412879999999999</v>
      </c>
      <c r="AT59" s="766">
        <v>2.7347519999999998</v>
      </c>
      <c r="AU59" s="766">
        <v>2.2733889999999999</v>
      </c>
      <c r="AV59" s="766">
        <v>2.3089050000000002</v>
      </c>
      <c r="AW59" s="766">
        <v>2.2236530000000001</v>
      </c>
      <c r="AX59" s="766">
        <v>2.7817340000000002</v>
      </c>
      <c r="AY59" s="766">
        <v>2.785361</v>
      </c>
      <c r="AZ59" s="766">
        <v>2.2682500000000001</v>
      </c>
      <c r="BA59" s="766">
        <v>2.2341259999999998</v>
      </c>
      <c r="BB59" s="766">
        <v>2.138395</v>
      </c>
      <c r="BC59" s="766">
        <v>2.7600850000000001</v>
      </c>
      <c r="BD59" s="766">
        <v>2.656558</v>
      </c>
      <c r="BE59" s="766">
        <v>2.4182709999999998</v>
      </c>
      <c r="BF59" s="766">
        <v>2.5721699999999998</v>
      </c>
      <c r="BG59" s="766">
        <v>2.6322399999999999</v>
      </c>
      <c r="BH59" s="767">
        <v>2.0644999999999998</v>
      </c>
      <c r="BI59" s="767">
        <v>2.5833200000000001</v>
      </c>
      <c r="BJ59" s="767">
        <v>2.6694300000000002</v>
      </c>
      <c r="BK59" s="767">
        <v>2.6694300000000002</v>
      </c>
      <c r="BL59" s="767">
        <v>2.4110999999999998</v>
      </c>
      <c r="BM59" s="767">
        <v>2.6694300000000002</v>
      </c>
      <c r="BN59" s="767">
        <v>2.1593599999999999</v>
      </c>
      <c r="BO59" s="767">
        <v>2.1990799999999999</v>
      </c>
      <c r="BP59" s="767">
        <v>2.5833200000000001</v>
      </c>
      <c r="BQ59" s="767">
        <v>2.6694300000000002</v>
      </c>
      <c r="BR59" s="767">
        <v>2.6694300000000002</v>
      </c>
      <c r="BS59" s="767">
        <v>2.4358499999999998</v>
      </c>
      <c r="BT59" s="767">
        <v>1.47576</v>
      </c>
      <c r="BU59" s="767">
        <v>2.5833200000000001</v>
      </c>
      <c r="BV59" s="767">
        <v>2.6694300000000002</v>
      </c>
    </row>
    <row r="60" spans="1:74" ht="11.1" customHeight="1" x14ac:dyDescent="0.2">
      <c r="A60" s="545" t="s">
        <v>1294</v>
      </c>
      <c r="B60" s="548" t="s">
        <v>1259</v>
      </c>
      <c r="C60" s="766">
        <v>3.5240887999999998E-2</v>
      </c>
      <c r="D60" s="766">
        <v>2.5956166999999999E-2</v>
      </c>
      <c r="E60" s="766">
        <v>2.0033068000000001E-2</v>
      </c>
      <c r="F60" s="766">
        <v>1.2362677000000001E-2</v>
      </c>
      <c r="G60" s="766">
        <v>1.5191995E-2</v>
      </c>
      <c r="H60" s="766">
        <v>1.0095299E-2</v>
      </c>
      <c r="I60" s="766">
        <v>9.613356E-3</v>
      </c>
      <c r="J60" s="766">
        <v>1.0596578000000001E-2</v>
      </c>
      <c r="K60" s="766">
        <v>7.6419349999999999E-3</v>
      </c>
      <c r="L60" s="766">
        <v>1.0878377999999999E-2</v>
      </c>
      <c r="M60" s="766">
        <v>6.8804230000000001E-3</v>
      </c>
      <c r="N60" s="766">
        <v>1.0060236E-2</v>
      </c>
      <c r="O60" s="766">
        <v>2.3294117999999999E-2</v>
      </c>
      <c r="P60" s="766">
        <v>1.9630505999999999E-2</v>
      </c>
      <c r="Q60" s="766">
        <v>2.0958880999999999E-2</v>
      </c>
      <c r="R60" s="766">
        <v>2.5552844000000002E-2</v>
      </c>
      <c r="S60" s="766">
        <v>2.6227668999999999E-2</v>
      </c>
      <c r="T60" s="766">
        <v>2.1091854E-2</v>
      </c>
      <c r="U60" s="766">
        <v>1.8160875999999999E-2</v>
      </c>
      <c r="V60" s="766">
        <v>1.4844748E-2</v>
      </c>
      <c r="W60" s="766">
        <v>1.0513012E-2</v>
      </c>
      <c r="X60" s="766">
        <v>1.0674751999999999E-2</v>
      </c>
      <c r="Y60" s="766">
        <v>1.6284218E-2</v>
      </c>
      <c r="Z60" s="766">
        <v>1.1065522E-2</v>
      </c>
      <c r="AA60" s="766">
        <v>1.4669313E-2</v>
      </c>
      <c r="AB60" s="766">
        <v>1.7589282000000001E-2</v>
      </c>
      <c r="AC60" s="766">
        <v>1.5322136E-2</v>
      </c>
      <c r="AD60" s="766">
        <v>2.0510703000000002E-2</v>
      </c>
      <c r="AE60" s="766">
        <v>2.0323805E-2</v>
      </c>
      <c r="AF60" s="766">
        <v>1.37316E-2</v>
      </c>
      <c r="AG60" s="766">
        <v>1.4107952999999999E-2</v>
      </c>
      <c r="AH60" s="766">
        <v>2.0838812000000002E-2</v>
      </c>
      <c r="AI60" s="766">
        <v>2.0121963999999999E-2</v>
      </c>
      <c r="AJ60" s="766">
        <v>2.2375274000000001E-2</v>
      </c>
      <c r="AK60" s="766">
        <v>2.4389589999999999E-2</v>
      </c>
      <c r="AL60" s="766">
        <v>2.8593568E-2</v>
      </c>
      <c r="AM60" s="766">
        <v>2.3278818999999999E-2</v>
      </c>
      <c r="AN60" s="766">
        <v>1.8877358E-2</v>
      </c>
      <c r="AO60" s="766">
        <v>2.1315824000000001E-2</v>
      </c>
      <c r="AP60" s="766">
        <v>1.9047323000000001E-2</v>
      </c>
      <c r="AQ60" s="766">
        <v>2.0006921E-2</v>
      </c>
      <c r="AR60" s="766">
        <v>1.8508785999999999E-2</v>
      </c>
      <c r="AS60" s="766">
        <v>1.9693222E-2</v>
      </c>
      <c r="AT60" s="766">
        <v>1.4661113999999999E-2</v>
      </c>
      <c r="AU60" s="766">
        <v>1.2679121999999999E-2</v>
      </c>
      <c r="AV60" s="766">
        <v>1.276468E-2</v>
      </c>
      <c r="AW60" s="766">
        <v>1.7773374000000002E-2</v>
      </c>
      <c r="AX60" s="766">
        <v>2.1198274E-2</v>
      </c>
      <c r="AY60" s="766">
        <v>2.1533152E-2</v>
      </c>
      <c r="AZ60" s="766">
        <v>1.8674513E-2</v>
      </c>
      <c r="BA60" s="766">
        <v>1.9766846000000001E-2</v>
      </c>
      <c r="BB60" s="766">
        <v>1.9165264000000001E-2</v>
      </c>
      <c r="BC60" s="766">
        <v>1.9334614999999999E-2</v>
      </c>
      <c r="BD60" s="766">
        <v>1.7274464E-2</v>
      </c>
      <c r="BE60" s="766">
        <v>1.6010172999999999E-2</v>
      </c>
      <c r="BF60" s="766">
        <v>1.5447799999999999E-2</v>
      </c>
      <c r="BG60" s="766">
        <v>1.37573E-2</v>
      </c>
      <c r="BH60" s="767">
        <v>1.35359E-2</v>
      </c>
      <c r="BI60" s="767">
        <v>1.6854000000000001E-2</v>
      </c>
      <c r="BJ60" s="767">
        <v>2.0238800000000001E-2</v>
      </c>
      <c r="BK60" s="767">
        <v>2.1656499999999999E-2</v>
      </c>
      <c r="BL60" s="767">
        <v>1.7850100000000001E-2</v>
      </c>
      <c r="BM60" s="767">
        <v>2.1786099999999999E-2</v>
      </c>
      <c r="BN60" s="767">
        <v>2.0993100000000001E-2</v>
      </c>
      <c r="BO60" s="767">
        <v>1.90572E-2</v>
      </c>
      <c r="BP60" s="767">
        <v>1.66754E-2</v>
      </c>
      <c r="BQ60" s="767">
        <v>1.61929E-2</v>
      </c>
      <c r="BR60" s="767">
        <v>1.46569E-2</v>
      </c>
      <c r="BS60" s="767">
        <v>1.3698200000000001E-2</v>
      </c>
      <c r="BT60" s="767">
        <v>1.3527300000000001E-2</v>
      </c>
      <c r="BU60" s="767">
        <v>1.58704E-2</v>
      </c>
      <c r="BV60" s="767">
        <v>1.95309E-2</v>
      </c>
    </row>
    <row r="61" spans="1:74" ht="11.1" customHeight="1" x14ac:dyDescent="0.2">
      <c r="A61" s="545" t="s">
        <v>1295</v>
      </c>
      <c r="B61" s="548" t="s">
        <v>1362</v>
      </c>
      <c r="C61" s="766">
        <v>0.231585398</v>
      </c>
      <c r="D61" s="766">
        <v>0.228564347</v>
      </c>
      <c r="E61" s="766">
        <v>0.215857509</v>
      </c>
      <c r="F61" s="766">
        <v>0.21867958900000001</v>
      </c>
      <c r="G61" s="766">
        <v>0.23896745999999999</v>
      </c>
      <c r="H61" s="766">
        <v>0.22124923599999999</v>
      </c>
      <c r="I61" s="766">
        <v>0.22606453200000001</v>
      </c>
      <c r="J61" s="766">
        <v>0.230274379</v>
      </c>
      <c r="K61" s="766">
        <v>0.21813218700000001</v>
      </c>
      <c r="L61" s="766">
        <v>0.21223341300000001</v>
      </c>
      <c r="M61" s="766">
        <v>0.222823359</v>
      </c>
      <c r="N61" s="766">
        <v>0.244382339</v>
      </c>
      <c r="O61" s="766">
        <v>0.31924698200000001</v>
      </c>
      <c r="P61" s="766">
        <v>0.293151461</v>
      </c>
      <c r="Q61" s="766">
        <v>0.32641483999999998</v>
      </c>
      <c r="R61" s="766">
        <v>0.33217134700000001</v>
      </c>
      <c r="S61" s="766">
        <v>0.32672215199999999</v>
      </c>
      <c r="T61" s="766">
        <v>0.25830676400000002</v>
      </c>
      <c r="U61" s="766">
        <v>0.26751617900000002</v>
      </c>
      <c r="V61" s="766">
        <v>0.27249363300000001</v>
      </c>
      <c r="W61" s="766">
        <v>0.27587152199999998</v>
      </c>
      <c r="X61" s="766">
        <v>0.30431004900000003</v>
      </c>
      <c r="Y61" s="766">
        <v>0.34708858999999997</v>
      </c>
      <c r="Z61" s="766">
        <v>0.401562111</v>
      </c>
      <c r="AA61" s="766">
        <v>0.43221969300000002</v>
      </c>
      <c r="AB61" s="766">
        <v>0.418596089</v>
      </c>
      <c r="AC61" s="766">
        <v>0.49259858699999998</v>
      </c>
      <c r="AD61" s="766">
        <v>0.45300236500000002</v>
      </c>
      <c r="AE61" s="766">
        <v>0.41204839799999998</v>
      </c>
      <c r="AF61" s="766">
        <v>0.46489594499999998</v>
      </c>
      <c r="AG61" s="766">
        <v>0.42358074400000001</v>
      </c>
      <c r="AH61" s="766">
        <v>0.42605112299999998</v>
      </c>
      <c r="AI61" s="766">
        <v>0.40338457500000002</v>
      </c>
      <c r="AJ61" s="766">
        <v>0.44182218600000001</v>
      </c>
      <c r="AK61" s="766">
        <v>0.42019799400000002</v>
      </c>
      <c r="AL61" s="766">
        <v>0.408380464</v>
      </c>
      <c r="AM61" s="766">
        <v>0.47453203700000002</v>
      </c>
      <c r="AN61" s="766">
        <v>0.44681322400000001</v>
      </c>
      <c r="AO61" s="766">
        <v>0.54778360299999995</v>
      </c>
      <c r="AP61" s="766">
        <v>0.55282690099999998</v>
      </c>
      <c r="AQ61" s="766">
        <v>0.61130742800000004</v>
      </c>
      <c r="AR61" s="766">
        <v>0.54122941999999996</v>
      </c>
      <c r="AS61" s="766">
        <v>0.54363801300000003</v>
      </c>
      <c r="AT61" s="766">
        <v>0.51700404499999997</v>
      </c>
      <c r="AU61" s="766">
        <v>0.55610677500000005</v>
      </c>
      <c r="AV61" s="766">
        <v>0.50959023699999995</v>
      </c>
      <c r="AW61" s="766">
        <v>0.41019671800000002</v>
      </c>
      <c r="AX61" s="766">
        <v>0.43975164100000003</v>
      </c>
      <c r="AY61" s="766">
        <v>0.54366256599999996</v>
      </c>
      <c r="AZ61" s="766">
        <v>0.57856872199999998</v>
      </c>
      <c r="BA61" s="766">
        <v>0.71514731600000003</v>
      </c>
      <c r="BB61" s="766">
        <v>0.72425841599999996</v>
      </c>
      <c r="BC61" s="766">
        <v>0.84475721599999998</v>
      </c>
      <c r="BD61" s="766">
        <v>0.78726516899999999</v>
      </c>
      <c r="BE61" s="766">
        <v>0.80662694499999998</v>
      </c>
      <c r="BF61" s="766">
        <v>0.81022689999999997</v>
      </c>
      <c r="BG61" s="766">
        <v>0.7733101</v>
      </c>
      <c r="BH61" s="767">
        <v>0.76379779999999997</v>
      </c>
      <c r="BI61" s="767">
        <v>0.5689575</v>
      </c>
      <c r="BJ61" s="767">
        <v>0.69784740000000001</v>
      </c>
      <c r="BK61" s="767">
        <v>0.86639929999999998</v>
      </c>
      <c r="BL61" s="767">
        <v>0.84390869999999996</v>
      </c>
      <c r="BM61" s="767">
        <v>1.0675159999999999</v>
      </c>
      <c r="BN61" s="767">
        <v>1.0889690000000001</v>
      </c>
      <c r="BO61" s="767">
        <v>1.3097129999999999</v>
      </c>
      <c r="BP61" s="767">
        <v>1.0474559999999999</v>
      </c>
      <c r="BQ61" s="767">
        <v>1.074416</v>
      </c>
      <c r="BR61" s="767">
        <v>1.1057729999999999</v>
      </c>
      <c r="BS61" s="767">
        <v>1.117945</v>
      </c>
      <c r="BT61" s="767">
        <v>1.0981829999999999</v>
      </c>
      <c r="BU61" s="767">
        <v>0.73162059999999995</v>
      </c>
      <c r="BV61" s="767">
        <v>0.8356401</v>
      </c>
    </row>
    <row r="62" spans="1:74" ht="11.1" customHeight="1" x14ac:dyDescent="0.2">
      <c r="A62" s="545" t="s">
        <v>1296</v>
      </c>
      <c r="B62" s="546" t="s">
        <v>1363</v>
      </c>
      <c r="C62" s="766">
        <v>0.353156256</v>
      </c>
      <c r="D62" s="766">
        <v>0.24322039500000001</v>
      </c>
      <c r="E62" s="766">
        <v>0.35191929399999999</v>
      </c>
      <c r="F62" s="766">
        <v>0.36236035100000002</v>
      </c>
      <c r="G62" s="766">
        <v>0.365608129</v>
      </c>
      <c r="H62" s="766">
        <v>0.39438652800000001</v>
      </c>
      <c r="I62" s="766">
        <v>0.57202864200000003</v>
      </c>
      <c r="J62" s="766">
        <v>0.50986425199999996</v>
      </c>
      <c r="K62" s="766">
        <v>0.342803211</v>
      </c>
      <c r="L62" s="766">
        <v>0.239489179</v>
      </c>
      <c r="M62" s="766">
        <v>0.222190427</v>
      </c>
      <c r="N62" s="766">
        <v>0.277486913</v>
      </c>
      <c r="O62" s="766">
        <v>0.27589156500000001</v>
      </c>
      <c r="P62" s="766">
        <v>0.25668819999999998</v>
      </c>
      <c r="Q62" s="766">
        <v>0.19430915000000001</v>
      </c>
      <c r="R62" s="766">
        <v>0.20476687900000001</v>
      </c>
      <c r="S62" s="766">
        <v>0.208422722</v>
      </c>
      <c r="T62" s="766">
        <v>0.29644658200000001</v>
      </c>
      <c r="U62" s="766">
        <v>0.23121444299999999</v>
      </c>
      <c r="V62" s="766">
        <v>0.27246383400000002</v>
      </c>
      <c r="W62" s="766">
        <v>0.248594181</v>
      </c>
      <c r="X62" s="766">
        <v>0.245637775</v>
      </c>
      <c r="Y62" s="766">
        <v>0.18302042199999999</v>
      </c>
      <c r="Z62" s="766">
        <v>0.26083365200000003</v>
      </c>
      <c r="AA62" s="766">
        <v>0.47530421099999998</v>
      </c>
      <c r="AB62" s="766">
        <v>0.25676259400000001</v>
      </c>
      <c r="AC62" s="766">
        <v>0.218893579</v>
      </c>
      <c r="AD62" s="766">
        <v>0.23075362799999999</v>
      </c>
      <c r="AE62" s="766">
        <v>0.22717443200000001</v>
      </c>
      <c r="AF62" s="766">
        <v>0.33799332599999998</v>
      </c>
      <c r="AG62" s="766">
        <v>0.35617348100000001</v>
      </c>
      <c r="AH62" s="766">
        <v>0.36540869399999998</v>
      </c>
      <c r="AI62" s="766">
        <v>0.40646457499999999</v>
      </c>
      <c r="AJ62" s="766">
        <v>0.25227106100000002</v>
      </c>
      <c r="AK62" s="766">
        <v>0.16104269700000001</v>
      </c>
      <c r="AL62" s="766">
        <v>0.263396293</v>
      </c>
      <c r="AM62" s="766">
        <v>0.30136763900000002</v>
      </c>
      <c r="AN62" s="766">
        <v>0.27160494800000001</v>
      </c>
      <c r="AO62" s="766">
        <v>0.25392495799999998</v>
      </c>
      <c r="AP62" s="766">
        <v>0.247508961</v>
      </c>
      <c r="AQ62" s="766">
        <v>0.30685889900000002</v>
      </c>
      <c r="AR62" s="766">
        <v>0.29911631300000002</v>
      </c>
      <c r="AS62" s="766">
        <v>0.26158471799999999</v>
      </c>
      <c r="AT62" s="766">
        <v>0.254773256</v>
      </c>
      <c r="AU62" s="766">
        <v>0.25333699300000001</v>
      </c>
      <c r="AV62" s="766">
        <v>0.178635772</v>
      </c>
      <c r="AW62" s="766">
        <v>0.24075734900000001</v>
      </c>
      <c r="AX62" s="766">
        <v>0.26337421999999999</v>
      </c>
      <c r="AY62" s="766">
        <v>0.326662279</v>
      </c>
      <c r="AZ62" s="766">
        <v>0.32020273199999999</v>
      </c>
      <c r="BA62" s="766">
        <v>0.23645717499999999</v>
      </c>
      <c r="BB62" s="766">
        <v>0.229486104</v>
      </c>
      <c r="BC62" s="766">
        <v>0.226129512</v>
      </c>
      <c r="BD62" s="766">
        <v>0.31898909800000003</v>
      </c>
      <c r="BE62" s="766">
        <v>0.34907536700000003</v>
      </c>
      <c r="BF62" s="766">
        <v>0.32059320000000002</v>
      </c>
      <c r="BG62" s="766">
        <v>0.24721509999999999</v>
      </c>
      <c r="BH62" s="767">
        <v>0.1649486</v>
      </c>
      <c r="BI62" s="767">
        <v>0.25246479999999999</v>
      </c>
      <c r="BJ62" s="767">
        <v>0.28568549999999998</v>
      </c>
      <c r="BK62" s="767">
        <v>0.35573290000000002</v>
      </c>
      <c r="BL62" s="767">
        <v>0.32192399999999999</v>
      </c>
      <c r="BM62" s="767">
        <v>0.23472789999999999</v>
      </c>
      <c r="BN62" s="767">
        <v>0.2103825</v>
      </c>
      <c r="BO62" s="767">
        <v>0.17829919999999999</v>
      </c>
      <c r="BP62" s="767">
        <v>0.26448379999999999</v>
      </c>
      <c r="BQ62" s="767">
        <v>0.32935880000000001</v>
      </c>
      <c r="BR62" s="767">
        <v>0.25819049999999999</v>
      </c>
      <c r="BS62" s="767">
        <v>0.2467548</v>
      </c>
      <c r="BT62" s="767">
        <v>0.16810890000000001</v>
      </c>
      <c r="BU62" s="767">
        <v>0.23630419999999999</v>
      </c>
      <c r="BV62" s="767">
        <v>0.26523790000000003</v>
      </c>
    </row>
    <row r="63" spans="1:74" ht="11.1" customHeight="1" x14ac:dyDescent="0.2">
      <c r="A63" s="545" t="s">
        <v>1297</v>
      </c>
      <c r="B63" s="548" t="s">
        <v>1263</v>
      </c>
      <c r="C63" s="766">
        <v>16.808068094999999</v>
      </c>
      <c r="D63" s="766">
        <v>15.644804748</v>
      </c>
      <c r="E63" s="766">
        <v>16.522455750999999</v>
      </c>
      <c r="F63" s="766">
        <v>17.450926716000001</v>
      </c>
      <c r="G63" s="766">
        <v>19.379584284</v>
      </c>
      <c r="H63" s="766">
        <v>21.296033174000002</v>
      </c>
      <c r="I63" s="766">
        <v>23.381221942</v>
      </c>
      <c r="J63" s="766">
        <v>22.543298317000001</v>
      </c>
      <c r="K63" s="766">
        <v>20.966843411999999</v>
      </c>
      <c r="L63" s="766">
        <v>18.510983319000001</v>
      </c>
      <c r="M63" s="766">
        <v>15.688805460999999</v>
      </c>
      <c r="N63" s="766">
        <v>16.827424093000001</v>
      </c>
      <c r="O63" s="766">
        <v>16.734380182999999</v>
      </c>
      <c r="P63" s="766">
        <v>14.873193795000001</v>
      </c>
      <c r="Q63" s="766">
        <v>16.523437386000001</v>
      </c>
      <c r="R63" s="766">
        <v>17.642180352</v>
      </c>
      <c r="S63" s="766">
        <v>20.539191091999999</v>
      </c>
      <c r="T63" s="766">
        <v>20.495813374000001</v>
      </c>
      <c r="U63" s="766">
        <v>22.758930358000001</v>
      </c>
      <c r="V63" s="766">
        <v>23.114649971999999</v>
      </c>
      <c r="W63" s="766">
        <v>19.797629756999999</v>
      </c>
      <c r="X63" s="766">
        <v>19.595188692000001</v>
      </c>
      <c r="Y63" s="766">
        <v>16.19857244</v>
      </c>
      <c r="Z63" s="766">
        <v>16.480579993999999</v>
      </c>
      <c r="AA63" s="766">
        <v>18.479005768</v>
      </c>
      <c r="AB63" s="766">
        <v>15.765897452999999</v>
      </c>
      <c r="AC63" s="766">
        <v>16.158583611000001</v>
      </c>
      <c r="AD63" s="766">
        <v>17.447719815999999</v>
      </c>
      <c r="AE63" s="766">
        <v>19.247164502</v>
      </c>
      <c r="AF63" s="766">
        <v>21.307462681000001</v>
      </c>
      <c r="AG63" s="766">
        <v>22.436909140000001</v>
      </c>
      <c r="AH63" s="766">
        <v>22.905955509999998</v>
      </c>
      <c r="AI63" s="766">
        <v>21.945413970000001</v>
      </c>
      <c r="AJ63" s="766">
        <v>20.493787711</v>
      </c>
      <c r="AK63" s="766">
        <v>17.189080467</v>
      </c>
      <c r="AL63" s="766">
        <v>16.804567071000001</v>
      </c>
      <c r="AM63" s="766">
        <v>17.202337672999999</v>
      </c>
      <c r="AN63" s="766">
        <v>15.404275123</v>
      </c>
      <c r="AO63" s="766">
        <v>16.659728041000001</v>
      </c>
      <c r="AP63" s="766">
        <v>17.336463037000001</v>
      </c>
      <c r="AQ63" s="766">
        <v>21.126554975000001</v>
      </c>
      <c r="AR63" s="766">
        <v>21.768351809999999</v>
      </c>
      <c r="AS63" s="766">
        <v>23.029000339</v>
      </c>
      <c r="AT63" s="766">
        <v>23.143033854999999</v>
      </c>
      <c r="AU63" s="766">
        <v>21.899586729999999</v>
      </c>
      <c r="AV63" s="766">
        <v>21.128742885000001</v>
      </c>
      <c r="AW63" s="766">
        <v>16.455790821000001</v>
      </c>
      <c r="AX63" s="766">
        <v>16.519633077999998</v>
      </c>
      <c r="AY63" s="766">
        <v>17.402090672</v>
      </c>
      <c r="AZ63" s="766">
        <v>16.437032010999999</v>
      </c>
      <c r="BA63" s="766">
        <v>18.381424444</v>
      </c>
      <c r="BB63" s="766">
        <v>18.357197188000001</v>
      </c>
      <c r="BC63" s="766">
        <v>19.607878283000002</v>
      </c>
      <c r="BD63" s="766">
        <v>22.136393929</v>
      </c>
      <c r="BE63" s="766">
        <v>23.77705396</v>
      </c>
      <c r="BF63" s="766">
        <v>24.410350000000001</v>
      </c>
      <c r="BG63" s="766">
        <v>21.175180000000001</v>
      </c>
      <c r="BH63" s="767">
        <v>19.418019999999999</v>
      </c>
      <c r="BI63" s="767">
        <v>15.93164</v>
      </c>
      <c r="BJ63" s="767">
        <v>16.389530000000001</v>
      </c>
      <c r="BK63" s="767">
        <v>17.061509999999998</v>
      </c>
      <c r="BL63" s="767">
        <v>15.174110000000001</v>
      </c>
      <c r="BM63" s="767">
        <v>18.20383</v>
      </c>
      <c r="BN63" s="767">
        <v>16.855270000000001</v>
      </c>
      <c r="BO63" s="767">
        <v>19.235330000000001</v>
      </c>
      <c r="BP63" s="767">
        <v>21.237580000000001</v>
      </c>
      <c r="BQ63" s="767">
        <v>22.682680000000001</v>
      </c>
      <c r="BR63" s="767">
        <v>23.400359999999999</v>
      </c>
      <c r="BS63" s="767">
        <v>21.334119999999999</v>
      </c>
      <c r="BT63" s="767">
        <v>19.85868</v>
      </c>
      <c r="BU63" s="767">
        <v>16.168559999999999</v>
      </c>
      <c r="BV63" s="767">
        <v>16.62763</v>
      </c>
    </row>
    <row r="64" spans="1:74" ht="11.1" customHeight="1" x14ac:dyDescent="0.2">
      <c r="A64" s="550" t="s">
        <v>1298</v>
      </c>
      <c r="B64" s="551" t="s">
        <v>1364</v>
      </c>
      <c r="C64" s="569">
        <v>17.113896128</v>
      </c>
      <c r="D64" s="569">
        <v>15.826545349</v>
      </c>
      <c r="E64" s="569">
        <v>17.391233572000001</v>
      </c>
      <c r="F64" s="569">
        <v>17.685286927</v>
      </c>
      <c r="G64" s="569">
        <v>20.506842556999999</v>
      </c>
      <c r="H64" s="569">
        <v>22.321435974</v>
      </c>
      <c r="I64" s="569">
        <v>24.581145646</v>
      </c>
      <c r="J64" s="569">
        <v>23.762218617999999</v>
      </c>
      <c r="K64" s="569">
        <v>21.945320205000002</v>
      </c>
      <c r="L64" s="569">
        <v>19.396570694000001</v>
      </c>
      <c r="M64" s="569">
        <v>16.089402827000001</v>
      </c>
      <c r="N64" s="569">
        <v>17.330080615</v>
      </c>
      <c r="O64" s="569">
        <v>17.021687236000002</v>
      </c>
      <c r="P64" s="569">
        <v>15.239779875</v>
      </c>
      <c r="Q64" s="569">
        <v>17.333512240000001</v>
      </c>
      <c r="R64" s="569">
        <v>18.540347918999998</v>
      </c>
      <c r="S64" s="569">
        <v>21.654631565999999</v>
      </c>
      <c r="T64" s="569">
        <v>21.221882701999998</v>
      </c>
      <c r="U64" s="569">
        <v>23.446976550999999</v>
      </c>
      <c r="V64" s="569">
        <v>24.101117329000001</v>
      </c>
      <c r="W64" s="569">
        <v>20.502037145999999</v>
      </c>
      <c r="X64" s="569">
        <v>19.851762920999999</v>
      </c>
      <c r="Y64" s="569">
        <v>15.939249765</v>
      </c>
      <c r="Z64" s="569">
        <v>16.353576363999998</v>
      </c>
      <c r="AA64" s="569">
        <v>18.488905944999999</v>
      </c>
      <c r="AB64" s="569">
        <v>15.932580275999999</v>
      </c>
      <c r="AC64" s="569">
        <v>16.386507584</v>
      </c>
      <c r="AD64" s="569">
        <v>17.824596919000001</v>
      </c>
      <c r="AE64" s="569">
        <v>19.515004794999999</v>
      </c>
      <c r="AF64" s="569">
        <v>21.988670413000001</v>
      </c>
      <c r="AG64" s="569">
        <v>23.247996042</v>
      </c>
      <c r="AH64" s="569">
        <v>23.568535399999998</v>
      </c>
      <c r="AI64" s="569">
        <v>22.570043138999999</v>
      </c>
      <c r="AJ64" s="569">
        <v>20.930957996</v>
      </c>
      <c r="AK64" s="569">
        <v>17.491305567000001</v>
      </c>
      <c r="AL64" s="569">
        <v>17.500340133000002</v>
      </c>
      <c r="AM64" s="569">
        <v>16.877245866999999</v>
      </c>
      <c r="AN64" s="569">
        <v>15.354683126999999</v>
      </c>
      <c r="AO64" s="569">
        <v>15.381153468000001</v>
      </c>
      <c r="AP64" s="569">
        <v>17.389125298</v>
      </c>
      <c r="AQ64" s="569">
        <v>21.340205645000001</v>
      </c>
      <c r="AR64" s="569">
        <v>21.986827735999999</v>
      </c>
      <c r="AS64" s="569">
        <v>23.605788168</v>
      </c>
      <c r="AT64" s="569">
        <v>22.874747867</v>
      </c>
      <c r="AU64" s="569">
        <v>22.053833353000002</v>
      </c>
      <c r="AV64" s="569">
        <v>20.570618844999998</v>
      </c>
      <c r="AW64" s="569">
        <v>16.353269267999998</v>
      </c>
      <c r="AX64" s="569">
        <v>16.271310502999999</v>
      </c>
      <c r="AY64" s="569">
        <v>16.314419278999999</v>
      </c>
      <c r="AZ64" s="569">
        <v>15.668315165999999</v>
      </c>
      <c r="BA64" s="569">
        <v>16.262930767</v>
      </c>
      <c r="BB64" s="569">
        <v>17.931745470999999</v>
      </c>
      <c r="BC64" s="569">
        <v>19.756579436999999</v>
      </c>
      <c r="BD64" s="569">
        <v>22.374244575999999</v>
      </c>
      <c r="BE64" s="569">
        <v>23.765920000000001</v>
      </c>
      <c r="BF64" s="569">
        <v>24.2544</v>
      </c>
      <c r="BG64" s="569">
        <v>21.342829999999999</v>
      </c>
      <c r="BH64" s="570">
        <v>18.83427</v>
      </c>
      <c r="BI64" s="570">
        <v>15.727029999999999</v>
      </c>
      <c r="BJ64" s="570">
        <v>16.10839</v>
      </c>
      <c r="BK64" s="570">
        <v>16.03913</v>
      </c>
      <c r="BL64" s="570">
        <v>14.448790000000001</v>
      </c>
      <c r="BM64" s="570">
        <v>16.088190000000001</v>
      </c>
      <c r="BN64" s="570">
        <v>16.437480000000001</v>
      </c>
      <c r="BO64" s="570">
        <v>19.43496</v>
      </c>
      <c r="BP64" s="570">
        <v>21.444089999999999</v>
      </c>
      <c r="BQ64" s="570">
        <v>23.138940000000002</v>
      </c>
      <c r="BR64" s="570">
        <v>22.784849999999999</v>
      </c>
      <c r="BS64" s="570">
        <v>20.727160000000001</v>
      </c>
      <c r="BT64" s="570">
        <v>19.404730000000001</v>
      </c>
      <c r="BU64" s="570">
        <v>16.058530000000001</v>
      </c>
      <c r="BV64" s="570">
        <v>16.307200000000002</v>
      </c>
    </row>
    <row r="65" spans="1:74" ht="10.5" customHeight="1" x14ac:dyDescent="0.25">
      <c r="A65" s="539"/>
      <c r="B65" s="862" t="s">
        <v>1367</v>
      </c>
      <c r="C65" s="863"/>
      <c r="D65" s="863"/>
      <c r="E65" s="863"/>
      <c r="F65" s="863"/>
      <c r="G65" s="863"/>
      <c r="H65" s="863"/>
      <c r="I65" s="863"/>
      <c r="J65" s="863"/>
      <c r="K65" s="863"/>
      <c r="L65" s="863"/>
      <c r="M65" s="863"/>
      <c r="N65" s="863"/>
      <c r="O65" s="863"/>
      <c r="P65" s="863"/>
      <c r="Q65" s="86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6"/>
      <c r="BE65" s="676"/>
      <c r="BF65" s="676"/>
      <c r="BG65" s="553"/>
      <c r="BH65" s="553"/>
      <c r="BI65" s="553"/>
      <c r="BJ65" s="553"/>
      <c r="BK65" s="553"/>
      <c r="BL65" s="553"/>
      <c r="BM65" s="553"/>
      <c r="BN65" s="553"/>
      <c r="BO65" s="553"/>
      <c r="BP65" s="553"/>
      <c r="BQ65" s="553"/>
      <c r="BR65" s="553"/>
      <c r="BS65" s="553"/>
      <c r="BT65" s="553"/>
      <c r="BU65" s="553"/>
      <c r="BV65" s="553"/>
    </row>
    <row r="66" spans="1:74" ht="10.5" customHeight="1" x14ac:dyDescent="0.25">
      <c r="A66" s="539"/>
      <c r="B66" s="864" t="s">
        <v>1368</v>
      </c>
      <c r="C66" s="863"/>
      <c r="D66" s="863"/>
      <c r="E66" s="863"/>
      <c r="F66" s="863"/>
      <c r="G66" s="863"/>
      <c r="H66" s="863"/>
      <c r="I66" s="863"/>
      <c r="J66" s="863"/>
      <c r="K66" s="863"/>
      <c r="L66" s="863"/>
      <c r="M66" s="863"/>
      <c r="N66" s="863"/>
      <c r="O66" s="863"/>
      <c r="P66" s="863"/>
      <c r="Q66" s="86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6"/>
      <c r="BE66" s="676"/>
      <c r="BF66" s="676"/>
      <c r="BG66" s="553"/>
      <c r="BH66" s="553"/>
      <c r="BI66" s="553"/>
      <c r="BJ66" s="553"/>
      <c r="BK66" s="553"/>
      <c r="BL66" s="553"/>
      <c r="BM66" s="553"/>
      <c r="BN66" s="553"/>
      <c r="BO66" s="553"/>
      <c r="BP66" s="553"/>
      <c r="BQ66" s="553"/>
      <c r="BR66" s="553"/>
      <c r="BS66" s="553"/>
      <c r="BT66" s="553"/>
      <c r="BU66" s="553"/>
      <c r="BV66" s="553"/>
    </row>
    <row r="67" spans="1:74" ht="10.5" customHeight="1" x14ac:dyDescent="0.25">
      <c r="A67" s="539"/>
      <c r="B67" s="859" t="s">
        <v>1400</v>
      </c>
      <c r="C67" s="860"/>
      <c r="D67" s="860"/>
      <c r="E67" s="860"/>
      <c r="F67" s="860"/>
      <c r="G67" s="860"/>
      <c r="H67" s="860"/>
      <c r="I67" s="860"/>
      <c r="J67" s="860"/>
      <c r="K67" s="860"/>
      <c r="L67" s="860"/>
      <c r="M67" s="860"/>
      <c r="N67" s="860"/>
      <c r="O67" s="860"/>
      <c r="P67" s="860"/>
      <c r="Q67" s="860"/>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6"/>
      <c r="BE67" s="676"/>
      <c r="BF67" s="676"/>
      <c r="BG67" s="553"/>
      <c r="BH67" s="553"/>
      <c r="BI67" s="553"/>
      <c r="BJ67" s="553"/>
      <c r="BK67" s="553"/>
      <c r="BL67" s="553"/>
      <c r="BM67" s="553"/>
      <c r="BN67" s="553"/>
      <c r="BO67" s="553"/>
      <c r="BP67" s="553"/>
      <c r="BQ67" s="553"/>
      <c r="BR67" s="553"/>
      <c r="BS67" s="553"/>
      <c r="BT67" s="553"/>
      <c r="BU67" s="553"/>
      <c r="BV67" s="553"/>
    </row>
    <row r="68" spans="1:74" ht="10.5" customHeight="1" x14ac:dyDescent="0.25">
      <c r="A68" s="539"/>
      <c r="B68" s="859" t="s">
        <v>1370</v>
      </c>
      <c r="C68" s="860"/>
      <c r="D68" s="860"/>
      <c r="E68" s="860"/>
      <c r="F68" s="860"/>
      <c r="G68" s="860"/>
      <c r="H68" s="860"/>
      <c r="I68" s="860"/>
      <c r="J68" s="860"/>
      <c r="K68" s="860"/>
      <c r="L68" s="860"/>
      <c r="M68" s="860"/>
      <c r="N68" s="860"/>
      <c r="O68" s="860"/>
      <c r="P68" s="860"/>
      <c r="Q68" s="860"/>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6"/>
      <c r="BE68" s="676"/>
      <c r="BF68" s="676"/>
      <c r="BG68" s="553"/>
      <c r="BH68" s="553"/>
      <c r="BI68" s="553"/>
      <c r="BJ68" s="553"/>
      <c r="BK68" s="553"/>
      <c r="BL68" s="553"/>
      <c r="BM68" s="553"/>
      <c r="BN68" s="553"/>
      <c r="BO68" s="553"/>
      <c r="BP68" s="553"/>
      <c r="BQ68" s="553"/>
      <c r="BR68" s="553"/>
      <c r="BS68" s="553"/>
      <c r="BT68" s="553"/>
      <c r="BU68" s="553"/>
      <c r="BV68" s="553"/>
    </row>
    <row r="69" spans="1:74" ht="10.5" customHeight="1" x14ac:dyDescent="0.25">
      <c r="A69" s="554"/>
      <c r="B69" s="859" t="s">
        <v>1371</v>
      </c>
      <c r="C69" s="860"/>
      <c r="D69" s="860"/>
      <c r="E69" s="860"/>
      <c r="F69" s="860"/>
      <c r="G69" s="860"/>
      <c r="H69" s="860"/>
      <c r="I69" s="860"/>
      <c r="J69" s="860"/>
      <c r="K69" s="860"/>
      <c r="L69" s="860"/>
      <c r="M69" s="860"/>
      <c r="N69" s="860"/>
      <c r="O69" s="860"/>
      <c r="P69" s="860"/>
      <c r="Q69" s="860"/>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7"/>
      <c r="BE69" s="677"/>
      <c r="BF69" s="677"/>
      <c r="BG69" s="555"/>
      <c r="BH69" s="555"/>
      <c r="BI69" s="555"/>
      <c r="BJ69" s="555"/>
      <c r="BK69" s="555"/>
      <c r="BL69" s="555"/>
      <c r="BM69" s="555"/>
      <c r="BN69" s="555"/>
      <c r="BO69" s="555"/>
      <c r="BP69" s="555"/>
      <c r="BQ69" s="555"/>
      <c r="BR69" s="555"/>
      <c r="BS69" s="555"/>
      <c r="BT69" s="555"/>
      <c r="BU69" s="555"/>
      <c r="BV69" s="555"/>
    </row>
    <row r="70" spans="1:74" ht="10.5" customHeight="1" x14ac:dyDescent="0.25">
      <c r="A70" s="554"/>
      <c r="B70" s="859" t="s">
        <v>1372</v>
      </c>
      <c r="C70" s="860"/>
      <c r="D70" s="860"/>
      <c r="E70" s="860"/>
      <c r="F70" s="860"/>
      <c r="G70" s="860"/>
      <c r="H70" s="860"/>
      <c r="I70" s="860"/>
      <c r="J70" s="860"/>
      <c r="K70" s="860"/>
      <c r="L70" s="860"/>
      <c r="M70" s="860"/>
      <c r="N70" s="860"/>
      <c r="O70" s="860"/>
      <c r="P70" s="860"/>
      <c r="Q70" s="860"/>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7"/>
      <c r="BE70" s="677"/>
      <c r="BF70" s="677"/>
      <c r="BG70" s="555"/>
      <c r="BH70" s="555"/>
      <c r="BI70" s="555"/>
      <c r="BJ70" s="555"/>
      <c r="BK70" s="555"/>
      <c r="BL70" s="555"/>
      <c r="BM70" s="555"/>
      <c r="BN70" s="555"/>
      <c r="BO70" s="555"/>
      <c r="BP70" s="555"/>
      <c r="BQ70" s="555"/>
      <c r="BR70" s="555"/>
      <c r="BS70" s="555"/>
      <c r="BT70" s="555"/>
      <c r="BU70" s="555"/>
      <c r="BV70" s="555"/>
    </row>
    <row r="71" spans="1:74" ht="10.5" customHeight="1" x14ac:dyDescent="0.25">
      <c r="A71" s="554"/>
      <c r="B71" s="859" t="s">
        <v>1373</v>
      </c>
      <c r="C71" s="860"/>
      <c r="D71" s="860"/>
      <c r="E71" s="860"/>
      <c r="F71" s="860"/>
      <c r="G71" s="860"/>
      <c r="H71" s="860"/>
      <c r="I71" s="860"/>
      <c r="J71" s="860"/>
      <c r="K71" s="860"/>
      <c r="L71" s="860"/>
      <c r="M71" s="860"/>
      <c r="N71" s="860"/>
      <c r="O71" s="860"/>
      <c r="P71" s="860"/>
      <c r="Q71" s="860"/>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7"/>
      <c r="BE71" s="677"/>
      <c r="BF71" s="677"/>
      <c r="BG71" s="555"/>
      <c r="BH71" s="555"/>
      <c r="BI71" s="555"/>
      <c r="BJ71" s="555"/>
      <c r="BK71" s="555"/>
      <c r="BL71" s="555"/>
      <c r="BM71" s="555"/>
      <c r="BN71" s="555"/>
      <c r="BO71" s="555"/>
      <c r="BP71" s="555"/>
      <c r="BQ71" s="555"/>
      <c r="BR71" s="555"/>
      <c r="BS71" s="555"/>
      <c r="BT71" s="555"/>
      <c r="BU71" s="555"/>
      <c r="BV71" s="555"/>
    </row>
    <row r="72" spans="1:74" ht="10.5" customHeight="1" x14ac:dyDescent="0.25">
      <c r="A72" s="554"/>
      <c r="B72" s="859" t="s">
        <v>1374</v>
      </c>
      <c r="C72" s="860"/>
      <c r="D72" s="860"/>
      <c r="E72" s="860"/>
      <c r="F72" s="860"/>
      <c r="G72" s="860"/>
      <c r="H72" s="860"/>
      <c r="I72" s="860"/>
      <c r="J72" s="860"/>
      <c r="K72" s="860"/>
      <c r="L72" s="860"/>
      <c r="M72" s="860"/>
      <c r="N72" s="860"/>
      <c r="O72" s="860"/>
      <c r="P72" s="860"/>
      <c r="Q72" s="860"/>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7"/>
      <c r="BE72" s="677"/>
      <c r="BF72" s="677"/>
      <c r="BG72" s="555"/>
      <c r="BH72" s="555"/>
      <c r="BI72" s="555"/>
      <c r="BJ72" s="555"/>
      <c r="BK72" s="555"/>
      <c r="BL72" s="555"/>
      <c r="BM72" s="555"/>
      <c r="BN72" s="555"/>
      <c r="BO72" s="555"/>
      <c r="BP72" s="555"/>
      <c r="BQ72" s="555"/>
      <c r="BR72" s="555"/>
      <c r="BS72" s="555"/>
      <c r="BT72" s="555"/>
      <c r="BU72" s="555"/>
      <c r="BV72" s="555"/>
    </row>
    <row r="73" spans="1:74" ht="10.5" customHeight="1" x14ac:dyDescent="0.25">
      <c r="A73" s="554"/>
      <c r="B73" s="861" t="s">
        <v>1376</v>
      </c>
      <c r="C73" s="860"/>
      <c r="D73" s="860"/>
      <c r="E73" s="860"/>
      <c r="F73" s="860"/>
      <c r="G73" s="860"/>
      <c r="H73" s="860"/>
      <c r="I73" s="860"/>
      <c r="J73" s="860"/>
      <c r="K73" s="860"/>
      <c r="L73" s="860"/>
      <c r="M73" s="860"/>
      <c r="N73" s="860"/>
      <c r="O73" s="860"/>
      <c r="P73" s="860"/>
      <c r="Q73" s="860"/>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7"/>
      <c r="BE73" s="677"/>
      <c r="BF73" s="677"/>
      <c r="BG73" s="555"/>
      <c r="BH73" s="555"/>
      <c r="BI73" s="555"/>
      <c r="BJ73" s="555"/>
      <c r="BK73" s="555"/>
      <c r="BL73" s="555"/>
      <c r="BM73" s="555"/>
      <c r="BN73" s="555"/>
      <c r="BO73" s="555"/>
      <c r="BP73" s="555"/>
      <c r="BQ73" s="555"/>
      <c r="BR73" s="555"/>
      <c r="BS73" s="555"/>
      <c r="BT73" s="555"/>
      <c r="BU73" s="555"/>
      <c r="BV73" s="555"/>
    </row>
    <row r="74" spans="1:74" ht="10.5" customHeight="1" x14ac:dyDescent="0.25">
      <c r="A74" s="554"/>
      <c r="B74" s="859" t="s">
        <v>1377</v>
      </c>
      <c r="C74" s="860"/>
      <c r="D74" s="860"/>
      <c r="E74" s="860"/>
      <c r="F74" s="860"/>
      <c r="G74" s="860"/>
      <c r="H74" s="860"/>
      <c r="I74" s="860"/>
      <c r="J74" s="860"/>
      <c r="K74" s="860"/>
      <c r="L74" s="860"/>
      <c r="M74" s="860"/>
      <c r="N74" s="860"/>
      <c r="O74" s="860"/>
      <c r="P74" s="860"/>
      <c r="Q74" s="860"/>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7"/>
      <c r="BE74" s="677"/>
      <c r="BF74" s="677"/>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0"/>
      <c r="BE75" s="660"/>
      <c r="BF75" s="660"/>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79"/>
      <c r="BE76" s="679"/>
      <c r="BF76" s="679"/>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79"/>
      <c r="BE77" s="679"/>
      <c r="BF77" s="679"/>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11.059093181000001</v>
      </c>
      <c r="D78" s="561">
        <f t="shared" si="0"/>
        <v>12.386672400000002</v>
      </c>
      <c r="E78" s="561">
        <f t="shared" si="0"/>
        <v>14.097505349</v>
      </c>
      <c r="F78" s="561">
        <f t="shared" si="0"/>
        <v>13.063190547000001</v>
      </c>
      <c r="G78" s="561">
        <f t="shared" si="0"/>
        <v>10.089185725</v>
      </c>
      <c r="H78" s="561">
        <f t="shared" si="0"/>
        <v>7.6607314350000006</v>
      </c>
      <c r="I78" s="561">
        <f t="shared" si="0"/>
        <v>8.2289150800000002</v>
      </c>
      <c r="J78" s="561">
        <f t="shared" si="0"/>
        <v>4.1681857449999988</v>
      </c>
      <c r="K78" s="561">
        <f t="shared" si="0"/>
        <v>7.7310871639999998</v>
      </c>
      <c r="L78" s="561">
        <f t="shared" si="0"/>
        <v>12.572114326999998</v>
      </c>
      <c r="M78" s="561">
        <f t="shared" si="0"/>
        <v>11.521516539</v>
      </c>
      <c r="N78" s="561">
        <f t="shared" si="0"/>
        <v>15.261542107000002</v>
      </c>
      <c r="O78" s="561">
        <f t="shared" si="0"/>
        <v>12.081224004999999</v>
      </c>
      <c r="P78" s="561">
        <f t="shared" si="0"/>
        <v>13.946875941000002</v>
      </c>
      <c r="Q78" s="561">
        <f t="shared" si="0"/>
        <v>15.625071367</v>
      </c>
      <c r="R78" s="561">
        <f t="shared" si="0"/>
        <v>15.428364076000001</v>
      </c>
      <c r="S78" s="561">
        <f t="shared" si="0"/>
        <v>11.712377450999998</v>
      </c>
      <c r="T78" s="561">
        <f t="shared" si="0"/>
        <v>8.6348164710000006</v>
      </c>
      <c r="U78" s="561">
        <f t="shared" si="0"/>
        <v>5.2236550799999986</v>
      </c>
      <c r="V78" s="561">
        <f t="shared" si="0"/>
        <v>3.1419651740000027</v>
      </c>
      <c r="W78" s="561">
        <f t="shared" si="0"/>
        <v>8.0377838920000002</v>
      </c>
      <c r="X78" s="561">
        <f t="shared" si="0"/>
        <v>15.799646844</v>
      </c>
      <c r="Y78" s="561">
        <f t="shared" si="0"/>
        <v>15.674697351000001</v>
      </c>
      <c r="Z78" s="561">
        <f t="shared" si="0"/>
        <v>14.848012193000001</v>
      </c>
      <c r="AA78" s="561">
        <f t="shared" si="0"/>
        <v>12.286271473999999</v>
      </c>
      <c r="AB78" s="561">
        <f t="shared" si="0"/>
        <v>14.298548537999999</v>
      </c>
      <c r="AC78" s="561">
        <f t="shared" si="0"/>
        <v>16.445002090000003</v>
      </c>
      <c r="AD78" s="561">
        <f t="shared" si="0"/>
        <v>15.746442021</v>
      </c>
      <c r="AE78" s="561">
        <f t="shared" si="0"/>
        <v>12.203845294000002</v>
      </c>
      <c r="AF78" s="561">
        <f t="shared" si="0"/>
        <v>12.043768249000003</v>
      </c>
      <c r="AG78" s="561">
        <f t="shared" si="0"/>
        <v>4.4793414789999986</v>
      </c>
      <c r="AH78" s="561">
        <f t="shared" si="0"/>
        <v>8.046891059</v>
      </c>
      <c r="AI78" s="561">
        <f t="shared" ref="AI78:BN78" si="1">AI11-SUM(AI12:AI16)</f>
        <v>7.7177984300000002</v>
      </c>
      <c r="AJ78" s="561">
        <f t="shared" si="1"/>
        <v>11.534439194000001</v>
      </c>
      <c r="AK78" s="561">
        <f t="shared" si="1"/>
        <v>13.241988624999999</v>
      </c>
      <c r="AL78" s="561">
        <f t="shared" si="1"/>
        <v>16.115979692</v>
      </c>
      <c r="AM78" s="561">
        <f t="shared" si="1"/>
        <v>15.749276335999999</v>
      </c>
      <c r="AN78" s="561">
        <f t="shared" si="1"/>
        <v>14.554103143000001</v>
      </c>
      <c r="AO78" s="561">
        <f t="shared" si="1"/>
        <v>15.556362906</v>
      </c>
      <c r="AP78" s="561">
        <f t="shared" si="1"/>
        <v>18.555140962999999</v>
      </c>
      <c r="AQ78" s="561">
        <f t="shared" si="1"/>
        <v>13.784032034999999</v>
      </c>
      <c r="AR78" s="561">
        <f t="shared" si="1"/>
        <v>10.211939745999999</v>
      </c>
      <c r="AS78" s="561">
        <f t="shared" si="1"/>
        <v>8.9809259830000023</v>
      </c>
      <c r="AT78" s="561">
        <f t="shared" si="1"/>
        <v>6.9056530580000004</v>
      </c>
      <c r="AU78" s="561">
        <f t="shared" si="1"/>
        <v>13.108829700999998</v>
      </c>
      <c r="AV78" s="561">
        <f t="shared" si="1"/>
        <v>17.816280863000003</v>
      </c>
      <c r="AW78" s="561">
        <f t="shared" si="1"/>
        <v>17.352870940000003</v>
      </c>
      <c r="AX78" s="561">
        <f t="shared" si="1"/>
        <v>19.252715183999999</v>
      </c>
      <c r="AY78" s="561">
        <f t="shared" si="1"/>
        <v>19.109777077</v>
      </c>
      <c r="AZ78" s="561">
        <f t="shared" si="1"/>
        <v>19.368588322999997</v>
      </c>
      <c r="BA78" s="561">
        <f t="shared" si="1"/>
        <v>18.415533534000001</v>
      </c>
      <c r="BB78" s="561">
        <f t="shared" si="1"/>
        <v>17.243964943999998</v>
      </c>
      <c r="BC78" s="561">
        <f t="shared" si="1"/>
        <v>13.944401861999999</v>
      </c>
      <c r="BD78" s="679">
        <f t="shared" si="1"/>
        <v>16.170364403000001</v>
      </c>
      <c r="BE78" s="679">
        <f t="shared" si="1"/>
        <v>7.667520387999998</v>
      </c>
      <c r="BF78" s="679">
        <f t="shared" si="1"/>
        <v>8.5942608000000007</v>
      </c>
      <c r="BG78" s="561">
        <f t="shared" si="1"/>
        <v>11.754965800000001</v>
      </c>
      <c r="BH78" s="561">
        <f t="shared" si="1"/>
        <v>21.540607400000003</v>
      </c>
      <c r="BI78" s="561">
        <f t="shared" si="1"/>
        <v>19.4882931</v>
      </c>
      <c r="BJ78" s="561">
        <f t="shared" si="1"/>
        <v>24.6903614</v>
      </c>
      <c r="BK78" s="561">
        <f t="shared" si="1"/>
        <v>22.910107200000002</v>
      </c>
      <c r="BL78" s="561">
        <f t="shared" si="1"/>
        <v>22.326525699999998</v>
      </c>
      <c r="BM78" s="561">
        <f t="shared" si="1"/>
        <v>23.112112799999998</v>
      </c>
      <c r="BN78" s="561">
        <f t="shared" si="1"/>
        <v>20.727402199999997</v>
      </c>
      <c r="BO78" s="561">
        <f t="shared" ref="BO78:BV78" si="2">BO11-SUM(BO12:BO16)</f>
        <v>15.534931800000003</v>
      </c>
      <c r="BP78" s="561">
        <f t="shared" si="2"/>
        <v>18.242553300000004</v>
      </c>
      <c r="BQ78" s="561">
        <f t="shared" si="2"/>
        <v>9.0722669999999965</v>
      </c>
      <c r="BR78" s="561">
        <f t="shared" si="2"/>
        <v>9.5260713000000017</v>
      </c>
      <c r="BS78" s="561">
        <f t="shared" si="2"/>
        <v>14.427573800000001</v>
      </c>
      <c r="BT78" s="561">
        <f t="shared" si="2"/>
        <v>23.111342500000003</v>
      </c>
      <c r="BU78" s="561">
        <f t="shared" si="2"/>
        <v>21.398622899999999</v>
      </c>
      <c r="BV78" s="561">
        <f t="shared" si="2"/>
        <v>25.827169700000006</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79"/>
      <c r="BE80" s="679"/>
      <c r="BF80" s="679"/>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79"/>
      <c r="BE81" s="679"/>
      <c r="BF81" s="679"/>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79"/>
      <c r="BE82" s="679"/>
      <c r="BF82" s="679"/>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79"/>
      <c r="BE83" s="679"/>
      <c r="BF83" s="679"/>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79"/>
      <c r="BE84" s="679"/>
      <c r="BF84" s="679"/>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79"/>
      <c r="BE85" s="679"/>
      <c r="BF85" s="679"/>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79"/>
      <c r="BE86" s="679"/>
      <c r="BF86" s="679"/>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79"/>
      <c r="BE88" s="679"/>
      <c r="BF88" s="679"/>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79"/>
      <c r="BE89" s="679"/>
      <c r="BF89" s="679"/>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79"/>
      <c r="BE90" s="679"/>
      <c r="BF90" s="679"/>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0"/>
      <c r="BE92" s="680"/>
      <c r="BF92" s="680"/>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0"/>
      <c r="BE93" s="680"/>
      <c r="BF93" s="680"/>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79"/>
      <c r="BE94" s="679"/>
      <c r="BF94" s="679"/>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1"/>
      <c r="BE96" s="681"/>
      <c r="BF96" s="681"/>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2"/>
      <c r="BE97" s="682"/>
      <c r="BF97" s="682"/>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G6" sqref="BG6:BG58"/>
    </sheetView>
  </sheetViews>
  <sheetFormatPr defaultColWidth="11" defaultRowHeight="10.199999999999999" x14ac:dyDescent="0.2"/>
  <cols>
    <col min="1" max="1" width="11.5546875" style="537" customWidth="1"/>
    <col min="2" max="2" width="26.21875" style="537" customWidth="1"/>
    <col min="3" max="55" width="6.5546875" style="537" customWidth="1"/>
    <col min="56" max="58" width="6.5546875" style="683" customWidth="1"/>
    <col min="59" max="74" width="6.5546875" style="537" customWidth="1"/>
    <col min="75" max="249" width="11" style="537"/>
    <col min="250" max="250" width="1.5546875" style="537" customWidth="1"/>
    <col min="251" max="16384" width="11" style="537"/>
  </cols>
  <sheetData>
    <row r="1" spans="1:74" ht="12.75" customHeight="1" x14ac:dyDescent="0.25">
      <c r="A1" s="797" t="s">
        <v>809</v>
      </c>
      <c r="B1" s="536" t="s">
        <v>1422</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5">
      <c r="A2" s="798"/>
      <c r="B2" s="532" t="str">
        <f>"U.S. Energy Information Administration  |  Short-Term Energy Outlook  - "&amp;Dates!D1</f>
        <v>U.S. Energy Information Administration  |  Short-Term Energy Outlook  - October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ht="12.75" customHeight="1" x14ac:dyDescent="0.2">
      <c r="A4" s="565"/>
      <c r="B4" s="541"/>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565"/>
      <c r="B5" s="131" t="s">
        <v>1401</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4"/>
      <c r="BE5" s="684"/>
      <c r="BF5" s="684"/>
      <c r="BG5" s="684"/>
      <c r="BH5" s="684"/>
      <c r="BI5" s="684"/>
      <c r="BJ5" s="542"/>
      <c r="BK5" s="542"/>
      <c r="BL5" s="542"/>
      <c r="BM5" s="542"/>
      <c r="BN5" s="542"/>
      <c r="BO5" s="542"/>
      <c r="BP5" s="542"/>
      <c r="BQ5" s="542"/>
      <c r="BR5" s="542"/>
      <c r="BS5" s="542"/>
      <c r="BT5" s="542"/>
      <c r="BU5" s="542"/>
      <c r="BV5" s="542"/>
    </row>
    <row r="6" spans="1:74" ht="11.1" customHeight="1" x14ac:dyDescent="0.2">
      <c r="A6" s="545" t="s">
        <v>1299</v>
      </c>
      <c r="B6" s="546" t="s">
        <v>86</v>
      </c>
      <c r="C6" s="766">
        <v>34.025919123000001</v>
      </c>
      <c r="D6" s="766">
        <v>10.711766933</v>
      </c>
      <c r="E6" s="766">
        <v>12.73594696</v>
      </c>
      <c r="F6" s="766">
        <v>11.747345891</v>
      </c>
      <c r="G6" s="766">
        <v>13.076180303999999</v>
      </c>
      <c r="H6" s="766">
        <v>14.241234392000001</v>
      </c>
      <c r="I6" s="766">
        <v>16.279461104999999</v>
      </c>
      <c r="J6" s="766">
        <v>16.711047429000001</v>
      </c>
      <c r="K6" s="766">
        <v>11.830589895999999</v>
      </c>
      <c r="L6" s="766">
        <v>10.358074909999999</v>
      </c>
      <c r="M6" s="766">
        <v>10.125780722</v>
      </c>
      <c r="N6" s="766">
        <v>9.2284127940000005</v>
      </c>
      <c r="O6" s="766">
        <v>8.4897370619999997</v>
      </c>
      <c r="P6" s="766">
        <v>7.0327794839999997</v>
      </c>
      <c r="Q6" s="766">
        <v>10.457677449</v>
      </c>
      <c r="R6" s="766">
        <v>9.5948950750000002</v>
      </c>
      <c r="S6" s="766">
        <v>9.5720115660000005</v>
      </c>
      <c r="T6" s="766">
        <v>11.549784954</v>
      </c>
      <c r="U6" s="766">
        <v>15.101966707000001</v>
      </c>
      <c r="V6" s="766">
        <v>12.743937075</v>
      </c>
      <c r="W6" s="766">
        <v>11.343688671000001</v>
      </c>
      <c r="X6" s="766">
        <v>10.402173348</v>
      </c>
      <c r="Y6" s="766">
        <v>8.8856967709999992</v>
      </c>
      <c r="Z6" s="766">
        <v>12.138699162</v>
      </c>
      <c r="AA6" s="766">
        <v>12.682475276</v>
      </c>
      <c r="AB6" s="766">
        <v>10.579841371000001</v>
      </c>
      <c r="AC6" s="766">
        <v>12.218776676999999</v>
      </c>
      <c r="AD6" s="766">
        <v>12.101627088000001</v>
      </c>
      <c r="AE6" s="766">
        <v>15.440127674999999</v>
      </c>
      <c r="AF6" s="766">
        <v>15.045772139</v>
      </c>
      <c r="AG6" s="766">
        <v>17.864246377000001</v>
      </c>
      <c r="AH6" s="766">
        <v>16.532675281</v>
      </c>
      <c r="AI6" s="766">
        <v>13.788222940000001</v>
      </c>
      <c r="AJ6" s="766">
        <v>12.314887725</v>
      </c>
      <c r="AK6" s="766">
        <v>9.3283249690000005</v>
      </c>
      <c r="AL6" s="766">
        <v>9.3882858670000005</v>
      </c>
      <c r="AM6" s="766">
        <v>12.200584858999999</v>
      </c>
      <c r="AN6" s="766">
        <v>11.704919218000001</v>
      </c>
      <c r="AO6" s="766">
        <v>11.968813387999999</v>
      </c>
      <c r="AP6" s="766">
        <v>12.491137725</v>
      </c>
      <c r="AQ6" s="766">
        <v>12.961838935999999</v>
      </c>
      <c r="AR6" s="766">
        <v>15.430456503</v>
      </c>
      <c r="AS6" s="766">
        <v>21.049541141999999</v>
      </c>
      <c r="AT6" s="766">
        <v>20.883807783000002</v>
      </c>
      <c r="AU6" s="766">
        <v>16.138102643</v>
      </c>
      <c r="AV6" s="766">
        <v>15.911533424</v>
      </c>
      <c r="AW6" s="766">
        <v>12.669949731000001</v>
      </c>
      <c r="AX6" s="766">
        <v>13.766151023999999</v>
      </c>
      <c r="AY6" s="766">
        <v>15.882352749000001</v>
      </c>
      <c r="AZ6" s="766">
        <v>14.232662598999999</v>
      </c>
      <c r="BA6" s="766">
        <v>14.012138987</v>
      </c>
      <c r="BB6" s="766">
        <v>12.576668135</v>
      </c>
      <c r="BC6" s="766">
        <v>13.687314726</v>
      </c>
      <c r="BD6" s="766">
        <v>17.084408891999999</v>
      </c>
      <c r="BE6" s="766">
        <v>22.413744112</v>
      </c>
      <c r="BF6" s="766">
        <v>18.824000000000002</v>
      </c>
      <c r="BG6" s="766">
        <v>13.31109</v>
      </c>
      <c r="BH6" s="767">
        <v>14.11397</v>
      </c>
      <c r="BI6" s="767">
        <v>13.343909999999999</v>
      </c>
      <c r="BJ6" s="767">
        <v>12.295719999999999</v>
      </c>
      <c r="BK6" s="767">
        <v>11.5563</v>
      </c>
      <c r="BL6" s="767">
        <v>9.2716069999999995</v>
      </c>
      <c r="BM6" s="767">
        <v>9.6382220000000007</v>
      </c>
      <c r="BN6" s="767">
        <v>9.7657939999999996</v>
      </c>
      <c r="BO6" s="767">
        <v>9.6913970000000003</v>
      </c>
      <c r="BP6" s="767">
        <v>14.05137</v>
      </c>
      <c r="BQ6" s="767">
        <v>17.652979999999999</v>
      </c>
      <c r="BR6" s="767">
        <v>16.504249999999999</v>
      </c>
      <c r="BS6" s="767">
        <v>13.382669999999999</v>
      </c>
      <c r="BT6" s="767">
        <v>12.090579999999999</v>
      </c>
      <c r="BU6" s="767">
        <v>11.8733</v>
      </c>
      <c r="BV6" s="767">
        <v>12.33644</v>
      </c>
    </row>
    <row r="7" spans="1:74" ht="11.1" customHeight="1" x14ac:dyDescent="0.2">
      <c r="A7" s="545" t="s">
        <v>1300</v>
      </c>
      <c r="B7" s="546" t="s">
        <v>85</v>
      </c>
      <c r="C7" s="766">
        <v>82.539251460000003</v>
      </c>
      <c r="D7" s="766">
        <v>25.450394343999999</v>
      </c>
      <c r="E7" s="766">
        <v>21.001770036</v>
      </c>
      <c r="F7" s="766">
        <v>18.966985133000001</v>
      </c>
      <c r="G7" s="766">
        <v>20.708416637999999</v>
      </c>
      <c r="H7" s="766">
        <v>29.182616931999998</v>
      </c>
      <c r="I7" s="766">
        <v>33.27405555</v>
      </c>
      <c r="J7" s="766">
        <v>32.56595299</v>
      </c>
      <c r="K7" s="766">
        <v>27.859006948000001</v>
      </c>
      <c r="L7" s="766">
        <v>24.507146729999999</v>
      </c>
      <c r="M7" s="766">
        <v>21.894835775000001</v>
      </c>
      <c r="N7" s="766">
        <v>30.174490417000001</v>
      </c>
      <c r="O7" s="766">
        <v>32.207767830999998</v>
      </c>
      <c r="P7" s="766">
        <v>24.146972636000001</v>
      </c>
      <c r="Q7" s="766">
        <v>22.737011014</v>
      </c>
      <c r="R7" s="766">
        <v>22.048587721000001</v>
      </c>
      <c r="S7" s="766">
        <v>25.360741220000001</v>
      </c>
      <c r="T7" s="766">
        <v>29.246865969000002</v>
      </c>
      <c r="U7" s="766">
        <v>33.583942360999998</v>
      </c>
      <c r="V7" s="766">
        <v>30.888354226000001</v>
      </c>
      <c r="W7" s="766">
        <v>26.091083626</v>
      </c>
      <c r="X7" s="766">
        <v>24.448737812000001</v>
      </c>
      <c r="Y7" s="766">
        <v>26.568895692000002</v>
      </c>
      <c r="Z7" s="766">
        <v>29.199017700999999</v>
      </c>
      <c r="AA7" s="766">
        <v>32.768404087999997</v>
      </c>
      <c r="AB7" s="766">
        <v>25.680286255999999</v>
      </c>
      <c r="AC7" s="766">
        <v>24.134606596000001</v>
      </c>
      <c r="AD7" s="766">
        <v>22.608627373000001</v>
      </c>
      <c r="AE7" s="766">
        <v>25.306330289000002</v>
      </c>
      <c r="AF7" s="766">
        <v>29.888795932000001</v>
      </c>
      <c r="AG7" s="766">
        <v>33.005789204999999</v>
      </c>
      <c r="AH7" s="766">
        <v>32.634280216999997</v>
      </c>
      <c r="AI7" s="766">
        <v>27.832301411</v>
      </c>
      <c r="AJ7" s="766">
        <v>25.760542934</v>
      </c>
      <c r="AK7" s="766">
        <v>28.573866748</v>
      </c>
      <c r="AL7" s="766">
        <v>26.035060667</v>
      </c>
      <c r="AM7" s="766">
        <v>29.445250698999999</v>
      </c>
      <c r="AN7" s="766">
        <v>24.759411715999999</v>
      </c>
      <c r="AO7" s="766">
        <v>23.270797503000001</v>
      </c>
      <c r="AP7" s="766">
        <v>17.658480276999999</v>
      </c>
      <c r="AQ7" s="766">
        <v>20.997013290999998</v>
      </c>
      <c r="AR7" s="766">
        <v>22.505609349</v>
      </c>
      <c r="AS7" s="766">
        <v>28.243954721000001</v>
      </c>
      <c r="AT7" s="766">
        <v>25.459827759</v>
      </c>
      <c r="AU7" s="766">
        <v>22.520992535000001</v>
      </c>
      <c r="AV7" s="766">
        <v>18.179875613</v>
      </c>
      <c r="AW7" s="766">
        <v>22.011152902999999</v>
      </c>
      <c r="AX7" s="766">
        <v>21.114944860000001</v>
      </c>
      <c r="AY7" s="766">
        <v>19.300497665000002</v>
      </c>
      <c r="AZ7" s="766">
        <v>16.869236618999999</v>
      </c>
      <c r="BA7" s="766">
        <v>14.942403045000001</v>
      </c>
      <c r="BB7" s="766">
        <v>10.972654865999999</v>
      </c>
      <c r="BC7" s="766">
        <v>12.338890707999999</v>
      </c>
      <c r="BD7" s="766">
        <v>17.854858869000001</v>
      </c>
      <c r="BE7" s="766">
        <v>24.845494477999999</v>
      </c>
      <c r="BF7" s="766">
        <v>26.292390000000001</v>
      </c>
      <c r="BG7" s="766">
        <v>20.53003</v>
      </c>
      <c r="BH7" s="767">
        <v>18.178570000000001</v>
      </c>
      <c r="BI7" s="767">
        <v>16.14057</v>
      </c>
      <c r="BJ7" s="767">
        <v>22.0671</v>
      </c>
      <c r="BK7" s="767">
        <v>24.036470000000001</v>
      </c>
      <c r="BL7" s="767">
        <v>19.922139999999999</v>
      </c>
      <c r="BM7" s="767">
        <v>17.67539</v>
      </c>
      <c r="BN7" s="767">
        <v>14.67479</v>
      </c>
      <c r="BO7" s="767">
        <v>19.358609999999999</v>
      </c>
      <c r="BP7" s="767">
        <v>20.701039999999999</v>
      </c>
      <c r="BQ7" s="767">
        <v>27.76746</v>
      </c>
      <c r="BR7" s="767">
        <v>28.634630000000001</v>
      </c>
      <c r="BS7" s="767">
        <v>21.22916</v>
      </c>
      <c r="BT7" s="767">
        <v>20.765149999999998</v>
      </c>
      <c r="BU7" s="767">
        <v>18.621120000000001</v>
      </c>
      <c r="BV7" s="767">
        <v>23.918949999999999</v>
      </c>
    </row>
    <row r="8" spans="1:74" ht="11.1" customHeight="1" x14ac:dyDescent="0.2">
      <c r="A8" s="545" t="s">
        <v>1301</v>
      </c>
      <c r="B8" s="548" t="s">
        <v>88</v>
      </c>
      <c r="C8" s="766">
        <v>26.421645000000002</v>
      </c>
      <c r="D8" s="766">
        <v>7.9551059999999998</v>
      </c>
      <c r="E8" s="766">
        <v>8.2531230000000004</v>
      </c>
      <c r="F8" s="766">
        <v>8.3797829999999998</v>
      </c>
      <c r="G8" s="766">
        <v>8.7261240000000004</v>
      </c>
      <c r="H8" s="766">
        <v>8.5925720000000005</v>
      </c>
      <c r="I8" s="766">
        <v>8.8946480000000001</v>
      </c>
      <c r="J8" s="766">
        <v>9.5656459999999992</v>
      </c>
      <c r="K8" s="766">
        <v>8.1033919999999995</v>
      </c>
      <c r="L8" s="766">
        <v>6.5511439999999999</v>
      </c>
      <c r="M8" s="766">
        <v>7.3302670000000001</v>
      </c>
      <c r="N8" s="766">
        <v>8.4945559999999993</v>
      </c>
      <c r="O8" s="766">
        <v>8.5580499999999997</v>
      </c>
      <c r="P8" s="766">
        <v>7.9098740000000003</v>
      </c>
      <c r="Q8" s="766">
        <v>8.1775160000000007</v>
      </c>
      <c r="R8" s="766">
        <v>6.0110739999999998</v>
      </c>
      <c r="S8" s="766">
        <v>6.3005550000000001</v>
      </c>
      <c r="T8" s="766">
        <v>8.1147869999999998</v>
      </c>
      <c r="U8" s="766">
        <v>8.7635290000000001</v>
      </c>
      <c r="V8" s="766">
        <v>9.3251659999999994</v>
      </c>
      <c r="W8" s="766">
        <v>8.3040149999999997</v>
      </c>
      <c r="X8" s="766">
        <v>8.175535</v>
      </c>
      <c r="Y8" s="766">
        <v>7.7500359999999997</v>
      </c>
      <c r="Z8" s="766">
        <v>8.2838279999999997</v>
      </c>
      <c r="AA8" s="766">
        <v>8.7423920000000006</v>
      </c>
      <c r="AB8" s="766">
        <v>8.3149309999999996</v>
      </c>
      <c r="AC8" s="766">
        <v>9.3643219999999996</v>
      </c>
      <c r="AD8" s="766">
        <v>7.5869109999999997</v>
      </c>
      <c r="AE8" s="766">
        <v>7.2682719999999996</v>
      </c>
      <c r="AF8" s="766">
        <v>8.0426129999999993</v>
      </c>
      <c r="AG8" s="766">
        <v>8.5099830000000001</v>
      </c>
      <c r="AH8" s="766">
        <v>9.2652090000000005</v>
      </c>
      <c r="AI8" s="766">
        <v>7.9223990000000004</v>
      </c>
      <c r="AJ8" s="766">
        <v>7.0841339999999997</v>
      </c>
      <c r="AK8" s="766">
        <v>8.0397770000000008</v>
      </c>
      <c r="AL8" s="766">
        <v>8.1476240000000004</v>
      </c>
      <c r="AM8" s="766">
        <v>8.7238349999999993</v>
      </c>
      <c r="AN8" s="766">
        <v>7.7350099999999999</v>
      </c>
      <c r="AO8" s="766">
        <v>8.7955830000000006</v>
      </c>
      <c r="AP8" s="766">
        <v>7.1550209999999996</v>
      </c>
      <c r="AQ8" s="766">
        <v>7.5885829999999999</v>
      </c>
      <c r="AR8" s="766">
        <v>8.459816</v>
      </c>
      <c r="AS8" s="766">
        <v>8.9073829999999994</v>
      </c>
      <c r="AT8" s="766">
        <v>9.3191249999999997</v>
      </c>
      <c r="AU8" s="766">
        <v>8.877815</v>
      </c>
      <c r="AV8" s="766">
        <v>8.3179180000000006</v>
      </c>
      <c r="AW8" s="766">
        <v>8.6663490000000003</v>
      </c>
      <c r="AX8" s="766">
        <v>9.7175049999999992</v>
      </c>
      <c r="AY8" s="766">
        <v>9.8692480000000007</v>
      </c>
      <c r="AZ8" s="766">
        <v>8.9950550000000007</v>
      </c>
      <c r="BA8" s="766">
        <v>7.7540620000000002</v>
      </c>
      <c r="BB8" s="766">
        <v>6.8925970000000003</v>
      </c>
      <c r="BC8" s="766">
        <v>7.823499</v>
      </c>
      <c r="BD8" s="766">
        <v>8.1399600000000003</v>
      </c>
      <c r="BE8" s="766">
        <v>8.5673300000000001</v>
      </c>
      <c r="BF8" s="766">
        <v>8.1830700000000007</v>
      </c>
      <c r="BG8" s="766">
        <v>7.7475699999999996</v>
      </c>
      <c r="BH8" s="767">
        <v>6.0948500000000001</v>
      </c>
      <c r="BI8" s="767">
        <v>7.81297</v>
      </c>
      <c r="BJ8" s="767">
        <v>8.7277900000000006</v>
      </c>
      <c r="BK8" s="767">
        <v>8.7277900000000006</v>
      </c>
      <c r="BL8" s="767">
        <v>7.8831699999999998</v>
      </c>
      <c r="BM8" s="767">
        <v>8.2055799999999994</v>
      </c>
      <c r="BN8" s="767">
        <v>6.8066300000000002</v>
      </c>
      <c r="BO8" s="767">
        <v>8.0251199999999994</v>
      </c>
      <c r="BP8" s="767">
        <v>8.4462499999999991</v>
      </c>
      <c r="BQ8" s="767">
        <v>8.7277900000000006</v>
      </c>
      <c r="BR8" s="767">
        <v>8.7277900000000006</v>
      </c>
      <c r="BS8" s="767">
        <v>7.4632199999999997</v>
      </c>
      <c r="BT8" s="767">
        <v>7.1450800000000001</v>
      </c>
      <c r="BU8" s="767">
        <v>8.4462499999999991</v>
      </c>
      <c r="BV8" s="767">
        <v>8.7277900000000006</v>
      </c>
    </row>
    <row r="9" spans="1:74" ht="11.1" customHeight="1" x14ac:dyDescent="0.2">
      <c r="A9" s="545" t="s">
        <v>1302</v>
      </c>
      <c r="B9" s="548" t="s">
        <v>1259</v>
      </c>
      <c r="C9" s="766">
        <v>2.71876206</v>
      </c>
      <c r="D9" s="766">
        <v>0.82997862499999997</v>
      </c>
      <c r="E9" s="766">
        <v>0.98235752399999998</v>
      </c>
      <c r="F9" s="766">
        <v>0.95506548999999996</v>
      </c>
      <c r="G9" s="766">
        <v>0.78837928700000004</v>
      </c>
      <c r="H9" s="766">
        <v>0.816600518</v>
      </c>
      <c r="I9" s="766">
        <v>0.87682680700000004</v>
      </c>
      <c r="J9" s="766">
        <v>0.85230850400000002</v>
      </c>
      <c r="K9" s="766">
        <v>0.70300870400000004</v>
      </c>
      <c r="L9" s="766">
        <v>0.81650328800000005</v>
      </c>
      <c r="M9" s="766">
        <v>0.67493580799999997</v>
      </c>
      <c r="N9" s="766">
        <v>0.67445264199999999</v>
      </c>
      <c r="O9" s="766">
        <v>0.779732651</v>
      </c>
      <c r="P9" s="766">
        <v>0.68079292599999996</v>
      </c>
      <c r="Q9" s="766">
        <v>0.77315661599999996</v>
      </c>
      <c r="R9" s="766">
        <v>0.8493404</v>
      </c>
      <c r="S9" s="766">
        <v>0.81884271099999995</v>
      </c>
      <c r="T9" s="766">
        <v>0.83283584399999999</v>
      </c>
      <c r="U9" s="766">
        <v>0.94323286299999998</v>
      </c>
      <c r="V9" s="766">
        <v>0.85341465000000005</v>
      </c>
      <c r="W9" s="766">
        <v>0.73248724899999995</v>
      </c>
      <c r="X9" s="766">
        <v>0.82353308599999997</v>
      </c>
      <c r="Y9" s="766">
        <v>0.78919013100000002</v>
      </c>
      <c r="Z9" s="766">
        <v>0.74748394299999998</v>
      </c>
      <c r="AA9" s="766">
        <v>0.74260077199999996</v>
      </c>
      <c r="AB9" s="766">
        <v>0.676423263</v>
      </c>
      <c r="AC9" s="766">
        <v>0.70815714699999999</v>
      </c>
      <c r="AD9" s="766">
        <v>0.76303041400000005</v>
      </c>
      <c r="AE9" s="766">
        <v>0.82066013800000004</v>
      </c>
      <c r="AF9" s="766">
        <v>0.79759728500000004</v>
      </c>
      <c r="AG9" s="766">
        <v>0.84546830799999995</v>
      </c>
      <c r="AH9" s="766">
        <v>0.67577277599999996</v>
      </c>
      <c r="AI9" s="766">
        <v>0.663708195</v>
      </c>
      <c r="AJ9" s="766">
        <v>0.79972047800000001</v>
      </c>
      <c r="AK9" s="766">
        <v>0.84180094299999997</v>
      </c>
      <c r="AL9" s="766">
        <v>0.84821750100000004</v>
      </c>
      <c r="AM9" s="766">
        <v>0.80853283899999995</v>
      </c>
      <c r="AN9" s="766">
        <v>0.67980232299999999</v>
      </c>
      <c r="AO9" s="766">
        <v>0.72003353199999998</v>
      </c>
      <c r="AP9" s="766">
        <v>0.69458526399999998</v>
      </c>
      <c r="AQ9" s="766">
        <v>0.85312280900000004</v>
      </c>
      <c r="AR9" s="766">
        <v>0.71542151600000004</v>
      </c>
      <c r="AS9" s="766">
        <v>0.67560637700000004</v>
      </c>
      <c r="AT9" s="766">
        <v>0.57509136699999996</v>
      </c>
      <c r="AU9" s="766">
        <v>0.40820632099999998</v>
      </c>
      <c r="AV9" s="766">
        <v>0.43718989600000002</v>
      </c>
      <c r="AW9" s="766">
        <v>0.68320773000000001</v>
      </c>
      <c r="AX9" s="766">
        <v>0.71109123799999996</v>
      </c>
      <c r="AY9" s="766">
        <v>0.78523202599999997</v>
      </c>
      <c r="AZ9" s="766">
        <v>0.82950715799999997</v>
      </c>
      <c r="BA9" s="766">
        <v>0.715540536</v>
      </c>
      <c r="BB9" s="766">
        <v>0.64343324499999999</v>
      </c>
      <c r="BC9" s="766">
        <v>0.93428845999999999</v>
      </c>
      <c r="BD9" s="766">
        <v>0.92569440400000003</v>
      </c>
      <c r="BE9" s="766">
        <v>0.82643656600000004</v>
      </c>
      <c r="BF9" s="766">
        <v>0.56395899999999999</v>
      </c>
      <c r="BG9" s="766">
        <v>0.41847450000000003</v>
      </c>
      <c r="BH9" s="767">
        <v>0.4668195</v>
      </c>
      <c r="BI9" s="767">
        <v>0.67203270000000004</v>
      </c>
      <c r="BJ9" s="767">
        <v>0.69272129999999998</v>
      </c>
      <c r="BK9" s="767">
        <v>0.80818330000000005</v>
      </c>
      <c r="BL9" s="767">
        <v>0.81300499999999998</v>
      </c>
      <c r="BM9" s="767">
        <v>0.79553439999999997</v>
      </c>
      <c r="BN9" s="767">
        <v>0.70301230000000003</v>
      </c>
      <c r="BO9" s="767">
        <v>0.95345639999999998</v>
      </c>
      <c r="BP9" s="767">
        <v>0.92243180000000002</v>
      </c>
      <c r="BQ9" s="767">
        <v>0.85346250000000001</v>
      </c>
      <c r="BR9" s="767">
        <v>0.54929830000000002</v>
      </c>
      <c r="BS9" s="767">
        <v>0.42498599999999997</v>
      </c>
      <c r="BT9" s="767">
        <v>0.45555679999999998</v>
      </c>
      <c r="BU9" s="767">
        <v>0.63590760000000002</v>
      </c>
      <c r="BV9" s="767">
        <v>0.66710809999999998</v>
      </c>
    </row>
    <row r="10" spans="1:74" ht="11.1" customHeight="1" x14ac:dyDescent="0.2">
      <c r="A10" s="545" t="s">
        <v>1303</v>
      </c>
      <c r="B10" s="548" t="s">
        <v>1362</v>
      </c>
      <c r="C10" s="766">
        <v>18.050050650999999</v>
      </c>
      <c r="D10" s="766">
        <v>4.9860334210000001</v>
      </c>
      <c r="E10" s="766">
        <v>4.9623096350000004</v>
      </c>
      <c r="F10" s="766">
        <v>5.6427892440000003</v>
      </c>
      <c r="G10" s="766">
        <v>3.90699576</v>
      </c>
      <c r="H10" s="766">
        <v>3.7033912839999998</v>
      </c>
      <c r="I10" s="766">
        <v>3.0493171889999999</v>
      </c>
      <c r="J10" s="766">
        <v>2.6589697179999998</v>
      </c>
      <c r="K10" s="766">
        <v>4.2288911799999997</v>
      </c>
      <c r="L10" s="766">
        <v>4.8421920150000002</v>
      </c>
      <c r="M10" s="766">
        <v>5.3417526679999998</v>
      </c>
      <c r="N10" s="766">
        <v>6.40139412</v>
      </c>
      <c r="O10" s="766">
        <v>4.5510876490000003</v>
      </c>
      <c r="P10" s="766">
        <v>5.1498658749999997</v>
      </c>
      <c r="Q10" s="766">
        <v>5.771295318</v>
      </c>
      <c r="R10" s="766">
        <v>5.308944254</v>
      </c>
      <c r="S10" s="766">
        <v>4.9750758599999996</v>
      </c>
      <c r="T10" s="766">
        <v>4.3414912259999996</v>
      </c>
      <c r="U10" s="766">
        <v>2.9489492789999998</v>
      </c>
      <c r="V10" s="766">
        <v>2.6273848649999998</v>
      </c>
      <c r="W10" s="766">
        <v>3.9639207600000002</v>
      </c>
      <c r="X10" s="766">
        <v>6.4340382859999998</v>
      </c>
      <c r="Y10" s="766">
        <v>6.3675284599999999</v>
      </c>
      <c r="Z10" s="766">
        <v>6.9749074550000003</v>
      </c>
      <c r="AA10" s="766">
        <v>6.5712519069999997</v>
      </c>
      <c r="AB10" s="766">
        <v>5.132838456</v>
      </c>
      <c r="AC10" s="766">
        <v>5.7939865729999998</v>
      </c>
      <c r="AD10" s="766">
        <v>5.5365633289999998</v>
      </c>
      <c r="AE10" s="766">
        <v>4.3779558400000003</v>
      </c>
      <c r="AF10" s="766">
        <v>4.4878497959999999</v>
      </c>
      <c r="AG10" s="766">
        <v>3.2729811190000002</v>
      </c>
      <c r="AH10" s="766">
        <v>3.5157323659999999</v>
      </c>
      <c r="AI10" s="766">
        <v>4.4523159730000001</v>
      </c>
      <c r="AJ10" s="766">
        <v>5.1174406479999996</v>
      </c>
      <c r="AK10" s="766">
        <v>5.1136131149999997</v>
      </c>
      <c r="AL10" s="766">
        <v>5.6301649720000002</v>
      </c>
      <c r="AM10" s="766">
        <v>5.740953566</v>
      </c>
      <c r="AN10" s="766">
        <v>4.8445417659999999</v>
      </c>
      <c r="AO10" s="766">
        <v>6.1270091449999997</v>
      </c>
      <c r="AP10" s="766">
        <v>6.7766511319999996</v>
      </c>
      <c r="AQ10" s="766">
        <v>5.4944530250000003</v>
      </c>
      <c r="AR10" s="766">
        <v>5.0417184820000003</v>
      </c>
      <c r="AS10" s="766">
        <v>4.3851983250000002</v>
      </c>
      <c r="AT10" s="766">
        <v>3.8527498320000002</v>
      </c>
      <c r="AU10" s="766">
        <v>5.2460281670000004</v>
      </c>
      <c r="AV10" s="766">
        <v>6.3889902440000004</v>
      </c>
      <c r="AW10" s="766">
        <v>5.849321475</v>
      </c>
      <c r="AX10" s="766">
        <v>6.3395388090000004</v>
      </c>
      <c r="AY10" s="766">
        <v>6.0880703799999996</v>
      </c>
      <c r="AZ10" s="766">
        <v>7.0130679110000003</v>
      </c>
      <c r="BA10" s="766">
        <v>7.0372912559999996</v>
      </c>
      <c r="BB10" s="766">
        <v>6.9389837539999997</v>
      </c>
      <c r="BC10" s="766">
        <v>6.339417342</v>
      </c>
      <c r="BD10" s="766">
        <v>6.4383222829999998</v>
      </c>
      <c r="BE10" s="766">
        <v>4.7039194030000004</v>
      </c>
      <c r="BF10" s="766">
        <v>5.0604209999999998</v>
      </c>
      <c r="BG10" s="766">
        <v>5.5668850000000001</v>
      </c>
      <c r="BH10" s="767">
        <v>7.851928</v>
      </c>
      <c r="BI10" s="767">
        <v>7.0092420000000004</v>
      </c>
      <c r="BJ10" s="767">
        <v>9.0125309999999992</v>
      </c>
      <c r="BK10" s="767">
        <v>8.1701789999999992</v>
      </c>
      <c r="BL10" s="767">
        <v>8.3259840000000001</v>
      </c>
      <c r="BM10" s="767">
        <v>8.5069320000000008</v>
      </c>
      <c r="BN10" s="767">
        <v>8.70519</v>
      </c>
      <c r="BO10" s="767">
        <v>7.7430519999999996</v>
      </c>
      <c r="BP10" s="767">
        <v>7.8357599999999996</v>
      </c>
      <c r="BQ10" s="767">
        <v>5.8172620000000004</v>
      </c>
      <c r="BR10" s="767">
        <v>6.1292249999999999</v>
      </c>
      <c r="BS10" s="767">
        <v>7.0526710000000001</v>
      </c>
      <c r="BT10" s="767">
        <v>8.8853939999999998</v>
      </c>
      <c r="BU10" s="767">
        <v>7.6786570000000003</v>
      </c>
      <c r="BV10" s="767">
        <v>9.2280460000000009</v>
      </c>
    </row>
    <row r="11" spans="1:74" ht="11.1" customHeight="1" x14ac:dyDescent="0.2">
      <c r="A11" s="545" t="s">
        <v>1304</v>
      </c>
      <c r="B11" s="546" t="s">
        <v>1363</v>
      </c>
      <c r="C11" s="766">
        <v>2.00833394</v>
      </c>
      <c r="D11" s="766">
        <v>0.81358732199999995</v>
      </c>
      <c r="E11" s="766">
        <v>0.71082857099999996</v>
      </c>
      <c r="F11" s="766">
        <v>0.80808441099999995</v>
      </c>
      <c r="G11" s="766">
        <v>0.73924501399999998</v>
      </c>
      <c r="H11" s="766">
        <v>0.74990705300000005</v>
      </c>
      <c r="I11" s="766">
        <v>0.66478049900000002</v>
      </c>
      <c r="J11" s="766">
        <v>0.70015450999999995</v>
      </c>
      <c r="K11" s="766">
        <v>0.74167205899999999</v>
      </c>
      <c r="L11" s="766">
        <v>0.42026472399999998</v>
      </c>
      <c r="M11" s="766">
        <v>0.74370916600000003</v>
      </c>
      <c r="N11" s="766">
        <v>0.73420559500000004</v>
      </c>
      <c r="O11" s="766">
        <v>0.803342903</v>
      </c>
      <c r="P11" s="766">
        <v>0.62931200300000001</v>
      </c>
      <c r="Q11" s="766">
        <v>0.71167445600000001</v>
      </c>
      <c r="R11" s="766">
        <v>0.37433354600000002</v>
      </c>
      <c r="S11" s="766">
        <v>0.83242768599999994</v>
      </c>
      <c r="T11" s="766">
        <v>0.68874354800000004</v>
      </c>
      <c r="U11" s="766">
        <v>0.69374177000000004</v>
      </c>
      <c r="V11" s="766">
        <v>0.56629291000000004</v>
      </c>
      <c r="W11" s="766">
        <v>0.55419663900000005</v>
      </c>
      <c r="X11" s="766">
        <v>0.441765358</v>
      </c>
      <c r="Y11" s="766">
        <v>0.67469379799999996</v>
      </c>
      <c r="Z11" s="766">
        <v>0.654717259</v>
      </c>
      <c r="AA11" s="766">
        <v>0.72981700599999999</v>
      </c>
      <c r="AB11" s="766">
        <v>0.62538171200000003</v>
      </c>
      <c r="AC11" s="766">
        <v>0.62290398499999999</v>
      </c>
      <c r="AD11" s="766">
        <v>0.58601746499999996</v>
      </c>
      <c r="AE11" s="766">
        <v>0.44374851500000001</v>
      </c>
      <c r="AF11" s="766">
        <v>0.65435142700000004</v>
      </c>
      <c r="AG11" s="766">
        <v>0.62267478300000001</v>
      </c>
      <c r="AH11" s="766">
        <v>0.60604478100000003</v>
      </c>
      <c r="AI11" s="766">
        <v>0.616115262</v>
      </c>
      <c r="AJ11" s="766">
        <v>0.37546125499999999</v>
      </c>
      <c r="AK11" s="766">
        <v>0.60913320199999998</v>
      </c>
      <c r="AL11" s="766">
        <v>0.66831875299999999</v>
      </c>
      <c r="AM11" s="766">
        <v>0.72328856600000002</v>
      </c>
      <c r="AN11" s="766">
        <v>0.63262703099999995</v>
      </c>
      <c r="AO11" s="766">
        <v>0.59903679099999996</v>
      </c>
      <c r="AP11" s="766">
        <v>0.32251686000000002</v>
      </c>
      <c r="AQ11" s="766">
        <v>0.63599439800000002</v>
      </c>
      <c r="AR11" s="766">
        <v>0.479371406</v>
      </c>
      <c r="AS11" s="766">
        <v>0.62814062800000003</v>
      </c>
      <c r="AT11" s="766">
        <v>0.56906248000000004</v>
      </c>
      <c r="AU11" s="766">
        <v>0.480099516</v>
      </c>
      <c r="AV11" s="766">
        <v>0.212198252</v>
      </c>
      <c r="AW11" s="766">
        <v>0.34018732000000002</v>
      </c>
      <c r="AX11" s="766">
        <v>0.38847414600000002</v>
      </c>
      <c r="AY11" s="766">
        <v>0.494414627</v>
      </c>
      <c r="AZ11" s="766">
        <v>0.37937955200000001</v>
      </c>
      <c r="BA11" s="766">
        <v>0.55172339000000004</v>
      </c>
      <c r="BB11" s="766">
        <v>0.39587366299999999</v>
      </c>
      <c r="BC11" s="766">
        <v>0.39258062300000002</v>
      </c>
      <c r="BD11" s="766">
        <v>0.47817882099999998</v>
      </c>
      <c r="BE11" s="766">
        <v>0.46504123200000003</v>
      </c>
      <c r="BF11" s="766">
        <v>0.55014770000000002</v>
      </c>
      <c r="BG11" s="766">
        <v>0.38573049999999998</v>
      </c>
      <c r="BH11" s="767">
        <v>0.31285540000000001</v>
      </c>
      <c r="BI11" s="767">
        <v>0.31198399999999998</v>
      </c>
      <c r="BJ11" s="767">
        <v>0.32345889999999999</v>
      </c>
      <c r="BK11" s="767">
        <v>0.45557350000000002</v>
      </c>
      <c r="BL11" s="767">
        <v>0.24875720000000001</v>
      </c>
      <c r="BM11" s="767">
        <v>0.48021370000000002</v>
      </c>
      <c r="BN11" s="767">
        <v>0.31280059999999998</v>
      </c>
      <c r="BO11" s="767">
        <v>0.32377489999999998</v>
      </c>
      <c r="BP11" s="767">
        <v>0.58833250000000004</v>
      </c>
      <c r="BQ11" s="767">
        <v>0.41799950000000002</v>
      </c>
      <c r="BR11" s="767">
        <v>0.51785899999999996</v>
      </c>
      <c r="BS11" s="767">
        <v>0.4439303</v>
      </c>
      <c r="BT11" s="767">
        <v>0.39650629999999998</v>
      </c>
      <c r="BU11" s="767">
        <v>8.8411400000000001E-2</v>
      </c>
      <c r="BV11" s="767">
        <v>0.28767540000000003</v>
      </c>
    </row>
    <row r="12" spans="1:74" ht="11.1" customHeight="1" x14ac:dyDescent="0.2">
      <c r="A12" s="545" t="s">
        <v>1305</v>
      </c>
      <c r="B12" s="546" t="s">
        <v>1263</v>
      </c>
      <c r="C12" s="766">
        <v>165.76396223</v>
      </c>
      <c r="D12" s="766">
        <v>50.746866644999997</v>
      </c>
      <c r="E12" s="766">
        <v>48.646335725999997</v>
      </c>
      <c r="F12" s="766">
        <v>46.500053168999997</v>
      </c>
      <c r="G12" s="766">
        <v>47.945341003000003</v>
      </c>
      <c r="H12" s="766">
        <v>57.286322179000003</v>
      </c>
      <c r="I12" s="766">
        <v>63.039089150000002</v>
      </c>
      <c r="J12" s="766">
        <v>63.054079151000003</v>
      </c>
      <c r="K12" s="766">
        <v>53.466560786999999</v>
      </c>
      <c r="L12" s="766">
        <v>47.495325667000003</v>
      </c>
      <c r="M12" s="766">
        <v>46.111281138999999</v>
      </c>
      <c r="N12" s="766">
        <v>55.707511568000001</v>
      </c>
      <c r="O12" s="766">
        <v>55.389718096000003</v>
      </c>
      <c r="P12" s="766">
        <v>45.549596923999999</v>
      </c>
      <c r="Q12" s="766">
        <v>48.628330853000001</v>
      </c>
      <c r="R12" s="766">
        <v>44.187174996000003</v>
      </c>
      <c r="S12" s="766">
        <v>47.859654042999999</v>
      </c>
      <c r="T12" s="766">
        <v>54.774508541000003</v>
      </c>
      <c r="U12" s="766">
        <v>62.035361979999998</v>
      </c>
      <c r="V12" s="766">
        <v>57.004549726</v>
      </c>
      <c r="W12" s="766">
        <v>50.989391945000001</v>
      </c>
      <c r="X12" s="766">
        <v>50.725782889999998</v>
      </c>
      <c r="Y12" s="766">
        <v>51.036040851999999</v>
      </c>
      <c r="Z12" s="766">
        <v>57.998653519999998</v>
      </c>
      <c r="AA12" s="766">
        <v>62.236941049000002</v>
      </c>
      <c r="AB12" s="766">
        <v>51.009702058000002</v>
      </c>
      <c r="AC12" s="766">
        <v>52.842752978</v>
      </c>
      <c r="AD12" s="766">
        <v>49.182776668999999</v>
      </c>
      <c r="AE12" s="766">
        <v>53.657094456999999</v>
      </c>
      <c r="AF12" s="766">
        <v>58.916979578999999</v>
      </c>
      <c r="AG12" s="766">
        <v>64.121142792000001</v>
      </c>
      <c r="AH12" s="766">
        <v>63.229714420999997</v>
      </c>
      <c r="AI12" s="766">
        <v>55.275062781000003</v>
      </c>
      <c r="AJ12" s="766">
        <v>51.452187039999998</v>
      </c>
      <c r="AK12" s="766">
        <v>52.506515976999999</v>
      </c>
      <c r="AL12" s="766">
        <v>50.717671760000002</v>
      </c>
      <c r="AM12" s="766">
        <v>57.642445529</v>
      </c>
      <c r="AN12" s="766">
        <v>50.356312054</v>
      </c>
      <c r="AO12" s="766">
        <v>51.481273358999999</v>
      </c>
      <c r="AP12" s="766">
        <v>45.098392257999997</v>
      </c>
      <c r="AQ12" s="766">
        <v>48.531005458999999</v>
      </c>
      <c r="AR12" s="766">
        <v>52.632393256</v>
      </c>
      <c r="AS12" s="766">
        <v>63.889824193000003</v>
      </c>
      <c r="AT12" s="766">
        <v>60.659664221</v>
      </c>
      <c r="AU12" s="766">
        <v>53.671244182000002</v>
      </c>
      <c r="AV12" s="766">
        <v>49.447705429000003</v>
      </c>
      <c r="AW12" s="766">
        <v>50.220168159000004</v>
      </c>
      <c r="AX12" s="766">
        <v>52.037705076999998</v>
      </c>
      <c r="AY12" s="766">
        <v>52.419815446999998</v>
      </c>
      <c r="AZ12" s="766">
        <v>48.318908839000002</v>
      </c>
      <c r="BA12" s="766">
        <v>45.013159213999998</v>
      </c>
      <c r="BB12" s="766">
        <v>38.420210662999999</v>
      </c>
      <c r="BC12" s="766">
        <v>41.515990858999999</v>
      </c>
      <c r="BD12" s="766">
        <v>50.921423269000002</v>
      </c>
      <c r="BE12" s="766">
        <v>61.821965790999997</v>
      </c>
      <c r="BF12" s="766">
        <v>59.473979999999997</v>
      </c>
      <c r="BG12" s="766">
        <v>47.959780000000002</v>
      </c>
      <c r="BH12" s="767">
        <v>47.018990000000002</v>
      </c>
      <c r="BI12" s="767">
        <v>45.290709999999997</v>
      </c>
      <c r="BJ12" s="767">
        <v>53.119320000000002</v>
      </c>
      <c r="BK12" s="767">
        <v>53.754489999999997</v>
      </c>
      <c r="BL12" s="767">
        <v>46.464660000000002</v>
      </c>
      <c r="BM12" s="767">
        <v>45.301870000000001</v>
      </c>
      <c r="BN12" s="767">
        <v>40.968220000000002</v>
      </c>
      <c r="BO12" s="767">
        <v>46.095410000000001</v>
      </c>
      <c r="BP12" s="767">
        <v>52.545189999999998</v>
      </c>
      <c r="BQ12" s="767">
        <v>61.23695</v>
      </c>
      <c r="BR12" s="767">
        <v>61.063049999999997</v>
      </c>
      <c r="BS12" s="767">
        <v>49.996639999999999</v>
      </c>
      <c r="BT12" s="767">
        <v>49.73827</v>
      </c>
      <c r="BU12" s="767">
        <v>47.343640000000001</v>
      </c>
      <c r="BV12" s="767">
        <v>55.16601</v>
      </c>
    </row>
    <row r="13" spans="1:74" ht="11.1" customHeight="1" x14ac:dyDescent="0.2">
      <c r="A13" s="545" t="s">
        <v>1306</v>
      </c>
      <c r="B13" s="546" t="s">
        <v>1364</v>
      </c>
      <c r="C13" s="766">
        <v>161.98675231999999</v>
      </c>
      <c r="D13" s="766">
        <v>49.558733099999998</v>
      </c>
      <c r="E13" s="766">
        <v>46.927284299999997</v>
      </c>
      <c r="F13" s="766">
        <v>46.106594068</v>
      </c>
      <c r="G13" s="766">
        <v>49.415899885999998</v>
      </c>
      <c r="H13" s="766">
        <v>57.974695265999998</v>
      </c>
      <c r="I13" s="766">
        <v>63.330537565</v>
      </c>
      <c r="J13" s="766">
        <v>63.444750845000002</v>
      </c>
      <c r="K13" s="766">
        <v>54.677818500000001</v>
      </c>
      <c r="L13" s="766">
        <v>49.709900554000001</v>
      </c>
      <c r="M13" s="766">
        <v>46.674558116</v>
      </c>
      <c r="N13" s="766">
        <v>55.275045050000003</v>
      </c>
      <c r="O13" s="766">
        <v>54.019850591999997</v>
      </c>
      <c r="P13" s="766">
        <v>45.515019336000002</v>
      </c>
      <c r="Q13" s="766">
        <v>49.669127236000001</v>
      </c>
      <c r="R13" s="766">
        <v>45.765910959000003</v>
      </c>
      <c r="S13" s="766">
        <v>49.571356567999999</v>
      </c>
      <c r="T13" s="766">
        <v>55.586229430000003</v>
      </c>
      <c r="U13" s="766">
        <v>62.546108154999999</v>
      </c>
      <c r="V13" s="766">
        <v>57.934519729000002</v>
      </c>
      <c r="W13" s="766">
        <v>52.225578648999999</v>
      </c>
      <c r="X13" s="766">
        <v>50.704334154999998</v>
      </c>
      <c r="Y13" s="766">
        <v>50.052068650999999</v>
      </c>
      <c r="Z13" s="766">
        <v>56.603939513999997</v>
      </c>
      <c r="AA13" s="766">
        <v>60.142330704000003</v>
      </c>
      <c r="AB13" s="766">
        <v>49.822726482999997</v>
      </c>
      <c r="AC13" s="766">
        <v>50.922854690000001</v>
      </c>
      <c r="AD13" s="766">
        <v>47.624227318000003</v>
      </c>
      <c r="AE13" s="766">
        <v>54.155674114</v>
      </c>
      <c r="AF13" s="766">
        <v>59.185988328000001</v>
      </c>
      <c r="AG13" s="766">
        <v>63.444352928000001</v>
      </c>
      <c r="AH13" s="766">
        <v>62.994460764000003</v>
      </c>
      <c r="AI13" s="766">
        <v>55.296863510000001</v>
      </c>
      <c r="AJ13" s="766">
        <v>51.654477915000001</v>
      </c>
      <c r="AK13" s="766">
        <v>52.046126289</v>
      </c>
      <c r="AL13" s="766">
        <v>53.384666801999998</v>
      </c>
      <c r="AM13" s="766">
        <v>57.653622826000003</v>
      </c>
      <c r="AN13" s="766">
        <v>50.407788023000002</v>
      </c>
      <c r="AO13" s="766">
        <v>51.521276229999998</v>
      </c>
      <c r="AP13" s="766">
        <v>46.268539857999997</v>
      </c>
      <c r="AQ13" s="766">
        <v>50.592214745</v>
      </c>
      <c r="AR13" s="766">
        <v>54.685487512999998</v>
      </c>
      <c r="AS13" s="766">
        <v>63.882065107000003</v>
      </c>
      <c r="AT13" s="766">
        <v>61.014354283000003</v>
      </c>
      <c r="AU13" s="766">
        <v>55.732864309999997</v>
      </c>
      <c r="AV13" s="766">
        <v>50.405606507000002</v>
      </c>
      <c r="AW13" s="766">
        <v>50.407555019</v>
      </c>
      <c r="AX13" s="766">
        <v>52.982953801999997</v>
      </c>
      <c r="AY13" s="766">
        <v>54.065837569000003</v>
      </c>
      <c r="AZ13" s="766">
        <v>50.100394993999998</v>
      </c>
      <c r="BA13" s="766">
        <v>48.272613974999999</v>
      </c>
      <c r="BB13" s="766">
        <v>41.693331876999999</v>
      </c>
      <c r="BC13" s="766">
        <v>43.936311361000001</v>
      </c>
      <c r="BD13" s="766">
        <v>54.657428226</v>
      </c>
      <c r="BE13" s="766">
        <v>64.284397701000003</v>
      </c>
      <c r="BF13" s="766">
        <v>61.538739999999997</v>
      </c>
      <c r="BG13" s="766">
        <v>50.944879999999998</v>
      </c>
      <c r="BH13" s="767">
        <v>48.049939999999999</v>
      </c>
      <c r="BI13" s="767">
        <v>47.49944</v>
      </c>
      <c r="BJ13" s="767">
        <v>52.284559999999999</v>
      </c>
      <c r="BK13" s="767">
        <v>53.035600000000002</v>
      </c>
      <c r="BL13" s="767">
        <v>46.776960000000003</v>
      </c>
      <c r="BM13" s="767">
        <v>48.315370000000001</v>
      </c>
      <c r="BN13" s="767">
        <v>44.179340000000003</v>
      </c>
      <c r="BO13" s="767">
        <v>48.897100000000002</v>
      </c>
      <c r="BP13" s="767">
        <v>55.739190000000001</v>
      </c>
      <c r="BQ13" s="767">
        <v>62.614879999999999</v>
      </c>
      <c r="BR13" s="767">
        <v>60.749769999999998</v>
      </c>
      <c r="BS13" s="767">
        <v>51.228200000000001</v>
      </c>
      <c r="BT13" s="767">
        <v>49.405859999999997</v>
      </c>
      <c r="BU13" s="767">
        <v>48.438989999999997</v>
      </c>
      <c r="BV13" s="767">
        <v>52.986370000000001</v>
      </c>
    </row>
    <row r="14" spans="1:74" ht="11.1" customHeight="1" x14ac:dyDescent="0.2">
      <c r="A14" s="565"/>
      <c r="B14" s="131" t="s">
        <v>1402</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360"/>
      <c r="BI14" s="360"/>
      <c r="BJ14" s="360"/>
      <c r="BK14" s="360"/>
      <c r="BL14" s="360"/>
      <c r="BM14" s="360"/>
      <c r="BN14" s="360"/>
      <c r="BO14" s="360"/>
      <c r="BP14" s="360"/>
      <c r="BQ14" s="360"/>
      <c r="BR14" s="360"/>
      <c r="BS14" s="360"/>
      <c r="BT14" s="360"/>
      <c r="BU14" s="360"/>
      <c r="BV14" s="360"/>
    </row>
    <row r="15" spans="1:74" ht="11.1" customHeight="1" x14ac:dyDescent="0.2">
      <c r="A15" s="545" t="s">
        <v>1307</v>
      </c>
      <c r="B15" s="546" t="s">
        <v>86</v>
      </c>
      <c r="C15" s="766">
        <v>11.854998438999999</v>
      </c>
      <c r="D15" s="766">
        <v>4.0706127790000002</v>
      </c>
      <c r="E15" s="766">
        <v>4.0435668089999997</v>
      </c>
      <c r="F15" s="766">
        <v>4.4295457210000002</v>
      </c>
      <c r="G15" s="766">
        <v>5.0669576019999996</v>
      </c>
      <c r="H15" s="766">
        <v>6.9547271899999998</v>
      </c>
      <c r="I15" s="766">
        <v>7.1604959150000003</v>
      </c>
      <c r="J15" s="766">
        <v>6.6513518950000003</v>
      </c>
      <c r="K15" s="766">
        <v>5.4629416879999999</v>
      </c>
      <c r="L15" s="766">
        <v>3.8984655940000001</v>
      </c>
      <c r="M15" s="766">
        <v>4.7758891769999998</v>
      </c>
      <c r="N15" s="766">
        <v>3.9112448529999999</v>
      </c>
      <c r="O15" s="766">
        <v>3.4642416630000001</v>
      </c>
      <c r="P15" s="766">
        <v>2.781799484</v>
      </c>
      <c r="Q15" s="766">
        <v>3.545515226</v>
      </c>
      <c r="R15" s="766">
        <v>3.8771544709999999</v>
      </c>
      <c r="S15" s="766">
        <v>4.4268766900000003</v>
      </c>
      <c r="T15" s="766">
        <v>5.1378464350000002</v>
      </c>
      <c r="U15" s="766">
        <v>6.8873949049999998</v>
      </c>
      <c r="V15" s="766">
        <v>5.375317098</v>
      </c>
      <c r="W15" s="766">
        <v>4.1292010230000002</v>
      </c>
      <c r="X15" s="766">
        <v>3.4969036529999999</v>
      </c>
      <c r="Y15" s="766">
        <v>2.9636113339999999</v>
      </c>
      <c r="Z15" s="766">
        <v>4.2786363740000004</v>
      </c>
      <c r="AA15" s="766">
        <v>4.1514628340000002</v>
      </c>
      <c r="AB15" s="766">
        <v>4.2822014450000001</v>
      </c>
      <c r="AC15" s="766">
        <v>4.0132155669999996</v>
      </c>
      <c r="AD15" s="766">
        <v>4.3955475980000003</v>
      </c>
      <c r="AE15" s="766">
        <v>6.7959650800000002</v>
      </c>
      <c r="AF15" s="766">
        <v>6.9882631330000002</v>
      </c>
      <c r="AG15" s="766">
        <v>8.3343361859999998</v>
      </c>
      <c r="AH15" s="766">
        <v>7.0700561689999999</v>
      </c>
      <c r="AI15" s="766">
        <v>5.8718693069999999</v>
      </c>
      <c r="AJ15" s="766">
        <v>4.8458548720000003</v>
      </c>
      <c r="AK15" s="766">
        <v>4.5034836010000001</v>
      </c>
      <c r="AL15" s="766">
        <v>3.8250184900000002</v>
      </c>
      <c r="AM15" s="766">
        <v>4.8773454389999999</v>
      </c>
      <c r="AN15" s="766">
        <v>4.7189343289999997</v>
      </c>
      <c r="AO15" s="766">
        <v>4.4106360220000003</v>
      </c>
      <c r="AP15" s="766">
        <v>4.2267221680000002</v>
      </c>
      <c r="AQ15" s="766">
        <v>4.9895323200000004</v>
      </c>
      <c r="AR15" s="766">
        <v>6.5531088669999997</v>
      </c>
      <c r="AS15" s="766">
        <v>8.891069517</v>
      </c>
      <c r="AT15" s="766">
        <v>9.7745037490000009</v>
      </c>
      <c r="AU15" s="766">
        <v>7.4014186630000003</v>
      </c>
      <c r="AV15" s="766">
        <v>5.5663553160000001</v>
      </c>
      <c r="AW15" s="766">
        <v>4.2516074489999998</v>
      </c>
      <c r="AX15" s="766">
        <v>5.4407457130000001</v>
      </c>
      <c r="AY15" s="766">
        <v>6.136799442</v>
      </c>
      <c r="AZ15" s="766">
        <v>5.7791404450000003</v>
      </c>
      <c r="BA15" s="766">
        <v>5.4196454909999998</v>
      </c>
      <c r="BB15" s="766">
        <v>4.4644863859999999</v>
      </c>
      <c r="BC15" s="766">
        <v>5.0029757439999996</v>
      </c>
      <c r="BD15" s="766">
        <v>6.6493818899999999</v>
      </c>
      <c r="BE15" s="766">
        <v>9.6882444139999997</v>
      </c>
      <c r="BF15" s="766">
        <v>7.8107160000000002</v>
      </c>
      <c r="BG15" s="766">
        <v>5.4573640000000001</v>
      </c>
      <c r="BH15" s="767">
        <v>5.3318380000000003</v>
      </c>
      <c r="BI15" s="767">
        <v>3.8884270000000001</v>
      </c>
      <c r="BJ15" s="767">
        <v>4.5479849999999997</v>
      </c>
      <c r="BK15" s="767">
        <v>3.5437759999999998</v>
      </c>
      <c r="BL15" s="767">
        <v>3.2877960000000002</v>
      </c>
      <c r="BM15" s="767">
        <v>3.7799469999999999</v>
      </c>
      <c r="BN15" s="767">
        <v>2.8618229999999998</v>
      </c>
      <c r="BO15" s="767">
        <v>3.5484309999999999</v>
      </c>
      <c r="BP15" s="767">
        <v>5.0691439999999997</v>
      </c>
      <c r="BQ15" s="767">
        <v>7.8510309999999999</v>
      </c>
      <c r="BR15" s="767">
        <v>7.0120550000000001</v>
      </c>
      <c r="BS15" s="767">
        <v>5.2124139999999999</v>
      </c>
      <c r="BT15" s="767">
        <v>4.1716170000000004</v>
      </c>
      <c r="BU15" s="767">
        <v>3.451527</v>
      </c>
      <c r="BV15" s="767">
        <v>4.4253460000000002</v>
      </c>
    </row>
    <row r="16" spans="1:74" ht="11.1" customHeight="1" x14ac:dyDescent="0.2">
      <c r="A16" s="545" t="s">
        <v>1308</v>
      </c>
      <c r="B16" s="546" t="s">
        <v>85</v>
      </c>
      <c r="C16" s="766">
        <v>27.883487791</v>
      </c>
      <c r="D16" s="766">
        <v>8.2739434460000005</v>
      </c>
      <c r="E16" s="766">
        <v>7.638442682</v>
      </c>
      <c r="F16" s="766">
        <v>6.654032602</v>
      </c>
      <c r="G16" s="766">
        <v>7.6784447419999999</v>
      </c>
      <c r="H16" s="766">
        <v>11.260654971999999</v>
      </c>
      <c r="I16" s="766">
        <v>13.156879756</v>
      </c>
      <c r="J16" s="766">
        <v>13.729984351000001</v>
      </c>
      <c r="K16" s="766">
        <v>11.199599387999999</v>
      </c>
      <c r="L16" s="766">
        <v>10.343265288</v>
      </c>
      <c r="M16" s="766">
        <v>8.3808849730000006</v>
      </c>
      <c r="N16" s="766">
        <v>11.575995441</v>
      </c>
      <c r="O16" s="766">
        <v>11.507872363000001</v>
      </c>
      <c r="P16" s="766">
        <v>8.6129886550000005</v>
      </c>
      <c r="Q16" s="766">
        <v>8.4159833499999994</v>
      </c>
      <c r="R16" s="766">
        <v>6.2916242220000003</v>
      </c>
      <c r="S16" s="766">
        <v>7.5730387009999998</v>
      </c>
      <c r="T16" s="766">
        <v>10.653632353000001</v>
      </c>
      <c r="U16" s="766">
        <v>13.089709005</v>
      </c>
      <c r="V16" s="766">
        <v>12.583113904999999</v>
      </c>
      <c r="W16" s="766">
        <v>10.568908331999999</v>
      </c>
      <c r="X16" s="766">
        <v>7.8388102259999997</v>
      </c>
      <c r="Y16" s="766">
        <v>8.8553502930000008</v>
      </c>
      <c r="Z16" s="766">
        <v>10.291186894000001</v>
      </c>
      <c r="AA16" s="766">
        <v>11.197939418000001</v>
      </c>
      <c r="AB16" s="766">
        <v>8.992111092</v>
      </c>
      <c r="AC16" s="766">
        <v>7.7759517530000002</v>
      </c>
      <c r="AD16" s="766">
        <v>6.8527925639999996</v>
      </c>
      <c r="AE16" s="766">
        <v>7.9820408450000002</v>
      </c>
      <c r="AF16" s="766">
        <v>9.6019945979999992</v>
      </c>
      <c r="AG16" s="766">
        <v>12.749190668000001</v>
      </c>
      <c r="AH16" s="766">
        <v>11.982065713000001</v>
      </c>
      <c r="AI16" s="766">
        <v>9.4105957670000002</v>
      </c>
      <c r="AJ16" s="766">
        <v>8.1559127230000001</v>
      </c>
      <c r="AK16" s="766">
        <v>8.6981108490000008</v>
      </c>
      <c r="AL16" s="766">
        <v>10.409163187000001</v>
      </c>
      <c r="AM16" s="766">
        <v>10.114994134</v>
      </c>
      <c r="AN16" s="766">
        <v>9.0340863200000001</v>
      </c>
      <c r="AO16" s="766">
        <v>8.1735436149999998</v>
      </c>
      <c r="AP16" s="766">
        <v>5.2223070680000001</v>
      </c>
      <c r="AQ16" s="766">
        <v>5.9939364209999999</v>
      </c>
      <c r="AR16" s="766">
        <v>7.8808760539999998</v>
      </c>
      <c r="AS16" s="766">
        <v>9.7493985100000007</v>
      </c>
      <c r="AT16" s="766">
        <v>9.4700225689999993</v>
      </c>
      <c r="AU16" s="766">
        <v>8.0722478039999999</v>
      </c>
      <c r="AV16" s="766">
        <v>5.7140428249999999</v>
      </c>
      <c r="AW16" s="766">
        <v>7.0050271339999997</v>
      </c>
      <c r="AX16" s="766">
        <v>6.8223731159999996</v>
      </c>
      <c r="AY16" s="766">
        <v>6.5116408789999998</v>
      </c>
      <c r="AZ16" s="766">
        <v>5.8113317840000001</v>
      </c>
      <c r="BA16" s="766">
        <v>4.6818743610000002</v>
      </c>
      <c r="BB16" s="766">
        <v>3.841173811</v>
      </c>
      <c r="BC16" s="766">
        <v>5.0227919700000001</v>
      </c>
      <c r="BD16" s="766">
        <v>6.8379493560000002</v>
      </c>
      <c r="BE16" s="766">
        <v>9.6530370750000003</v>
      </c>
      <c r="BF16" s="766">
        <v>10.270009999999999</v>
      </c>
      <c r="BG16" s="766">
        <v>7.0198179999999999</v>
      </c>
      <c r="BH16" s="767">
        <v>3.5680830000000001</v>
      </c>
      <c r="BI16" s="767">
        <v>4.9831989999999999</v>
      </c>
      <c r="BJ16" s="767">
        <v>4.2245910000000002</v>
      </c>
      <c r="BK16" s="767">
        <v>5.1273629999999999</v>
      </c>
      <c r="BL16" s="767">
        <v>4.7089790000000002</v>
      </c>
      <c r="BM16" s="767">
        <v>5.5431189999999999</v>
      </c>
      <c r="BN16" s="767">
        <v>4.6077899999999996</v>
      </c>
      <c r="BO16" s="767">
        <v>5.5579200000000002</v>
      </c>
      <c r="BP16" s="767">
        <v>6.7732999999999999</v>
      </c>
      <c r="BQ16" s="767">
        <v>9.7766640000000002</v>
      </c>
      <c r="BR16" s="767">
        <v>10.2357</v>
      </c>
      <c r="BS16" s="767">
        <v>6.7187599999999996</v>
      </c>
      <c r="BT16" s="767">
        <v>4.1601980000000003</v>
      </c>
      <c r="BU16" s="767">
        <v>5.2131069999999999</v>
      </c>
      <c r="BV16" s="767">
        <v>5.2808250000000001</v>
      </c>
    </row>
    <row r="17" spans="1:74" ht="11.1" customHeight="1" x14ac:dyDescent="0.2">
      <c r="A17" s="545" t="s">
        <v>1309</v>
      </c>
      <c r="B17" s="548" t="s">
        <v>88</v>
      </c>
      <c r="C17" s="766">
        <v>4.2023900000000003</v>
      </c>
      <c r="D17" s="766">
        <v>1.741344</v>
      </c>
      <c r="E17" s="766">
        <v>1.8668020000000001</v>
      </c>
      <c r="F17" s="766">
        <v>1.801183</v>
      </c>
      <c r="G17" s="766">
        <v>1.8451550000000001</v>
      </c>
      <c r="H17" s="766">
        <v>1.6985189999999999</v>
      </c>
      <c r="I17" s="766">
        <v>1.8044469999999999</v>
      </c>
      <c r="J17" s="766">
        <v>1.803796</v>
      </c>
      <c r="K17" s="766">
        <v>0.76250899999999999</v>
      </c>
      <c r="L17" s="766">
        <v>0.23666899999999999</v>
      </c>
      <c r="M17" s="766">
        <v>0.64177799999999996</v>
      </c>
      <c r="N17" s="766">
        <v>1.5140279999999999</v>
      </c>
      <c r="O17" s="766">
        <v>1.5131509999999999</v>
      </c>
      <c r="P17" s="766">
        <v>1.359829</v>
      </c>
      <c r="Q17" s="766">
        <v>1.5055099999999999</v>
      </c>
      <c r="R17" s="766">
        <v>1.4472210000000001</v>
      </c>
      <c r="S17" s="766">
        <v>1.456167</v>
      </c>
      <c r="T17" s="766">
        <v>1.4352320000000001</v>
      </c>
      <c r="U17" s="766">
        <v>1.458178</v>
      </c>
      <c r="V17" s="766">
        <v>1.4747749999999999</v>
      </c>
      <c r="W17" s="766">
        <v>1.440158</v>
      </c>
      <c r="X17" s="766">
        <v>1.5050950000000001</v>
      </c>
      <c r="Y17" s="766">
        <v>1.451654</v>
      </c>
      <c r="Z17" s="766">
        <v>1.513754</v>
      </c>
      <c r="AA17" s="766">
        <v>1.513188</v>
      </c>
      <c r="AB17" s="766">
        <v>1.343213</v>
      </c>
      <c r="AC17" s="766">
        <v>1.3459890000000001</v>
      </c>
      <c r="AD17" s="766">
        <v>0.56742400000000004</v>
      </c>
      <c r="AE17" s="766">
        <v>0.89510699999999999</v>
      </c>
      <c r="AF17" s="766">
        <v>1.3240860000000001</v>
      </c>
      <c r="AG17" s="766">
        <v>1.4608840000000001</v>
      </c>
      <c r="AH17" s="766">
        <v>1.4626920000000001</v>
      </c>
      <c r="AI17" s="766">
        <v>1.3556140000000001</v>
      </c>
      <c r="AJ17" s="766">
        <v>0.90893299999999999</v>
      </c>
      <c r="AK17" s="766">
        <v>1.1152260000000001</v>
      </c>
      <c r="AL17" s="766">
        <v>1.508073</v>
      </c>
      <c r="AM17" s="766">
        <v>1.511528</v>
      </c>
      <c r="AN17" s="766">
        <v>1.3598589999999999</v>
      </c>
      <c r="AO17" s="766">
        <v>1.5056719999999999</v>
      </c>
      <c r="AP17" s="766">
        <v>1.4533860000000001</v>
      </c>
      <c r="AQ17" s="766">
        <v>1.495071</v>
      </c>
      <c r="AR17" s="766">
        <v>1.4326239999999999</v>
      </c>
      <c r="AS17" s="766">
        <v>1.467462</v>
      </c>
      <c r="AT17" s="766">
        <v>1.4716</v>
      </c>
      <c r="AU17" s="766">
        <v>1.1383030000000001</v>
      </c>
      <c r="AV17" s="766">
        <v>0.59143800000000002</v>
      </c>
      <c r="AW17" s="766">
        <v>1.26033</v>
      </c>
      <c r="AX17" s="766">
        <v>1.5120610000000001</v>
      </c>
      <c r="AY17" s="766">
        <v>1.5105420000000001</v>
      </c>
      <c r="AZ17" s="766">
        <v>1.3472139999999999</v>
      </c>
      <c r="BA17" s="766">
        <v>1.501199</v>
      </c>
      <c r="BB17" s="766">
        <v>1.4584410000000001</v>
      </c>
      <c r="BC17" s="766">
        <v>1.495144</v>
      </c>
      <c r="BD17" s="766">
        <v>1.4299109999999999</v>
      </c>
      <c r="BE17" s="766">
        <v>1.4595100000000001</v>
      </c>
      <c r="BF17" s="766">
        <v>1.4809399999999999</v>
      </c>
      <c r="BG17" s="766">
        <v>1.3186800000000001</v>
      </c>
      <c r="BH17" s="767">
        <v>0.90149000000000001</v>
      </c>
      <c r="BI17" s="767">
        <v>1.18245</v>
      </c>
      <c r="BJ17" s="767">
        <v>1.4794400000000001</v>
      </c>
      <c r="BK17" s="767">
        <v>1.4794400000000001</v>
      </c>
      <c r="BL17" s="767">
        <v>1.3362700000000001</v>
      </c>
      <c r="BM17" s="767">
        <v>1.08545</v>
      </c>
      <c r="BN17" s="767">
        <v>0.55930999999999997</v>
      </c>
      <c r="BO17" s="767">
        <v>1.2902199999999999</v>
      </c>
      <c r="BP17" s="767">
        <v>1.4317200000000001</v>
      </c>
      <c r="BQ17" s="767">
        <v>1.4794400000000001</v>
      </c>
      <c r="BR17" s="767">
        <v>1.4794400000000001</v>
      </c>
      <c r="BS17" s="767">
        <v>1.4317200000000001</v>
      </c>
      <c r="BT17" s="767">
        <v>1.4794400000000001</v>
      </c>
      <c r="BU17" s="767">
        <v>1.4317200000000001</v>
      </c>
      <c r="BV17" s="767">
        <v>1.4794400000000001</v>
      </c>
    </row>
    <row r="18" spans="1:74" ht="11.1" customHeight="1" x14ac:dyDescent="0.2">
      <c r="A18" s="545" t="s">
        <v>1310</v>
      </c>
      <c r="B18" s="548" t="s">
        <v>1259</v>
      </c>
      <c r="C18" s="766">
        <v>3.9637749279999999</v>
      </c>
      <c r="D18" s="766">
        <v>1.1803707939999999</v>
      </c>
      <c r="E18" s="766">
        <v>1.1529923769999999</v>
      </c>
      <c r="F18" s="766">
        <v>0.97806877299999995</v>
      </c>
      <c r="G18" s="766">
        <v>1.0208596059999999</v>
      </c>
      <c r="H18" s="766">
        <v>1.227922542</v>
      </c>
      <c r="I18" s="766">
        <v>1.3065138590000001</v>
      </c>
      <c r="J18" s="766">
        <v>1.189452242</v>
      </c>
      <c r="K18" s="766">
        <v>1.0735946810000001</v>
      </c>
      <c r="L18" s="766">
        <v>0.88328593700000002</v>
      </c>
      <c r="M18" s="766">
        <v>0.67917422999999999</v>
      </c>
      <c r="N18" s="766">
        <v>0.74824627200000005</v>
      </c>
      <c r="O18" s="766">
        <v>1.012226847</v>
      </c>
      <c r="P18" s="766">
        <v>0.82221510900000006</v>
      </c>
      <c r="Q18" s="766">
        <v>0.903104554</v>
      </c>
      <c r="R18" s="766">
        <v>1.3013417860000001</v>
      </c>
      <c r="S18" s="766">
        <v>1.72582912</v>
      </c>
      <c r="T18" s="766">
        <v>1.3588962360000001</v>
      </c>
      <c r="U18" s="766">
        <v>1.6344661650000001</v>
      </c>
      <c r="V18" s="766">
        <v>1.2481675860000001</v>
      </c>
      <c r="W18" s="766">
        <v>0.96353450100000004</v>
      </c>
      <c r="X18" s="766">
        <v>1.1945750040000001</v>
      </c>
      <c r="Y18" s="766">
        <v>0.99023996000000003</v>
      </c>
      <c r="Z18" s="766">
        <v>1.043240132</v>
      </c>
      <c r="AA18" s="766">
        <v>1.121909048</v>
      </c>
      <c r="AB18" s="766">
        <v>1.044664518</v>
      </c>
      <c r="AC18" s="766">
        <v>1.1448424960000001</v>
      </c>
      <c r="AD18" s="766">
        <v>1.3152457319999999</v>
      </c>
      <c r="AE18" s="766">
        <v>1.2266688530000001</v>
      </c>
      <c r="AF18" s="766">
        <v>1.2415167</v>
      </c>
      <c r="AG18" s="766">
        <v>1.7224110859999999</v>
      </c>
      <c r="AH18" s="766">
        <v>0.95005122099999995</v>
      </c>
      <c r="AI18" s="766">
        <v>1.0326987839999999</v>
      </c>
      <c r="AJ18" s="766">
        <v>1.581065443</v>
      </c>
      <c r="AK18" s="766">
        <v>1.592087356</v>
      </c>
      <c r="AL18" s="766">
        <v>1.516608763</v>
      </c>
      <c r="AM18" s="766">
        <v>1.4547333069999999</v>
      </c>
      <c r="AN18" s="766">
        <v>1.2067236189999999</v>
      </c>
      <c r="AO18" s="766">
        <v>1.282802438</v>
      </c>
      <c r="AP18" s="766">
        <v>1.237376392</v>
      </c>
      <c r="AQ18" s="766">
        <v>1.5330575989999999</v>
      </c>
      <c r="AR18" s="766">
        <v>1.285646576</v>
      </c>
      <c r="AS18" s="766">
        <v>1.14973696</v>
      </c>
      <c r="AT18" s="766">
        <v>0.90086219599999995</v>
      </c>
      <c r="AU18" s="766">
        <v>0.62336570000000002</v>
      </c>
      <c r="AV18" s="766">
        <v>0.68184402300000002</v>
      </c>
      <c r="AW18" s="766">
        <v>1.1327829899999999</v>
      </c>
      <c r="AX18" s="766">
        <v>1.231195349</v>
      </c>
      <c r="AY18" s="766">
        <v>1.413035313</v>
      </c>
      <c r="AZ18" s="766">
        <v>1.507329658</v>
      </c>
      <c r="BA18" s="766">
        <v>1.2740362030000001</v>
      </c>
      <c r="BB18" s="766">
        <v>1.105838283</v>
      </c>
      <c r="BC18" s="766">
        <v>1.6875380360000001</v>
      </c>
      <c r="BD18" s="766">
        <v>1.664749681</v>
      </c>
      <c r="BE18" s="766">
        <v>1.393009717</v>
      </c>
      <c r="BF18" s="766">
        <v>0.91013670000000002</v>
      </c>
      <c r="BG18" s="766">
        <v>0.68572040000000001</v>
      </c>
      <c r="BH18" s="767">
        <v>0.70511820000000003</v>
      </c>
      <c r="BI18" s="767">
        <v>1.0848660000000001</v>
      </c>
      <c r="BJ18" s="767">
        <v>1.14697</v>
      </c>
      <c r="BK18" s="767">
        <v>1.3985259999999999</v>
      </c>
      <c r="BL18" s="767">
        <v>1.443149</v>
      </c>
      <c r="BM18" s="767">
        <v>1.3855519999999999</v>
      </c>
      <c r="BN18" s="767">
        <v>1.1810860000000001</v>
      </c>
      <c r="BO18" s="767">
        <v>1.650757</v>
      </c>
      <c r="BP18" s="767">
        <v>1.597146</v>
      </c>
      <c r="BQ18" s="767">
        <v>1.394989</v>
      </c>
      <c r="BR18" s="767">
        <v>0.84769689999999998</v>
      </c>
      <c r="BS18" s="767">
        <v>0.65837000000000001</v>
      </c>
      <c r="BT18" s="767">
        <v>0.6837548</v>
      </c>
      <c r="BU18" s="767">
        <v>1.023183</v>
      </c>
      <c r="BV18" s="767">
        <v>1.117729</v>
      </c>
    </row>
    <row r="19" spans="1:74" ht="11.1" customHeight="1" x14ac:dyDescent="0.2">
      <c r="A19" s="545" t="s">
        <v>1311</v>
      </c>
      <c r="B19" s="548" t="s">
        <v>1362</v>
      </c>
      <c r="C19" s="766">
        <v>18.740182002000001</v>
      </c>
      <c r="D19" s="766">
        <v>4.1926124140000001</v>
      </c>
      <c r="E19" s="766">
        <v>4.6566830010000002</v>
      </c>
      <c r="F19" s="766">
        <v>4.2824081879999998</v>
      </c>
      <c r="G19" s="766">
        <v>3.9198648359999999</v>
      </c>
      <c r="H19" s="766">
        <v>3.3448619810000002</v>
      </c>
      <c r="I19" s="766">
        <v>3.829899766</v>
      </c>
      <c r="J19" s="766">
        <v>2.985386536</v>
      </c>
      <c r="K19" s="766">
        <v>3.7035848219999998</v>
      </c>
      <c r="L19" s="766">
        <v>4.7422971220000001</v>
      </c>
      <c r="M19" s="766">
        <v>4.1218652750000002</v>
      </c>
      <c r="N19" s="766">
        <v>4.6634789039999998</v>
      </c>
      <c r="O19" s="766">
        <v>4.626301862</v>
      </c>
      <c r="P19" s="766">
        <v>4.8809969329999996</v>
      </c>
      <c r="Q19" s="766">
        <v>5.9702599620000001</v>
      </c>
      <c r="R19" s="766">
        <v>5.8940326650000001</v>
      </c>
      <c r="S19" s="766">
        <v>5.1660230499999997</v>
      </c>
      <c r="T19" s="766">
        <v>4.8625161710000002</v>
      </c>
      <c r="U19" s="766">
        <v>3.922526001</v>
      </c>
      <c r="V19" s="766">
        <v>2.938646592</v>
      </c>
      <c r="W19" s="766">
        <v>4.9045390619999996</v>
      </c>
      <c r="X19" s="766">
        <v>6.3130097850000002</v>
      </c>
      <c r="Y19" s="766">
        <v>5.5057711610000002</v>
      </c>
      <c r="Z19" s="766">
        <v>5.9488138350000002</v>
      </c>
      <c r="AA19" s="766">
        <v>6.4474280159999999</v>
      </c>
      <c r="AB19" s="766">
        <v>5.5431707159999997</v>
      </c>
      <c r="AC19" s="766">
        <v>6.6648134719999996</v>
      </c>
      <c r="AD19" s="766">
        <v>6.6004418979999997</v>
      </c>
      <c r="AE19" s="766">
        <v>5.50554027</v>
      </c>
      <c r="AF19" s="766">
        <v>6.4461680250000004</v>
      </c>
      <c r="AG19" s="766">
        <v>3.282405019</v>
      </c>
      <c r="AH19" s="766">
        <v>4.8544887360000004</v>
      </c>
      <c r="AI19" s="766">
        <v>4.9882096029999996</v>
      </c>
      <c r="AJ19" s="766">
        <v>4.9476368900000001</v>
      </c>
      <c r="AK19" s="766">
        <v>5.3477310659999997</v>
      </c>
      <c r="AL19" s="766">
        <v>6.2703970590000004</v>
      </c>
      <c r="AM19" s="766">
        <v>6.1135785460000003</v>
      </c>
      <c r="AN19" s="766">
        <v>5.5162236360000003</v>
      </c>
      <c r="AO19" s="766">
        <v>6.4519688469999998</v>
      </c>
      <c r="AP19" s="766">
        <v>7.0004719360000003</v>
      </c>
      <c r="AQ19" s="766">
        <v>6.1865493220000003</v>
      </c>
      <c r="AR19" s="766">
        <v>5.2960203110000004</v>
      </c>
      <c r="AS19" s="766">
        <v>5.6169279019999996</v>
      </c>
      <c r="AT19" s="766">
        <v>5.0615202029999997</v>
      </c>
      <c r="AU19" s="766">
        <v>6.7917613079999999</v>
      </c>
      <c r="AV19" s="766">
        <v>7.4773373379999999</v>
      </c>
      <c r="AW19" s="766">
        <v>6.6062380169999999</v>
      </c>
      <c r="AX19" s="766">
        <v>6.8458944419999996</v>
      </c>
      <c r="AY19" s="766">
        <v>6.8376656899999997</v>
      </c>
      <c r="AZ19" s="766">
        <v>6.8344510740000004</v>
      </c>
      <c r="BA19" s="766">
        <v>6.9139494079999997</v>
      </c>
      <c r="BB19" s="766">
        <v>7.1077595889999996</v>
      </c>
      <c r="BC19" s="766">
        <v>6.4985873270000001</v>
      </c>
      <c r="BD19" s="766">
        <v>8.0629399930000005</v>
      </c>
      <c r="BE19" s="766">
        <v>5.4468099380000004</v>
      </c>
      <c r="BF19" s="766">
        <v>6.0333560000000004</v>
      </c>
      <c r="BG19" s="766">
        <v>6.0981990000000001</v>
      </c>
      <c r="BH19" s="767">
        <v>8.287668</v>
      </c>
      <c r="BI19" s="767">
        <v>7.0604279999999999</v>
      </c>
      <c r="BJ19" s="767">
        <v>8.5172209999999993</v>
      </c>
      <c r="BK19" s="767">
        <v>9.5308309999999992</v>
      </c>
      <c r="BL19" s="767">
        <v>7.7401200000000001</v>
      </c>
      <c r="BM19" s="767">
        <v>9.0388389999999994</v>
      </c>
      <c r="BN19" s="767">
        <v>8.9071809999999996</v>
      </c>
      <c r="BO19" s="767">
        <v>8.0137649999999994</v>
      </c>
      <c r="BP19" s="767">
        <v>9.7099689999999992</v>
      </c>
      <c r="BQ19" s="767">
        <v>7.0708890000000002</v>
      </c>
      <c r="BR19" s="767">
        <v>7.0967969999999996</v>
      </c>
      <c r="BS19" s="767">
        <v>8.2416289999999996</v>
      </c>
      <c r="BT19" s="767">
        <v>9.6927599999999998</v>
      </c>
      <c r="BU19" s="767">
        <v>8.578087</v>
      </c>
      <c r="BV19" s="767">
        <v>8.9530969999999996</v>
      </c>
    </row>
    <row r="20" spans="1:74" ht="11.1" customHeight="1" x14ac:dyDescent="0.2">
      <c r="A20" s="545" t="s">
        <v>1312</v>
      </c>
      <c r="B20" s="546" t="s">
        <v>1363</v>
      </c>
      <c r="C20" s="766">
        <v>0.22214713</v>
      </c>
      <c r="D20" s="766">
        <v>0.100614777</v>
      </c>
      <c r="E20" s="766">
        <v>6.7031726999999999E-2</v>
      </c>
      <c r="F20" s="766">
        <v>5.5989919999999999E-2</v>
      </c>
      <c r="G20" s="766">
        <v>9.8621203000000005E-2</v>
      </c>
      <c r="H20" s="766">
        <v>8.9850281000000004E-2</v>
      </c>
      <c r="I20" s="766">
        <v>6.9274500000000003E-2</v>
      </c>
      <c r="J20" s="766">
        <v>5.2866894999999997E-2</v>
      </c>
      <c r="K20" s="766">
        <v>6.0314089000000001E-2</v>
      </c>
      <c r="L20" s="766">
        <v>6.5186096999999998E-2</v>
      </c>
      <c r="M20" s="766">
        <v>5.8105417999999999E-2</v>
      </c>
      <c r="N20" s="766">
        <v>7.6603736000000006E-2</v>
      </c>
      <c r="O20" s="766">
        <v>5.7195859000000002E-2</v>
      </c>
      <c r="P20" s="766">
        <v>5.2606525000000001E-2</v>
      </c>
      <c r="Q20" s="766">
        <v>5.6870606999999997E-2</v>
      </c>
      <c r="R20" s="766">
        <v>7.8516069999999993E-2</v>
      </c>
      <c r="S20" s="766">
        <v>8.2342256000000003E-2</v>
      </c>
      <c r="T20" s="766">
        <v>8.4969394000000004E-2</v>
      </c>
      <c r="U20" s="766">
        <v>6.2306597999999998E-2</v>
      </c>
      <c r="V20" s="766">
        <v>8.6534711E-2</v>
      </c>
      <c r="W20" s="766">
        <v>6.9515562000000003E-2</v>
      </c>
      <c r="X20" s="766">
        <v>5.4480020999999997E-2</v>
      </c>
      <c r="Y20" s="766">
        <v>7.2487661999999994E-2</v>
      </c>
      <c r="Z20" s="766">
        <v>6.9500824000000003E-2</v>
      </c>
      <c r="AA20" s="766">
        <v>7.2595086000000003E-2</v>
      </c>
      <c r="AB20" s="766">
        <v>6.3828764999999996E-2</v>
      </c>
      <c r="AC20" s="766">
        <v>7.7079992E-2</v>
      </c>
      <c r="AD20" s="766">
        <v>5.7678106E-2</v>
      </c>
      <c r="AE20" s="766">
        <v>6.5053810000000004E-2</v>
      </c>
      <c r="AF20" s="766">
        <v>7.3400749000000001E-2</v>
      </c>
      <c r="AG20" s="766">
        <v>4.6648469999999997E-2</v>
      </c>
      <c r="AH20" s="766">
        <v>4.6844838E-2</v>
      </c>
      <c r="AI20" s="766">
        <v>4.6621172000000002E-2</v>
      </c>
      <c r="AJ20" s="766">
        <v>7.8715516999999999E-2</v>
      </c>
      <c r="AK20" s="766">
        <v>5.6734142000000001E-2</v>
      </c>
      <c r="AL20" s="766">
        <v>6.3329144000000004E-2</v>
      </c>
      <c r="AM20" s="766">
        <v>9.9706431999999998E-2</v>
      </c>
      <c r="AN20" s="766">
        <v>7.5588191999999998E-2</v>
      </c>
      <c r="AO20" s="766">
        <v>7.3897135000000003E-2</v>
      </c>
      <c r="AP20" s="766">
        <v>0.115205747</v>
      </c>
      <c r="AQ20" s="766">
        <v>9.3458424999999998E-2</v>
      </c>
      <c r="AR20" s="766">
        <v>0.117590264</v>
      </c>
      <c r="AS20" s="766">
        <v>3.5733089000000003E-2</v>
      </c>
      <c r="AT20" s="766">
        <v>4.2447789999999999E-2</v>
      </c>
      <c r="AU20" s="766">
        <v>3.8445135999999998E-2</v>
      </c>
      <c r="AV20" s="766">
        <v>3.3315086000000001E-2</v>
      </c>
      <c r="AW20" s="766">
        <v>4.3428104000000002E-2</v>
      </c>
      <c r="AX20" s="766">
        <v>4.9218361000000002E-2</v>
      </c>
      <c r="AY20" s="766">
        <v>4.7775877000000001E-2</v>
      </c>
      <c r="AZ20" s="766">
        <v>5.2091289999999998E-2</v>
      </c>
      <c r="BA20" s="766">
        <v>3.9099243999999998E-2</v>
      </c>
      <c r="BB20" s="766">
        <v>3.3508694999999998E-2</v>
      </c>
      <c r="BC20" s="766">
        <v>2.6116190000000001E-2</v>
      </c>
      <c r="BD20" s="766">
        <v>3.1499457000000002E-2</v>
      </c>
      <c r="BE20" s="766">
        <v>2.7964744E-2</v>
      </c>
      <c r="BF20" s="766">
        <v>3.8727299999999999E-2</v>
      </c>
      <c r="BG20" s="766">
        <v>3.4966400000000002E-2</v>
      </c>
      <c r="BH20" s="767">
        <v>2.6569099999999998E-2</v>
      </c>
      <c r="BI20" s="767">
        <v>4.51388E-2</v>
      </c>
      <c r="BJ20" s="767">
        <v>4.3170800000000002E-2</v>
      </c>
      <c r="BK20" s="767">
        <v>4.4295099999999997E-2</v>
      </c>
      <c r="BL20" s="767">
        <v>4.2584499999999997E-2</v>
      </c>
      <c r="BM20" s="767">
        <v>4.1742099999999997E-2</v>
      </c>
      <c r="BN20" s="767">
        <v>2.78984E-2</v>
      </c>
      <c r="BO20" s="767">
        <v>2.3606499999999999E-2</v>
      </c>
      <c r="BP20" s="767">
        <v>2.12696E-2</v>
      </c>
      <c r="BQ20" s="767">
        <v>6.3881700000000003E-3</v>
      </c>
      <c r="BR20" s="767">
        <v>2.9596000000000001E-2</v>
      </c>
      <c r="BS20" s="767">
        <v>1.6856400000000001E-2</v>
      </c>
      <c r="BT20" s="767">
        <v>2.4898300000000002E-2</v>
      </c>
      <c r="BU20" s="767">
        <v>4.9729299999999997E-2</v>
      </c>
      <c r="BV20" s="767">
        <v>4.7139100000000003E-2</v>
      </c>
    </row>
    <row r="21" spans="1:74" ht="11.1" customHeight="1" x14ac:dyDescent="0.2">
      <c r="A21" s="545" t="s">
        <v>1313</v>
      </c>
      <c r="B21" s="546" t="s">
        <v>1263</v>
      </c>
      <c r="C21" s="766">
        <v>66.866980290000001</v>
      </c>
      <c r="D21" s="766">
        <v>19.559498210000001</v>
      </c>
      <c r="E21" s="766">
        <v>19.425518596</v>
      </c>
      <c r="F21" s="766">
        <v>18.201228204</v>
      </c>
      <c r="G21" s="766">
        <v>19.629902989000001</v>
      </c>
      <c r="H21" s="766">
        <v>24.576535966000002</v>
      </c>
      <c r="I21" s="766">
        <v>27.327510795999999</v>
      </c>
      <c r="J21" s="766">
        <v>26.412837919000001</v>
      </c>
      <c r="K21" s="766">
        <v>22.262543667999999</v>
      </c>
      <c r="L21" s="766">
        <v>20.169169038</v>
      </c>
      <c r="M21" s="766">
        <v>18.657697073000001</v>
      </c>
      <c r="N21" s="766">
        <v>22.489597205999999</v>
      </c>
      <c r="O21" s="766">
        <v>22.180989594</v>
      </c>
      <c r="P21" s="766">
        <v>18.510435705999999</v>
      </c>
      <c r="Q21" s="766">
        <v>20.397243699000001</v>
      </c>
      <c r="R21" s="766">
        <v>18.889890214000001</v>
      </c>
      <c r="S21" s="766">
        <v>20.430276816999999</v>
      </c>
      <c r="T21" s="766">
        <v>23.533092588999999</v>
      </c>
      <c r="U21" s="766">
        <v>27.054580674</v>
      </c>
      <c r="V21" s="766">
        <v>23.706554892</v>
      </c>
      <c r="W21" s="766">
        <v>22.075856479999999</v>
      </c>
      <c r="X21" s="766">
        <v>20.402873689</v>
      </c>
      <c r="Y21" s="766">
        <v>19.839114410000001</v>
      </c>
      <c r="Z21" s="766">
        <v>23.145132059000002</v>
      </c>
      <c r="AA21" s="766">
        <v>24.504522401999999</v>
      </c>
      <c r="AB21" s="766">
        <v>21.269189535999999</v>
      </c>
      <c r="AC21" s="766">
        <v>21.021892279999999</v>
      </c>
      <c r="AD21" s="766">
        <v>19.789129897999999</v>
      </c>
      <c r="AE21" s="766">
        <v>22.470375858000001</v>
      </c>
      <c r="AF21" s="766">
        <v>25.675429205</v>
      </c>
      <c r="AG21" s="766">
        <v>27.595875428999999</v>
      </c>
      <c r="AH21" s="766">
        <v>26.366198677</v>
      </c>
      <c r="AI21" s="766">
        <v>22.705608633000001</v>
      </c>
      <c r="AJ21" s="766">
        <v>20.518118444999999</v>
      </c>
      <c r="AK21" s="766">
        <v>21.313373014</v>
      </c>
      <c r="AL21" s="766">
        <v>23.592589643</v>
      </c>
      <c r="AM21" s="766">
        <v>24.171885858</v>
      </c>
      <c r="AN21" s="766">
        <v>21.911415095999999</v>
      </c>
      <c r="AO21" s="766">
        <v>21.898520056999999</v>
      </c>
      <c r="AP21" s="766">
        <v>19.255469310999999</v>
      </c>
      <c r="AQ21" s="766">
        <v>20.291605087000001</v>
      </c>
      <c r="AR21" s="766">
        <v>22.565866071999999</v>
      </c>
      <c r="AS21" s="766">
        <v>26.910327978000002</v>
      </c>
      <c r="AT21" s="766">
        <v>26.720956507</v>
      </c>
      <c r="AU21" s="766">
        <v>24.065541611</v>
      </c>
      <c r="AV21" s="766">
        <v>20.064332587999999</v>
      </c>
      <c r="AW21" s="766">
        <v>20.299413693999998</v>
      </c>
      <c r="AX21" s="766">
        <v>21.901487980999999</v>
      </c>
      <c r="AY21" s="766">
        <v>22.457459200999999</v>
      </c>
      <c r="AZ21" s="766">
        <v>21.331558251000001</v>
      </c>
      <c r="BA21" s="766">
        <v>19.829803707</v>
      </c>
      <c r="BB21" s="766">
        <v>18.011207764000002</v>
      </c>
      <c r="BC21" s="766">
        <v>19.733153266999999</v>
      </c>
      <c r="BD21" s="766">
        <v>24.676431377</v>
      </c>
      <c r="BE21" s="766">
        <v>27.668575887999999</v>
      </c>
      <c r="BF21" s="766">
        <v>26.543880000000001</v>
      </c>
      <c r="BG21" s="766">
        <v>20.614750000000001</v>
      </c>
      <c r="BH21" s="767">
        <v>18.82077</v>
      </c>
      <c r="BI21" s="767">
        <v>18.244509999999998</v>
      </c>
      <c r="BJ21" s="767">
        <v>19.959379999999999</v>
      </c>
      <c r="BK21" s="767">
        <v>21.124230000000001</v>
      </c>
      <c r="BL21" s="767">
        <v>18.558900000000001</v>
      </c>
      <c r="BM21" s="767">
        <v>20.874649999999999</v>
      </c>
      <c r="BN21" s="767">
        <v>18.14509</v>
      </c>
      <c r="BO21" s="767">
        <v>20.084700000000002</v>
      </c>
      <c r="BP21" s="767">
        <v>24.602550000000001</v>
      </c>
      <c r="BQ21" s="767">
        <v>27.5794</v>
      </c>
      <c r="BR21" s="767">
        <v>26.70129</v>
      </c>
      <c r="BS21" s="767">
        <v>22.27975</v>
      </c>
      <c r="BT21" s="767">
        <v>20.212669999999999</v>
      </c>
      <c r="BU21" s="767">
        <v>19.747350000000001</v>
      </c>
      <c r="BV21" s="767">
        <v>21.30358</v>
      </c>
    </row>
    <row r="22" spans="1:74" ht="11.1" customHeight="1" x14ac:dyDescent="0.2">
      <c r="A22" s="545" t="s">
        <v>1314</v>
      </c>
      <c r="B22" s="546" t="s">
        <v>1364</v>
      </c>
      <c r="C22" s="766">
        <v>60.082744071999997</v>
      </c>
      <c r="D22" s="766">
        <v>19.185384574</v>
      </c>
      <c r="E22" s="766">
        <v>18.572845633</v>
      </c>
      <c r="F22" s="766">
        <v>17.782266783000001</v>
      </c>
      <c r="G22" s="766">
        <v>19.210225701999999</v>
      </c>
      <c r="H22" s="766">
        <v>24.225868866999999</v>
      </c>
      <c r="I22" s="766">
        <v>26.980675051999999</v>
      </c>
      <c r="J22" s="766">
        <v>26.093596108</v>
      </c>
      <c r="K22" s="766">
        <v>21.494312398000002</v>
      </c>
      <c r="L22" s="766">
        <v>19.599410752000001</v>
      </c>
      <c r="M22" s="766">
        <v>18.468149707999999</v>
      </c>
      <c r="N22" s="766">
        <v>22.014225147000001</v>
      </c>
      <c r="O22" s="766">
        <v>22.442992700000001</v>
      </c>
      <c r="P22" s="766">
        <v>18.730174578</v>
      </c>
      <c r="Q22" s="766">
        <v>20.142356192000001</v>
      </c>
      <c r="R22" s="766">
        <v>18.454056488999999</v>
      </c>
      <c r="S22" s="766">
        <v>20.226458393000001</v>
      </c>
      <c r="T22" s="766">
        <v>23.396733358999999</v>
      </c>
      <c r="U22" s="766">
        <v>26.805203443</v>
      </c>
      <c r="V22" s="766">
        <v>23.682525817999998</v>
      </c>
      <c r="W22" s="766">
        <v>21.526847425</v>
      </c>
      <c r="X22" s="766">
        <v>19.331788</v>
      </c>
      <c r="Y22" s="766">
        <v>18.739426327</v>
      </c>
      <c r="Z22" s="766">
        <v>21.465488249</v>
      </c>
      <c r="AA22" s="766">
        <v>23.908134917000002</v>
      </c>
      <c r="AB22" s="766">
        <v>20.707682006999999</v>
      </c>
      <c r="AC22" s="766">
        <v>20.171271168000001</v>
      </c>
      <c r="AD22" s="766">
        <v>19.491875826000001</v>
      </c>
      <c r="AE22" s="766">
        <v>22.414790101000001</v>
      </c>
      <c r="AF22" s="766">
        <v>25.127384163999999</v>
      </c>
      <c r="AG22" s="766">
        <v>27.381334805000002</v>
      </c>
      <c r="AH22" s="766">
        <v>26.213309669000001</v>
      </c>
      <c r="AI22" s="766">
        <v>21.587743926000002</v>
      </c>
      <c r="AJ22" s="766">
        <v>19.923178801999999</v>
      </c>
      <c r="AK22" s="766">
        <v>20.818189017000002</v>
      </c>
      <c r="AL22" s="766">
        <v>23.180098224000002</v>
      </c>
      <c r="AM22" s="766">
        <v>23.389216635</v>
      </c>
      <c r="AN22" s="766">
        <v>21.452960868000002</v>
      </c>
      <c r="AO22" s="766">
        <v>19.492642447000001</v>
      </c>
      <c r="AP22" s="766">
        <v>18.510215796000001</v>
      </c>
      <c r="AQ22" s="766">
        <v>19.735820795999999</v>
      </c>
      <c r="AR22" s="766">
        <v>21.458092543999999</v>
      </c>
      <c r="AS22" s="766">
        <v>26.484061608000001</v>
      </c>
      <c r="AT22" s="766">
        <v>26.72145587</v>
      </c>
      <c r="AU22" s="766">
        <v>23.839963407999999</v>
      </c>
      <c r="AV22" s="766">
        <v>19.505263158999998</v>
      </c>
      <c r="AW22" s="766">
        <v>20.062118253000001</v>
      </c>
      <c r="AX22" s="766">
        <v>21.901077931</v>
      </c>
      <c r="AY22" s="766">
        <v>22.438596280999999</v>
      </c>
      <c r="AZ22" s="766">
        <v>20.959948947000001</v>
      </c>
      <c r="BA22" s="766">
        <v>17.915092765000001</v>
      </c>
      <c r="BB22" s="766">
        <v>17.646729648000001</v>
      </c>
      <c r="BC22" s="766">
        <v>18.618133711999999</v>
      </c>
      <c r="BD22" s="766">
        <v>23.408411388000001</v>
      </c>
      <c r="BE22" s="766">
        <v>26.410830000000001</v>
      </c>
      <c r="BF22" s="766">
        <v>26.561140000000002</v>
      </c>
      <c r="BG22" s="766">
        <v>20.266629999999999</v>
      </c>
      <c r="BH22" s="767">
        <v>18.408429999999999</v>
      </c>
      <c r="BI22" s="767">
        <v>18.078880000000002</v>
      </c>
      <c r="BJ22" s="767">
        <v>20.078530000000001</v>
      </c>
      <c r="BK22" s="767">
        <v>20.524899999999999</v>
      </c>
      <c r="BL22" s="767">
        <v>17.968800000000002</v>
      </c>
      <c r="BM22" s="767">
        <v>18.546679999999999</v>
      </c>
      <c r="BN22" s="767">
        <v>17.64405</v>
      </c>
      <c r="BO22" s="767">
        <v>18.865770000000001</v>
      </c>
      <c r="BP22" s="767">
        <v>23.115020000000001</v>
      </c>
      <c r="BQ22" s="767">
        <v>26.69988</v>
      </c>
      <c r="BR22" s="767">
        <v>26.370850000000001</v>
      </c>
      <c r="BS22" s="767">
        <v>20.89593</v>
      </c>
      <c r="BT22" s="767">
        <v>19.490400000000001</v>
      </c>
      <c r="BU22" s="767">
        <v>19.133320000000001</v>
      </c>
      <c r="BV22" s="767">
        <v>21.154050000000002</v>
      </c>
    </row>
    <row r="23" spans="1:74" ht="11.1" customHeight="1" x14ac:dyDescent="0.2">
      <c r="A23" s="565"/>
      <c r="B23" s="131" t="s">
        <v>1378</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360"/>
      <c r="BI23" s="360"/>
      <c r="BJ23" s="360"/>
      <c r="BK23" s="360"/>
      <c r="BL23" s="360"/>
      <c r="BM23" s="360"/>
      <c r="BN23" s="360"/>
      <c r="BO23" s="360"/>
      <c r="BP23" s="360"/>
      <c r="BQ23" s="360"/>
      <c r="BR23" s="360"/>
      <c r="BS23" s="360"/>
      <c r="BT23" s="360"/>
      <c r="BU23" s="360"/>
      <c r="BV23" s="360"/>
    </row>
    <row r="24" spans="1:74" ht="11.1" customHeight="1" x14ac:dyDescent="0.2">
      <c r="A24" s="545" t="s">
        <v>1315</v>
      </c>
      <c r="B24" s="546" t="s">
        <v>86</v>
      </c>
      <c r="C24" s="766">
        <v>33.644820269999997</v>
      </c>
      <c r="D24" s="766">
        <v>10.478334642</v>
      </c>
      <c r="E24" s="766">
        <v>12.338387632</v>
      </c>
      <c r="F24" s="766">
        <v>12.022779912000001</v>
      </c>
      <c r="G24" s="766">
        <v>13.544425284000001</v>
      </c>
      <c r="H24" s="766">
        <v>15.485434976000001</v>
      </c>
      <c r="I24" s="766">
        <v>17.693858827</v>
      </c>
      <c r="J24" s="766">
        <v>18.154360015000002</v>
      </c>
      <c r="K24" s="766">
        <v>14.936754684</v>
      </c>
      <c r="L24" s="766">
        <v>10.718724304</v>
      </c>
      <c r="M24" s="766">
        <v>9.1203523529999995</v>
      </c>
      <c r="N24" s="766">
        <v>8.2681043110000001</v>
      </c>
      <c r="O24" s="766">
        <v>8.1007372669999995</v>
      </c>
      <c r="P24" s="766">
        <v>7.2311945809999996</v>
      </c>
      <c r="Q24" s="766">
        <v>8.9717860189999996</v>
      </c>
      <c r="R24" s="766">
        <v>8.7260016040000004</v>
      </c>
      <c r="S24" s="766">
        <v>10.53015583</v>
      </c>
      <c r="T24" s="766">
        <v>15.185772160000001</v>
      </c>
      <c r="U24" s="766">
        <v>19.377884156</v>
      </c>
      <c r="V24" s="766">
        <v>18.234258376</v>
      </c>
      <c r="W24" s="766">
        <v>13.292079806</v>
      </c>
      <c r="X24" s="766">
        <v>10.750955014000001</v>
      </c>
      <c r="Y24" s="766">
        <v>8.1137963759999998</v>
      </c>
      <c r="Z24" s="766">
        <v>11.153471573999999</v>
      </c>
      <c r="AA24" s="766">
        <v>12.129506975</v>
      </c>
      <c r="AB24" s="766">
        <v>10.827260427000001</v>
      </c>
      <c r="AC24" s="766">
        <v>10.824777181</v>
      </c>
      <c r="AD24" s="766">
        <v>10.141401366</v>
      </c>
      <c r="AE24" s="766">
        <v>14.841710473999999</v>
      </c>
      <c r="AF24" s="766">
        <v>16.525805859999998</v>
      </c>
      <c r="AG24" s="766">
        <v>21.372796564000001</v>
      </c>
      <c r="AH24" s="766">
        <v>19.728402294999999</v>
      </c>
      <c r="AI24" s="766">
        <v>15.909548552</v>
      </c>
      <c r="AJ24" s="766">
        <v>12.331142767999999</v>
      </c>
      <c r="AK24" s="766">
        <v>10.219817469000001</v>
      </c>
      <c r="AL24" s="766">
        <v>11.927381418</v>
      </c>
      <c r="AM24" s="766">
        <v>13.092162310999999</v>
      </c>
      <c r="AN24" s="766">
        <v>10.427666084</v>
      </c>
      <c r="AO24" s="766">
        <v>11.149310648</v>
      </c>
      <c r="AP24" s="766">
        <v>10.684164427000001</v>
      </c>
      <c r="AQ24" s="766">
        <v>14.946708267</v>
      </c>
      <c r="AR24" s="766">
        <v>17.454854522000002</v>
      </c>
      <c r="AS24" s="766">
        <v>20.298029778</v>
      </c>
      <c r="AT24" s="766">
        <v>22.530970442000001</v>
      </c>
      <c r="AU24" s="766">
        <v>19.502986988</v>
      </c>
      <c r="AV24" s="766">
        <v>14.432059266</v>
      </c>
      <c r="AW24" s="766">
        <v>12.237832688999999</v>
      </c>
      <c r="AX24" s="766">
        <v>13.385534315999999</v>
      </c>
      <c r="AY24" s="766">
        <v>12.398704754000001</v>
      </c>
      <c r="AZ24" s="766">
        <v>12.402058435000001</v>
      </c>
      <c r="BA24" s="766">
        <v>12.011337075</v>
      </c>
      <c r="BB24" s="766">
        <v>11.072720303000001</v>
      </c>
      <c r="BC24" s="766">
        <v>14.072486684999999</v>
      </c>
      <c r="BD24" s="766">
        <v>16.561763767999999</v>
      </c>
      <c r="BE24" s="766">
        <v>21.252483629</v>
      </c>
      <c r="BF24" s="766">
        <v>20.061679999999999</v>
      </c>
      <c r="BG24" s="766">
        <v>14.665520000000001</v>
      </c>
      <c r="BH24" s="767">
        <v>11.50966</v>
      </c>
      <c r="BI24" s="767">
        <v>10.85712</v>
      </c>
      <c r="BJ24" s="767">
        <v>9.2647449999999996</v>
      </c>
      <c r="BK24" s="767">
        <v>7.2827120000000001</v>
      </c>
      <c r="BL24" s="767">
        <v>6.7461270000000004</v>
      </c>
      <c r="BM24" s="767">
        <v>6.7915979999999996</v>
      </c>
      <c r="BN24" s="767">
        <v>6.2114159999999998</v>
      </c>
      <c r="BO24" s="767">
        <v>8.6966970000000003</v>
      </c>
      <c r="BP24" s="767">
        <v>11.60807</v>
      </c>
      <c r="BQ24" s="767">
        <v>14.450100000000001</v>
      </c>
      <c r="BR24" s="767">
        <v>13.828939999999999</v>
      </c>
      <c r="BS24" s="767">
        <v>11.626379999999999</v>
      </c>
      <c r="BT24" s="767">
        <v>8.2708759999999995</v>
      </c>
      <c r="BU24" s="767">
        <v>7.4931200000000002</v>
      </c>
      <c r="BV24" s="767">
        <v>6.9230530000000003</v>
      </c>
    </row>
    <row r="25" spans="1:74" ht="11.1" customHeight="1" x14ac:dyDescent="0.2">
      <c r="A25" s="545" t="s">
        <v>1316</v>
      </c>
      <c r="B25" s="546" t="s">
        <v>85</v>
      </c>
      <c r="C25" s="766">
        <v>18.647654447000001</v>
      </c>
      <c r="D25" s="766">
        <v>4.991231558</v>
      </c>
      <c r="E25" s="766">
        <v>3.0050126189999999</v>
      </c>
      <c r="F25" s="766">
        <v>4.7372875590000003</v>
      </c>
      <c r="G25" s="766">
        <v>7.154265884</v>
      </c>
      <c r="H25" s="766">
        <v>10.605255125999999</v>
      </c>
      <c r="I25" s="766">
        <v>11.378784117</v>
      </c>
      <c r="J25" s="766">
        <v>10.898240024</v>
      </c>
      <c r="K25" s="766">
        <v>10.747678877</v>
      </c>
      <c r="L25" s="766">
        <v>10.081549580000001</v>
      </c>
      <c r="M25" s="766">
        <v>7.8533174639999999</v>
      </c>
      <c r="N25" s="766">
        <v>10.306488354000001</v>
      </c>
      <c r="O25" s="766">
        <v>9.5854840649999993</v>
      </c>
      <c r="P25" s="766">
        <v>6.8699275059999998</v>
      </c>
      <c r="Q25" s="766">
        <v>7.0599018210000004</v>
      </c>
      <c r="R25" s="766">
        <v>8.7294702449999999</v>
      </c>
      <c r="S25" s="766">
        <v>9.7714721739999995</v>
      </c>
      <c r="T25" s="766">
        <v>10.588542476000001</v>
      </c>
      <c r="U25" s="766">
        <v>11.368415361</v>
      </c>
      <c r="V25" s="766">
        <v>10.931801458000001</v>
      </c>
      <c r="W25" s="766">
        <v>10.562481379999999</v>
      </c>
      <c r="X25" s="766">
        <v>9.4070835049999992</v>
      </c>
      <c r="Y25" s="766">
        <v>9.2351229519999993</v>
      </c>
      <c r="Z25" s="766">
        <v>9.2701194269999991</v>
      </c>
      <c r="AA25" s="766">
        <v>8.5557527110000002</v>
      </c>
      <c r="AB25" s="766">
        <v>5.6156506129999997</v>
      </c>
      <c r="AC25" s="766">
        <v>4.7243304750000004</v>
      </c>
      <c r="AD25" s="766">
        <v>6.0033227929999997</v>
      </c>
      <c r="AE25" s="766">
        <v>7.5272035720000003</v>
      </c>
      <c r="AF25" s="766">
        <v>8.4202133900000007</v>
      </c>
      <c r="AG25" s="766">
        <v>8.949263942</v>
      </c>
      <c r="AH25" s="766">
        <v>9.109498662</v>
      </c>
      <c r="AI25" s="766">
        <v>8.3900522550000005</v>
      </c>
      <c r="AJ25" s="766">
        <v>7.8087316009999999</v>
      </c>
      <c r="AK25" s="766">
        <v>7.56462127</v>
      </c>
      <c r="AL25" s="766">
        <v>7.1772593149999997</v>
      </c>
      <c r="AM25" s="766">
        <v>6.4166635669999996</v>
      </c>
      <c r="AN25" s="766">
        <v>5.9263171159999999</v>
      </c>
      <c r="AO25" s="766">
        <v>5.740109092</v>
      </c>
      <c r="AP25" s="766">
        <v>5.0549516590000003</v>
      </c>
      <c r="AQ25" s="766">
        <v>6.4156106089999998</v>
      </c>
      <c r="AR25" s="766">
        <v>6.8762298949999998</v>
      </c>
      <c r="AS25" s="766">
        <v>7.4443107160000004</v>
      </c>
      <c r="AT25" s="766">
        <v>7.1081788609999998</v>
      </c>
      <c r="AU25" s="766">
        <v>7.0316616200000004</v>
      </c>
      <c r="AV25" s="766">
        <v>6.1872795859999998</v>
      </c>
      <c r="AW25" s="766">
        <v>5.6759124849999996</v>
      </c>
      <c r="AX25" s="766">
        <v>5.3712709289999996</v>
      </c>
      <c r="AY25" s="766">
        <v>4.5843615570000003</v>
      </c>
      <c r="AZ25" s="766">
        <v>4.1373613909999998</v>
      </c>
      <c r="BA25" s="766">
        <v>4.3940397879999997</v>
      </c>
      <c r="BB25" s="766">
        <v>5.0658034430000001</v>
      </c>
      <c r="BC25" s="766">
        <v>5.0918510350000004</v>
      </c>
      <c r="BD25" s="766">
        <v>5.6892098799999999</v>
      </c>
      <c r="BE25" s="766">
        <v>6.556982165</v>
      </c>
      <c r="BF25" s="766">
        <v>6.459606</v>
      </c>
      <c r="BG25" s="766">
        <v>6.9213100000000001</v>
      </c>
      <c r="BH25" s="767">
        <v>4.8987210000000001</v>
      </c>
      <c r="BI25" s="767">
        <v>4.72159</v>
      </c>
      <c r="BJ25" s="767">
        <v>5.8954659999999999</v>
      </c>
      <c r="BK25" s="767">
        <v>6.768256</v>
      </c>
      <c r="BL25" s="767">
        <v>5.0896270000000001</v>
      </c>
      <c r="BM25" s="767">
        <v>4.8437349999999997</v>
      </c>
      <c r="BN25" s="767">
        <v>6.8730399999999996</v>
      </c>
      <c r="BO25" s="767">
        <v>7.4933610000000002</v>
      </c>
      <c r="BP25" s="767">
        <v>8.0293740000000007</v>
      </c>
      <c r="BQ25" s="767">
        <v>9.364357</v>
      </c>
      <c r="BR25" s="767">
        <v>9.1910240000000005</v>
      </c>
      <c r="BS25" s="767">
        <v>8.0301189999999991</v>
      </c>
      <c r="BT25" s="767">
        <v>6.6229060000000004</v>
      </c>
      <c r="BU25" s="767">
        <v>5.9774370000000001</v>
      </c>
      <c r="BV25" s="767">
        <v>6.8099020000000001</v>
      </c>
    </row>
    <row r="26" spans="1:74" ht="11.1" customHeight="1" x14ac:dyDescent="0.2">
      <c r="A26" s="545" t="s">
        <v>1317</v>
      </c>
      <c r="B26" s="548" t="s">
        <v>88</v>
      </c>
      <c r="C26" s="766">
        <v>10.778558</v>
      </c>
      <c r="D26" s="766">
        <v>3.5550929999999998</v>
      </c>
      <c r="E26" s="766">
        <v>3.7724769999999999</v>
      </c>
      <c r="F26" s="766">
        <v>3.6500880000000002</v>
      </c>
      <c r="G26" s="766">
        <v>2.6971609999999999</v>
      </c>
      <c r="H26" s="766">
        <v>3.5870199999999999</v>
      </c>
      <c r="I26" s="766">
        <v>3.7104750000000002</v>
      </c>
      <c r="J26" s="766">
        <v>3.7090049999999999</v>
      </c>
      <c r="K26" s="766">
        <v>3.6038000000000001</v>
      </c>
      <c r="L26" s="766">
        <v>3.0018129999999998</v>
      </c>
      <c r="M26" s="766">
        <v>3.303572</v>
      </c>
      <c r="N26" s="766">
        <v>3.8021280000000002</v>
      </c>
      <c r="O26" s="766">
        <v>3.8144209999999998</v>
      </c>
      <c r="P26" s="766">
        <v>3.4328650000000001</v>
      </c>
      <c r="Q26" s="766">
        <v>3.2878240000000001</v>
      </c>
      <c r="R26" s="766">
        <v>1.85107</v>
      </c>
      <c r="S26" s="766">
        <v>3.5526369999999998</v>
      </c>
      <c r="T26" s="766">
        <v>2.8256199999999998</v>
      </c>
      <c r="U26" s="766">
        <v>2.8213979999999999</v>
      </c>
      <c r="V26" s="766">
        <v>3.361116</v>
      </c>
      <c r="W26" s="766">
        <v>3.5037219999999998</v>
      </c>
      <c r="X26" s="766">
        <v>3.0472939999999999</v>
      </c>
      <c r="Y26" s="766">
        <v>3.293498</v>
      </c>
      <c r="Z26" s="766">
        <v>3.789936</v>
      </c>
      <c r="AA26" s="766">
        <v>3.8085140000000002</v>
      </c>
      <c r="AB26" s="766">
        <v>3.432375</v>
      </c>
      <c r="AC26" s="766">
        <v>3.5376690000000002</v>
      </c>
      <c r="AD26" s="766">
        <v>2.7913800000000002</v>
      </c>
      <c r="AE26" s="766">
        <v>3.7569159999999999</v>
      </c>
      <c r="AF26" s="766">
        <v>3.6040100000000002</v>
      </c>
      <c r="AG26" s="766">
        <v>3.7046139999999999</v>
      </c>
      <c r="AH26" s="766">
        <v>3.6559360000000001</v>
      </c>
      <c r="AI26" s="766">
        <v>3.5876730000000001</v>
      </c>
      <c r="AJ26" s="766">
        <v>2.90266</v>
      </c>
      <c r="AK26" s="766">
        <v>3.2945500000000001</v>
      </c>
      <c r="AL26" s="766">
        <v>3.109442</v>
      </c>
      <c r="AM26" s="766">
        <v>3.2286229999999998</v>
      </c>
      <c r="AN26" s="766">
        <v>3.4301110000000001</v>
      </c>
      <c r="AO26" s="766">
        <v>3.7206229999999998</v>
      </c>
      <c r="AP26" s="766">
        <v>3.2512400000000001</v>
      </c>
      <c r="AQ26" s="766">
        <v>2.933249</v>
      </c>
      <c r="AR26" s="766">
        <v>3.600193</v>
      </c>
      <c r="AS26" s="766">
        <v>3.7037710000000001</v>
      </c>
      <c r="AT26" s="766">
        <v>3.6901869999999999</v>
      </c>
      <c r="AU26" s="766">
        <v>3.581048</v>
      </c>
      <c r="AV26" s="766">
        <v>2.8721549999999998</v>
      </c>
      <c r="AW26" s="766">
        <v>3.497306</v>
      </c>
      <c r="AX26" s="766">
        <v>3.789501</v>
      </c>
      <c r="AY26" s="766">
        <v>3.7118679999999999</v>
      </c>
      <c r="AZ26" s="766">
        <v>3.5480139999999998</v>
      </c>
      <c r="BA26" s="766">
        <v>3.1865260000000002</v>
      </c>
      <c r="BB26" s="766">
        <v>2.6729599999999998</v>
      </c>
      <c r="BC26" s="766">
        <v>3.3859940000000002</v>
      </c>
      <c r="BD26" s="766">
        <v>3.6130110000000002</v>
      </c>
      <c r="BE26" s="766">
        <v>3.7159200000000001</v>
      </c>
      <c r="BF26" s="766">
        <v>3.7234500000000001</v>
      </c>
      <c r="BG26" s="766">
        <v>3.6211199999999999</v>
      </c>
      <c r="BH26" s="767">
        <v>3.3240500000000002</v>
      </c>
      <c r="BI26" s="767">
        <v>2.9700799999999998</v>
      </c>
      <c r="BJ26" s="767">
        <v>3.6976599999999999</v>
      </c>
      <c r="BK26" s="767">
        <v>3.6976599999999999</v>
      </c>
      <c r="BL26" s="767">
        <v>3.33982</v>
      </c>
      <c r="BM26" s="767">
        <v>3.6976599999999999</v>
      </c>
      <c r="BN26" s="767">
        <v>2.73217</v>
      </c>
      <c r="BO26" s="767">
        <v>3.54305</v>
      </c>
      <c r="BP26" s="767">
        <v>3.5783800000000001</v>
      </c>
      <c r="BQ26" s="767">
        <v>3.6976599999999999</v>
      </c>
      <c r="BR26" s="767">
        <v>3.6976599999999999</v>
      </c>
      <c r="BS26" s="767">
        <v>2.9280599999999999</v>
      </c>
      <c r="BT26" s="767">
        <v>2.6458900000000001</v>
      </c>
      <c r="BU26" s="767">
        <v>3.2190099999999999</v>
      </c>
      <c r="BV26" s="767">
        <v>3.6976599999999999</v>
      </c>
    </row>
    <row r="27" spans="1:74" ht="11.1" customHeight="1" x14ac:dyDescent="0.2">
      <c r="A27" s="545" t="s">
        <v>1318</v>
      </c>
      <c r="B27" s="548" t="s">
        <v>1259</v>
      </c>
      <c r="C27" s="766">
        <v>0.225843248</v>
      </c>
      <c r="D27" s="766">
        <v>5.9638857000000003E-2</v>
      </c>
      <c r="E27" s="766">
        <v>6.9587337999999999E-2</v>
      </c>
      <c r="F27" s="766">
        <v>0.14422300399999999</v>
      </c>
      <c r="G27" s="766">
        <v>0.211198097</v>
      </c>
      <c r="H27" s="766">
        <v>0.242041167</v>
      </c>
      <c r="I27" s="766">
        <v>4.3089423000000002E-2</v>
      </c>
      <c r="J27" s="766">
        <v>6.0585564000000001E-2</v>
      </c>
      <c r="K27" s="766">
        <v>5.6199482000000002E-2</v>
      </c>
      <c r="L27" s="766">
        <v>2.2816164999999999E-2</v>
      </c>
      <c r="M27" s="766">
        <v>5.3544077000000002E-2</v>
      </c>
      <c r="N27" s="766">
        <v>2.5707807999999999E-2</v>
      </c>
      <c r="O27" s="766">
        <v>7.3927754999999998E-2</v>
      </c>
      <c r="P27" s="766">
        <v>6.9500775000000001E-2</v>
      </c>
      <c r="Q27" s="766">
        <v>6.7014406999999998E-2</v>
      </c>
      <c r="R27" s="766">
        <v>5.3897896000000001E-2</v>
      </c>
      <c r="S27" s="766">
        <v>6.2060175000000002E-2</v>
      </c>
      <c r="T27" s="766">
        <v>7.0949612999999995E-2</v>
      </c>
      <c r="U27" s="766">
        <v>8.2220473000000002E-2</v>
      </c>
      <c r="V27" s="766">
        <v>6.2182614999999997E-2</v>
      </c>
      <c r="W27" s="766">
        <v>8.8684519000000003E-2</v>
      </c>
      <c r="X27" s="766">
        <v>7.2961193999999993E-2</v>
      </c>
      <c r="Y27" s="766">
        <v>6.3604964999999999E-2</v>
      </c>
      <c r="Z27" s="766">
        <v>7.0950612999999996E-2</v>
      </c>
      <c r="AA27" s="766">
        <v>7.3217634000000004E-2</v>
      </c>
      <c r="AB27" s="766">
        <v>7.2152162000000006E-2</v>
      </c>
      <c r="AC27" s="766">
        <v>7.3193202999999998E-2</v>
      </c>
      <c r="AD27" s="766">
        <v>7.7740136000000001E-2</v>
      </c>
      <c r="AE27" s="766">
        <v>8.7064186000000002E-2</v>
      </c>
      <c r="AF27" s="766">
        <v>7.9056879999999996E-2</v>
      </c>
      <c r="AG27" s="766">
        <v>6.8212685999999995E-2</v>
      </c>
      <c r="AH27" s="766">
        <v>6.0174445E-2</v>
      </c>
      <c r="AI27" s="766">
        <v>5.1038485000000001E-2</v>
      </c>
      <c r="AJ27" s="766">
        <v>4.8326088000000003E-2</v>
      </c>
      <c r="AK27" s="766">
        <v>5.6574008000000002E-2</v>
      </c>
      <c r="AL27" s="766">
        <v>6.1211086999999997E-2</v>
      </c>
      <c r="AM27" s="766">
        <v>0.123440516</v>
      </c>
      <c r="AN27" s="766">
        <v>8.2847668999999999E-2</v>
      </c>
      <c r="AO27" s="766">
        <v>9.3683667999999998E-2</v>
      </c>
      <c r="AP27" s="766">
        <v>7.9135256000000001E-2</v>
      </c>
      <c r="AQ27" s="766">
        <v>7.0538697999999997E-2</v>
      </c>
      <c r="AR27" s="766">
        <v>5.9405561000000003E-2</v>
      </c>
      <c r="AS27" s="766">
        <v>8.1005090000000002E-2</v>
      </c>
      <c r="AT27" s="766">
        <v>6.5572649999999996E-3</v>
      </c>
      <c r="AU27" s="766">
        <v>3.664137E-3</v>
      </c>
      <c r="AV27" s="766">
        <v>3.7169920000000001E-3</v>
      </c>
      <c r="AW27" s="766">
        <v>5.2658803999999997E-2</v>
      </c>
      <c r="AX27" s="766">
        <v>7.0935318999999997E-2</v>
      </c>
      <c r="AY27" s="766">
        <v>8.1754391999999995E-2</v>
      </c>
      <c r="AZ27" s="766">
        <v>9.9645257000000001E-2</v>
      </c>
      <c r="BA27" s="766">
        <v>9.9049341999999999E-2</v>
      </c>
      <c r="BB27" s="766">
        <v>8.3469980999999999E-2</v>
      </c>
      <c r="BC27" s="766">
        <v>8.4079723999999995E-2</v>
      </c>
      <c r="BD27" s="766">
        <v>8.1203775000000006E-2</v>
      </c>
      <c r="BE27" s="766">
        <v>2.4746601E-2</v>
      </c>
      <c r="BF27" s="766">
        <v>6.9150599999999998E-3</v>
      </c>
      <c r="BG27" s="766">
        <v>3.73669E-3</v>
      </c>
      <c r="BH27" s="767">
        <v>3.7363000000000001E-3</v>
      </c>
      <c r="BI27" s="767">
        <v>4.9495600000000001E-2</v>
      </c>
      <c r="BJ27" s="767">
        <v>6.3491199999999998E-2</v>
      </c>
      <c r="BK27" s="767">
        <v>7.8513399999999997E-2</v>
      </c>
      <c r="BL27" s="767">
        <v>8.5187899999999997E-2</v>
      </c>
      <c r="BM27" s="767">
        <v>9.3508999999999995E-2</v>
      </c>
      <c r="BN27" s="767">
        <v>8.3411799999999994E-2</v>
      </c>
      <c r="BO27" s="767">
        <v>8.0069500000000002E-2</v>
      </c>
      <c r="BP27" s="767">
        <v>7.4028399999999994E-2</v>
      </c>
      <c r="BQ27" s="767">
        <v>2.5113300000000002E-2</v>
      </c>
      <c r="BR27" s="767">
        <v>7.1444799999999999E-3</v>
      </c>
      <c r="BS27" s="767">
        <v>3.7647800000000001E-3</v>
      </c>
      <c r="BT27" s="767">
        <v>3.7841099999999998E-3</v>
      </c>
      <c r="BU27" s="767">
        <v>4.6607500000000003E-2</v>
      </c>
      <c r="BV27" s="767">
        <v>6.0555699999999997E-2</v>
      </c>
    </row>
    <row r="28" spans="1:74" ht="11.1" customHeight="1" x14ac:dyDescent="0.2">
      <c r="A28" s="545" t="s">
        <v>1319</v>
      </c>
      <c r="B28" s="548" t="s">
        <v>1362</v>
      </c>
      <c r="C28" s="766">
        <v>19.383681429999999</v>
      </c>
      <c r="D28" s="766">
        <v>4.7986444180000003</v>
      </c>
      <c r="E28" s="766">
        <v>5.2915526079999999</v>
      </c>
      <c r="F28" s="766">
        <v>4.4223549269999998</v>
      </c>
      <c r="G28" s="766">
        <v>4.8278196769999999</v>
      </c>
      <c r="H28" s="766">
        <v>3.5297237049999999</v>
      </c>
      <c r="I28" s="766">
        <v>5.3368281550000001</v>
      </c>
      <c r="J28" s="766">
        <v>3.5081262899999999</v>
      </c>
      <c r="K28" s="766">
        <v>3.6836799020000002</v>
      </c>
      <c r="L28" s="766">
        <v>5.0877501150000004</v>
      </c>
      <c r="M28" s="766">
        <v>4.2921261990000001</v>
      </c>
      <c r="N28" s="766">
        <v>5.0865972199999998</v>
      </c>
      <c r="O28" s="766">
        <v>5.3675252200000001</v>
      </c>
      <c r="P28" s="766">
        <v>5.2939626640000004</v>
      </c>
      <c r="Q28" s="766">
        <v>6.5535879819999998</v>
      </c>
      <c r="R28" s="766">
        <v>6.4729860009999998</v>
      </c>
      <c r="S28" s="766">
        <v>6.0344368739999998</v>
      </c>
      <c r="T28" s="766">
        <v>4.6991769269999999</v>
      </c>
      <c r="U28" s="766">
        <v>4.4174432560000003</v>
      </c>
      <c r="V28" s="766">
        <v>3.634341279</v>
      </c>
      <c r="W28" s="766">
        <v>4.6213813850000003</v>
      </c>
      <c r="X28" s="766">
        <v>5.9115046649999998</v>
      </c>
      <c r="Y28" s="766">
        <v>5.8278387040000004</v>
      </c>
      <c r="Z28" s="766">
        <v>5.3565990369999996</v>
      </c>
      <c r="AA28" s="766">
        <v>6.313338763</v>
      </c>
      <c r="AB28" s="766">
        <v>5.7757154890000004</v>
      </c>
      <c r="AC28" s="766">
        <v>6.9079813110000003</v>
      </c>
      <c r="AD28" s="766">
        <v>7.1674907250000004</v>
      </c>
      <c r="AE28" s="766">
        <v>7.4381922429999996</v>
      </c>
      <c r="AF28" s="766">
        <v>7.5112449489999999</v>
      </c>
      <c r="AG28" s="766">
        <v>4.6980812900000002</v>
      </c>
      <c r="AH28" s="766">
        <v>5.9114954649999998</v>
      </c>
      <c r="AI28" s="766">
        <v>4.0597830720000001</v>
      </c>
      <c r="AJ28" s="766">
        <v>5.3723366319999997</v>
      </c>
      <c r="AK28" s="766">
        <v>5.8057519209999997</v>
      </c>
      <c r="AL28" s="766">
        <v>6.2462613300000003</v>
      </c>
      <c r="AM28" s="766">
        <v>6.4591339080000001</v>
      </c>
      <c r="AN28" s="766">
        <v>6.2456863189999998</v>
      </c>
      <c r="AO28" s="766">
        <v>6.6000247319999996</v>
      </c>
      <c r="AP28" s="766">
        <v>7.6403137350000003</v>
      </c>
      <c r="AQ28" s="766">
        <v>7.5211871910000001</v>
      </c>
      <c r="AR28" s="766">
        <v>6.2540557510000001</v>
      </c>
      <c r="AS28" s="766">
        <v>6.6395846250000004</v>
      </c>
      <c r="AT28" s="766">
        <v>6.3844446870000002</v>
      </c>
      <c r="AU28" s="766">
        <v>6.459962247</v>
      </c>
      <c r="AV28" s="766">
        <v>7.30636536</v>
      </c>
      <c r="AW28" s="766">
        <v>6.6810770530000001</v>
      </c>
      <c r="AX28" s="766">
        <v>6.9336256289999998</v>
      </c>
      <c r="AY28" s="766">
        <v>7.712580795</v>
      </c>
      <c r="AZ28" s="766">
        <v>7.4740947450000004</v>
      </c>
      <c r="BA28" s="766">
        <v>7.5099380089999999</v>
      </c>
      <c r="BB28" s="766">
        <v>7.7600846389999996</v>
      </c>
      <c r="BC28" s="766">
        <v>8.3660311949999997</v>
      </c>
      <c r="BD28" s="766">
        <v>8.9555257499999996</v>
      </c>
      <c r="BE28" s="766">
        <v>7.6642859769999996</v>
      </c>
      <c r="BF28" s="766">
        <v>8.2992030000000003</v>
      </c>
      <c r="BG28" s="766">
        <v>7.3449650000000002</v>
      </c>
      <c r="BH28" s="767">
        <v>9.4336610000000007</v>
      </c>
      <c r="BI28" s="767">
        <v>7.7909189999999997</v>
      </c>
      <c r="BJ28" s="767">
        <v>8.8013320000000004</v>
      </c>
      <c r="BK28" s="767">
        <v>9.3731259999999992</v>
      </c>
      <c r="BL28" s="767">
        <v>8.9627130000000008</v>
      </c>
      <c r="BM28" s="767">
        <v>10.138120000000001</v>
      </c>
      <c r="BN28" s="767">
        <v>10.301880000000001</v>
      </c>
      <c r="BO28" s="767">
        <v>10.53009</v>
      </c>
      <c r="BP28" s="767">
        <v>11.171189999999999</v>
      </c>
      <c r="BQ28" s="767">
        <v>10.284409999999999</v>
      </c>
      <c r="BR28" s="767">
        <v>10.507440000000001</v>
      </c>
      <c r="BS28" s="767">
        <v>8.9938339999999997</v>
      </c>
      <c r="BT28" s="767">
        <v>10.91067</v>
      </c>
      <c r="BU28" s="767">
        <v>9.0771990000000002</v>
      </c>
      <c r="BV28" s="767">
        <v>10.08981</v>
      </c>
    </row>
    <row r="29" spans="1:74" ht="11.1" customHeight="1" x14ac:dyDescent="0.2">
      <c r="A29" s="545" t="s">
        <v>1320</v>
      </c>
      <c r="B29" s="546" t="s">
        <v>1363</v>
      </c>
      <c r="C29" s="766">
        <v>0.302775607</v>
      </c>
      <c r="D29" s="766">
        <v>7.4576160000000002E-2</v>
      </c>
      <c r="E29" s="766">
        <v>0.119402013</v>
      </c>
      <c r="F29" s="766">
        <v>9.4249782000000004E-2</v>
      </c>
      <c r="G29" s="766">
        <v>8.6697815999999997E-2</v>
      </c>
      <c r="H29" s="766">
        <v>0.113313885</v>
      </c>
      <c r="I29" s="766">
        <v>0.119315536</v>
      </c>
      <c r="J29" s="766">
        <v>0.13215870699999999</v>
      </c>
      <c r="K29" s="766">
        <v>0.133020271</v>
      </c>
      <c r="L29" s="766">
        <v>8.3229356000000004E-2</v>
      </c>
      <c r="M29" s="766">
        <v>0.131234398</v>
      </c>
      <c r="N29" s="766">
        <v>0.10485525399999999</v>
      </c>
      <c r="O29" s="766">
        <v>0.10670033199999999</v>
      </c>
      <c r="P29" s="766">
        <v>0.102855082</v>
      </c>
      <c r="Q29" s="766">
        <v>0.116322963</v>
      </c>
      <c r="R29" s="766">
        <v>0.113655535</v>
      </c>
      <c r="S29" s="766">
        <v>0.11708948800000001</v>
      </c>
      <c r="T29" s="766">
        <v>0.11270287900000001</v>
      </c>
      <c r="U29" s="766">
        <v>0.12908797299999999</v>
      </c>
      <c r="V29" s="766">
        <v>0.113605047</v>
      </c>
      <c r="W29" s="766">
        <v>0.12314383700000001</v>
      </c>
      <c r="X29" s="766">
        <v>0.13414220099999999</v>
      </c>
      <c r="Y29" s="766">
        <v>0.123433785</v>
      </c>
      <c r="Z29" s="766">
        <v>0.12221726500000001</v>
      </c>
      <c r="AA29" s="766">
        <v>0.101199287</v>
      </c>
      <c r="AB29" s="766">
        <v>0.100539066</v>
      </c>
      <c r="AC29" s="766">
        <v>0.101519163</v>
      </c>
      <c r="AD29" s="766">
        <v>0.12849954</v>
      </c>
      <c r="AE29" s="766">
        <v>0.13537152</v>
      </c>
      <c r="AF29" s="766">
        <v>0.106338691</v>
      </c>
      <c r="AG29" s="766">
        <v>0.12996112400000001</v>
      </c>
      <c r="AH29" s="766">
        <v>0.114098279</v>
      </c>
      <c r="AI29" s="766">
        <v>8.2141875000000003E-2</v>
      </c>
      <c r="AJ29" s="766">
        <v>9.7016979000000003E-2</v>
      </c>
      <c r="AK29" s="766">
        <v>0.113922315</v>
      </c>
      <c r="AL29" s="766">
        <v>0.114417487</v>
      </c>
      <c r="AM29" s="766">
        <v>0.14252047800000001</v>
      </c>
      <c r="AN29" s="766">
        <v>0.13937674799999999</v>
      </c>
      <c r="AO29" s="766">
        <v>0.145916978</v>
      </c>
      <c r="AP29" s="766">
        <v>0.15501248200000001</v>
      </c>
      <c r="AQ29" s="766">
        <v>0.117840321</v>
      </c>
      <c r="AR29" s="766">
        <v>0.112130955</v>
      </c>
      <c r="AS29" s="766">
        <v>0.13687111699999999</v>
      </c>
      <c r="AT29" s="766">
        <v>0.145595325</v>
      </c>
      <c r="AU29" s="766">
        <v>0.13026870099999999</v>
      </c>
      <c r="AV29" s="766">
        <v>0.123769165</v>
      </c>
      <c r="AW29" s="766">
        <v>0.13207291800000001</v>
      </c>
      <c r="AX29" s="766">
        <v>0.14402721600000001</v>
      </c>
      <c r="AY29" s="766">
        <v>0.13669257400000001</v>
      </c>
      <c r="AZ29" s="766">
        <v>0.14158538500000001</v>
      </c>
      <c r="BA29" s="766">
        <v>0.120158161</v>
      </c>
      <c r="BB29" s="766">
        <v>0.103807661</v>
      </c>
      <c r="BC29" s="766">
        <v>0.118234824</v>
      </c>
      <c r="BD29" s="766">
        <v>0.107395057</v>
      </c>
      <c r="BE29" s="766">
        <v>0.118907126</v>
      </c>
      <c r="BF29" s="766">
        <v>0.14115</v>
      </c>
      <c r="BG29" s="766">
        <v>0.1157261</v>
      </c>
      <c r="BH29" s="767">
        <v>0.1171774</v>
      </c>
      <c r="BI29" s="767">
        <v>0.12363059999999999</v>
      </c>
      <c r="BJ29" s="767">
        <v>0.13499439999999999</v>
      </c>
      <c r="BK29" s="767">
        <v>0.13050929999999999</v>
      </c>
      <c r="BL29" s="767">
        <v>0.1239647</v>
      </c>
      <c r="BM29" s="767">
        <v>0.113006</v>
      </c>
      <c r="BN29" s="767">
        <v>0.10198889999999999</v>
      </c>
      <c r="BO29" s="767">
        <v>0.1158714</v>
      </c>
      <c r="BP29" s="767">
        <v>0.1062538</v>
      </c>
      <c r="BQ29" s="767">
        <v>0.114396</v>
      </c>
      <c r="BR29" s="767">
        <v>0.13557060000000001</v>
      </c>
      <c r="BS29" s="767">
        <v>0.1119174</v>
      </c>
      <c r="BT29" s="767">
        <v>0.1139391</v>
      </c>
      <c r="BU29" s="767">
        <v>0.1206424</v>
      </c>
      <c r="BV29" s="767">
        <v>0.1339418</v>
      </c>
    </row>
    <row r="30" spans="1:74" ht="11.1" customHeight="1" x14ac:dyDescent="0.2">
      <c r="A30" s="545" t="s">
        <v>1321</v>
      </c>
      <c r="B30" s="546" t="s">
        <v>1263</v>
      </c>
      <c r="C30" s="766">
        <v>82.983333001999995</v>
      </c>
      <c r="D30" s="766">
        <v>23.957518635</v>
      </c>
      <c r="E30" s="766">
        <v>24.596419210000001</v>
      </c>
      <c r="F30" s="766">
        <v>25.070983183999999</v>
      </c>
      <c r="G30" s="766">
        <v>28.521567758</v>
      </c>
      <c r="H30" s="766">
        <v>33.562788859000001</v>
      </c>
      <c r="I30" s="766">
        <v>38.282351058000003</v>
      </c>
      <c r="J30" s="766">
        <v>36.462475599999998</v>
      </c>
      <c r="K30" s="766">
        <v>33.161133216000003</v>
      </c>
      <c r="L30" s="766">
        <v>28.995882519999999</v>
      </c>
      <c r="M30" s="766">
        <v>24.754146491</v>
      </c>
      <c r="N30" s="766">
        <v>27.593880946999999</v>
      </c>
      <c r="O30" s="766">
        <v>27.048795639000002</v>
      </c>
      <c r="P30" s="766">
        <v>23.000305608000001</v>
      </c>
      <c r="Q30" s="766">
        <v>26.056437192000001</v>
      </c>
      <c r="R30" s="766">
        <v>25.947081280999999</v>
      </c>
      <c r="S30" s="766">
        <v>30.067851541</v>
      </c>
      <c r="T30" s="766">
        <v>33.482764054999997</v>
      </c>
      <c r="U30" s="766">
        <v>38.196449219000002</v>
      </c>
      <c r="V30" s="766">
        <v>36.337304775</v>
      </c>
      <c r="W30" s="766">
        <v>32.191492926999999</v>
      </c>
      <c r="X30" s="766">
        <v>29.323940578999999</v>
      </c>
      <c r="Y30" s="766">
        <v>26.657294782000001</v>
      </c>
      <c r="Z30" s="766">
        <v>29.763293915999999</v>
      </c>
      <c r="AA30" s="766">
        <v>30.981529370000001</v>
      </c>
      <c r="AB30" s="766">
        <v>25.823692757</v>
      </c>
      <c r="AC30" s="766">
        <v>26.169470333</v>
      </c>
      <c r="AD30" s="766">
        <v>26.309834559999999</v>
      </c>
      <c r="AE30" s="766">
        <v>33.786457994999999</v>
      </c>
      <c r="AF30" s="766">
        <v>36.246669769999997</v>
      </c>
      <c r="AG30" s="766">
        <v>38.922929605999997</v>
      </c>
      <c r="AH30" s="766">
        <v>38.579605145999999</v>
      </c>
      <c r="AI30" s="766">
        <v>32.080237238999999</v>
      </c>
      <c r="AJ30" s="766">
        <v>28.560214068000001</v>
      </c>
      <c r="AK30" s="766">
        <v>27.055236983</v>
      </c>
      <c r="AL30" s="766">
        <v>28.635972636999998</v>
      </c>
      <c r="AM30" s="766">
        <v>29.462543780000001</v>
      </c>
      <c r="AN30" s="766">
        <v>26.252004935999999</v>
      </c>
      <c r="AO30" s="766">
        <v>27.449668118000002</v>
      </c>
      <c r="AP30" s="766">
        <v>26.864817558999999</v>
      </c>
      <c r="AQ30" s="766">
        <v>32.005134085999998</v>
      </c>
      <c r="AR30" s="766">
        <v>34.356869684000003</v>
      </c>
      <c r="AS30" s="766">
        <v>38.303572326000001</v>
      </c>
      <c r="AT30" s="766">
        <v>39.865933579999997</v>
      </c>
      <c r="AU30" s="766">
        <v>36.709591693</v>
      </c>
      <c r="AV30" s="766">
        <v>30.925345368999999</v>
      </c>
      <c r="AW30" s="766">
        <v>28.276859948999999</v>
      </c>
      <c r="AX30" s="766">
        <v>29.694894409</v>
      </c>
      <c r="AY30" s="766">
        <v>28.625962072</v>
      </c>
      <c r="AZ30" s="766">
        <v>27.802759213000002</v>
      </c>
      <c r="BA30" s="766">
        <v>27.321048375</v>
      </c>
      <c r="BB30" s="766">
        <v>26.758846027000001</v>
      </c>
      <c r="BC30" s="766">
        <v>31.118677463000001</v>
      </c>
      <c r="BD30" s="766">
        <v>35.008109230000002</v>
      </c>
      <c r="BE30" s="766">
        <v>39.333325498000001</v>
      </c>
      <c r="BF30" s="766">
        <v>38.692010000000003</v>
      </c>
      <c r="BG30" s="766">
        <v>32.672379999999997</v>
      </c>
      <c r="BH30" s="767">
        <v>29.286999999999999</v>
      </c>
      <c r="BI30" s="767">
        <v>26.512830000000001</v>
      </c>
      <c r="BJ30" s="767">
        <v>27.857690000000002</v>
      </c>
      <c r="BK30" s="767">
        <v>27.330780000000001</v>
      </c>
      <c r="BL30" s="767">
        <v>24.347439999999999</v>
      </c>
      <c r="BM30" s="767">
        <v>25.677630000000001</v>
      </c>
      <c r="BN30" s="767">
        <v>26.303909999999998</v>
      </c>
      <c r="BO30" s="767">
        <v>30.459140000000001</v>
      </c>
      <c r="BP30" s="767">
        <v>34.567300000000003</v>
      </c>
      <c r="BQ30" s="767">
        <v>37.936039999999998</v>
      </c>
      <c r="BR30" s="767">
        <v>37.367780000000003</v>
      </c>
      <c r="BS30" s="767">
        <v>31.69408</v>
      </c>
      <c r="BT30" s="767">
        <v>28.568069999999999</v>
      </c>
      <c r="BU30" s="767">
        <v>25.93402</v>
      </c>
      <c r="BV30" s="767">
        <v>27.714919999999999</v>
      </c>
    </row>
    <row r="31" spans="1:74" ht="11.1" customHeight="1" x14ac:dyDescent="0.2">
      <c r="A31" s="545" t="s">
        <v>1322</v>
      </c>
      <c r="B31" s="546" t="s">
        <v>1364</v>
      </c>
      <c r="C31" s="766">
        <v>82.983333001999995</v>
      </c>
      <c r="D31" s="766">
        <v>23.957518635</v>
      </c>
      <c r="E31" s="766">
        <v>24.596419210000001</v>
      </c>
      <c r="F31" s="766">
        <v>25.070983183999999</v>
      </c>
      <c r="G31" s="766">
        <v>28.521567758</v>
      </c>
      <c r="H31" s="766">
        <v>33.562788859000001</v>
      </c>
      <c r="I31" s="766">
        <v>38.282351058000003</v>
      </c>
      <c r="J31" s="766">
        <v>36.462475599999998</v>
      </c>
      <c r="K31" s="766">
        <v>33.161133216000003</v>
      </c>
      <c r="L31" s="766">
        <v>28.995882519999999</v>
      </c>
      <c r="M31" s="766">
        <v>24.754146491</v>
      </c>
      <c r="N31" s="766">
        <v>27.593880946999999</v>
      </c>
      <c r="O31" s="766">
        <v>27.048795639000002</v>
      </c>
      <c r="P31" s="766">
        <v>23.000305608000001</v>
      </c>
      <c r="Q31" s="766">
        <v>26.056437192000001</v>
      </c>
      <c r="R31" s="766">
        <v>25.947081280999999</v>
      </c>
      <c r="S31" s="766">
        <v>30.067851541</v>
      </c>
      <c r="T31" s="766">
        <v>33.482764054999997</v>
      </c>
      <c r="U31" s="766">
        <v>38.196449219000002</v>
      </c>
      <c r="V31" s="766">
        <v>36.337304775</v>
      </c>
      <c r="W31" s="766">
        <v>32.191492926999999</v>
      </c>
      <c r="X31" s="766">
        <v>29.323940578999999</v>
      </c>
      <c r="Y31" s="766">
        <v>26.657294782000001</v>
      </c>
      <c r="Z31" s="766">
        <v>29.763293915999999</v>
      </c>
      <c r="AA31" s="766">
        <v>30.981529370000001</v>
      </c>
      <c r="AB31" s="766">
        <v>25.823692757</v>
      </c>
      <c r="AC31" s="766">
        <v>26.169470333</v>
      </c>
      <c r="AD31" s="766">
        <v>26.309834559999999</v>
      </c>
      <c r="AE31" s="766">
        <v>33.786457994999999</v>
      </c>
      <c r="AF31" s="766">
        <v>36.246669769999997</v>
      </c>
      <c r="AG31" s="766">
        <v>38.922929605999997</v>
      </c>
      <c r="AH31" s="766">
        <v>38.579605145999999</v>
      </c>
      <c r="AI31" s="766">
        <v>32.080237238999999</v>
      </c>
      <c r="AJ31" s="766">
        <v>28.560214068000001</v>
      </c>
      <c r="AK31" s="766">
        <v>27.055236983</v>
      </c>
      <c r="AL31" s="766">
        <v>28.635972636999998</v>
      </c>
      <c r="AM31" s="766">
        <v>29.462543780000001</v>
      </c>
      <c r="AN31" s="766">
        <v>26.252004935999999</v>
      </c>
      <c r="AO31" s="766">
        <v>27.449668118000002</v>
      </c>
      <c r="AP31" s="766">
        <v>26.864817558999999</v>
      </c>
      <c r="AQ31" s="766">
        <v>32.005134085999998</v>
      </c>
      <c r="AR31" s="766">
        <v>34.356869684000003</v>
      </c>
      <c r="AS31" s="766">
        <v>38.303572326000001</v>
      </c>
      <c r="AT31" s="766">
        <v>39.865933579999997</v>
      </c>
      <c r="AU31" s="766">
        <v>36.709591693</v>
      </c>
      <c r="AV31" s="766">
        <v>30.925345368999999</v>
      </c>
      <c r="AW31" s="766">
        <v>28.276859948999999</v>
      </c>
      <c r="AX31" s="766">
        <v>29.694894409</v>
      </c>
      <c r="AY31" s="766">
        <v>28.625962072</v>
      </c>
      <c r="AZ31" s="766">
        <v>27.802759213000002</v>
      </c>
      <c r="BA31" s="766">
        <v>27.321048375</v>
      </c>
      <c r="BB31" s="766">
        <v>26.758846027000001</v>
      </c>
      <c r="BC31" s="766">
        <v>31.118677463000001</v>
      </c>
      <c r="BD31" s="766">
        <v>35.008109230000002</v>
      </c>
      <c r="BE31" s="766">
        <v>39.333325498000001</v>
      </c>
      <c r="BF31" s="766">
        <v>38.692010000000003</v>
      </c>
      <c r="BG31" s="766">
        <v>32.672379999999997</v>
      </c>
      <c r="BH31" s="767">
        <v>29.286999999999999</v>
      </c>
      <c r="BI31" s="767">
        <v>26.512830000000001</v>
      </c>
      <c r="BJ31" s="767">
        <v>27.857690000000002</v>
      </c>
      <c r="BK31" s="767">
        <v>27.330780000000001</v>
      </c>
      <c r="BL31" s="767">
        <v>24.347439999999999</v>
      </c>
      <c r="BM31" s="767">
        <v>25.677630000000001</v>
      </c>
      <c r="BN31" s="767">
        <v>26.303909999999998</v>
      </c>
      <c r="BO31" s="767">
        <v>30.459140000000001</v>
      </c>
      <c r="BP31" s="767">
        <v>34.567300000000003</v>
      </c>
      <c r="BQ31" s="767">
        <v>37.936039999999998</v>
      </c>
      <c r="BR31" s="767">
        <v>37.367780000000003</v>
      </c>
      <c r="BS31" s="767">
        <v>31.69408</v>
      </c>
      <c r="BT31" s="767">
        <v>28.568069999999999</v>
      </c>
      <c r="BU31" s="767">
        <v>25.93402</v>
      </c>
      <c r="BV31" s="767">
        <v>27.714919999999999</v>
      </c>
    </row>
    <row r="32" spans="1:74" ht="11.1" customHeight="1" x14ac:dyDescent="0.2">
      <c r="A32" s="565"/>
      <c r="B32" s="131" t="s">
        <v>1403</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360"/>
      <c r="BI32" s="360"/>
      <c r="BJ32" s="360"/>
      <c r="BK32" s="360"/>
      <c r="BL32" s="360"/>
      <c r="BM32" s="360"/>
      <c r="BN32" s="360"/>
      <c r="BO32" s="360"/>
      <c r="BP32" s="360"/>
      <c r="BQ32" s="360"/>
      <c r="BR32" s="360"/>
      <c r="BS32" s="360"/>
      <c r="BT32" s="360"/>
      <c r="BU32" s="360"/>
      <c r="BV32" s="360"/>
    </row>
    <row r="33" spans="1:74" ht="11.1" customHeight="1" x14ac:dyDescent="0.2">
      <c r="A33" s="545" t="s">
        <v>1323</v>
      </c>
      <c r="B33" s="546" t="s">
        <v>86</v>
      </c>
      <c r="C33" s="766">
        <v>17.434978961999999</v>
      </c>
      <c r="D33" s="766">
        <v>6.1000616379999997</v>
      </c>
      <c r="E33" s="766">
        <v>5.5190873009999999</v>
      </c>
      <c r="F33" s="766">
        <v>4.7692712610000001</v>
      </c>
      <c r="G33" s="766">
        <v>5.2983117389999999</v>
      </c>
      <c r="H33" s="766">
        <v>7.106352834</v>
      </c>
      <c r="I33" s="766">
        <v>8.4637909600000008</v>
      </c>
      <c r="J33" s="766">
        <v>9.1401453430000004</v>
      </c>
      <c r="K33" s="766">
        <v>7.4742597350000004</v>
      </c>
      <c r="L33" s="766">
        <v>5.3789129960000004</v>
      </c>
      <c r="M33" s="766">
        <v>5.1503603370000004</v>
      </c>
      <c r="N33" s="766">
        <v>6.7946021449999998</v>
      </c>
      <c r="O33" s="766">
        <v>7.6310404680000001</v>
      </c>
      <c r="P33" s="766">
        <v>4.6759540959999999</v>
      </c>
      <c r="Q33" s="766">
        <v>3.3910988550000001</v>
      </c>
      <c r="R33" s="766">
        <v>3.3140928870000002</v>
      </c>
      <c r="S33" s="766">
        <v>3.5775309489999998</v>
      </c>
      <c r="T33" s="766">
        <v>4.6983737769999996</v>
      </c>
      <c r="U33" s="766">
        <v>8.5647145869999992</v>
      </c>
      <c r="V33" s="766">
        <v>9.2702213130000004</v>
      </c>
      <c r="W33" s="766">
        <v>7.2028645520000003</v>
      </c>
      <c r="X33" s="766">
        <v>6.5856887110000004</v>
      </c>
      <c r="Y33" s="766">
        <v>6.0483553409999997</v>
      </c>
      <c r="Z33" s="766">
        <v>7.6331565020000003</v>
      </c>
      <c r="AA33" s="766">
        <v>6.3599656510000004</v>
      </c>
      <c r="AB33" s="766">
        <v>5.256180058</v>
      </c>
      <c r="AC33" s="766">
        <v>5.934310923</v>
      </c>
      <c r="AD33" s="766">
        <v>4.6515267769999999</v>
      </c>
      <c r="AE33" s="766">
        <v>4.4904256379999996</v>
      </c>
      <c r="AF33" s="766">
        <v>6.0950047039999999</v>
      </c>
      <c r="AG33" s="766">
        <v>10.151653446999999</v>
      </c>
      <c r="AH33" s="766">
        <v>10.011663008999999</v>
      </c>
      <c r="AI33" s="766">
        <v>8.9510823889999998</v>
      </c>
      <c r="AJ33" s="766">
        <v>6.7402670589999998</v>
      </c>
      <c r="AK33" s="766">
        <v>6.0514291179999997</v>
      </c>
      <c r="AL33" s="766">
        <v>6.9613655239999996</v>
      </c>
      <c r="AM33" s="766">
        <v>7.3312163559999997</v>
      </c>
      <c r="AN33" s="766">
        <v>6.3923208340000004</v>
      </c>
      <c r="AO33" s="766">
        <v>6.412304593</v>
      </c>
      <c r="AP33" s="766">
        <v>5.3875704019999997</v>
      </c>
      <c r="AQ33" s="766">
        <v>4.4177022360000002</v>
      </c>
      <c r="AR33" s="766">
        <v>6.8859845999999996</v>
      </c>
      <c r="AS33" s="766">
        <v>10.299640595</v>
      </c>
      <c r="AT33" s="766">
        <v>10.556975443000001</v>
      </c>
      <c r="AU33" s="766">
        <v>8.5005049709999998</v>
      </c>
      <c r="AV33" s="766">
        <v>7.0868377159999998</v>
      </c>
      <c r="AW33" s="766">
        <v>7.4760730640000004</v>
      </c>
      <c r="AX33" s="766">
        <v>8.5025713469999999</v>
      </c>
      <c r="AY33" s="766">
        <v>8.2986605430000004</v>
      </c>
      <c r="AZ33" s="766">
        <v>7.3793328110000003</v>
      </c>
      <c r="BA33" s="766">
        <v>7.8707640630000002</v>
      </c>
      <c r="BB33" s="766">
        <v>6.5518031490000004</v>
      </c>
      <c r="BC33" s="766">
        <v>4.6458934640000003</v>
      </c>
      <c r="BD33" s="766">
        <v>5.7698884189999999</v>
      </c>
      <c r="BE33" s="766">
        <v>8.5979339469999996</v>
      </c>
      <c r="BF33" s="766">
        <v>8.5370670000000004</v>
      </c>
      <c r="BG33" s="766">
        <v>6.2713970000000003</v>
      </c>
      <c r="BH33" s="767">
        <v>4.9761930000000003</v>
      </c>
      <c r="BI33" s="767">
        <v>5.3461970000000001</v>
      </c>
      <c r="BJ33" s="767">
        <v>7.3027179999999996</v>
      </c>
      <c r="BK33" s="767">
        <v>5.4215669999999996</v>
      </c>
      <c r="BL33" s="767">
        <v>3.1862170000000001</v>
      </c>
      <c r="BM33" s="767">
        <v>3.3423820000000002</v>
      </c>
      <c r="BN33" s="767">
        <v>2.14574</v>
      </c>
      <c r="BO33" s="767">
        <v>2.4408210000000001</v>
      </c>
      <c r="BP33" s="767">
        <v>3.1592539999999998</v>
      </c>
      <c r="BQ33" s="767">
        <v>6.0828139999999999</v>
      </c>
      <c r="BR33" s="767">
        <v>6.1860819999999999</v>
      </c>
      <c r="BS33" s="767">
        <v>0.50059379999999998</v>
      </c>
      <c r="BT33" s="767">
        <v>3.308478</v>
      </c>
      <c r="BU33" s="767">
        <v>5.5238550000000002</v>
      </c>
      <c r="BV33" s="767">
        <v>7.5511590000000002</v>
      </c>
    </row>
    <row r="34" spans="1:74" ht="11.1" customHeight="1" x14ac:dyDescent="0.2">
      <c r="A34" s="545" t="s">
        <v>1324</v>
      </c>
      <c r="B34" s="546" t="s">
        <v>85</v>
      </c>
      <c r="C34" s="766">
        <v>25.244782292</v>
      </c>
      <c r="D34" s="766">
        <v>8.2414656229999999</v>
      </c>
      <c r="E34" s="766">
        <v>7.0405017430000001</v>
      </c>
      <c r="F34" s="766">
        <v>6.1511605630000004</v>
      </c>
      <c r="G34" s="766">
        <v>6.1070176030000001</v>
      </c>
      <c r="H34" s="766">
        <v>8.7314747700000002</v>
      </c>
      <c r="I34" s="766">
        <v>11.552105072</v>
      </c>
      <c r="J34" s="766">
        <v>11.960372964999999</v>
      </c>
      <c r="K34" s="766">
        <v>10.245768425</v>
      </c>
      <c r="L34" s="766">
        <v>9.6186251219999992</v>
      </c>
      <c r="M34" s="766">
        <v>9.0975728539999992</v>
      </c>
      <c r="N34" s="766">
        <v>11.196733094000001</v>
      </c>
      <c r="O34" s="766">
        <v>10.938000907999999</v>
      </c>
      <c r="P34" s="766">
        <v>8.813834495</v>
      </c>
      <c r="Q34" s="766">
        <v>7.5227450090000003</v>
      </c>
      <c r="R34" s="766">
        <v>6.0032591890000004</v>
      </c>
      <c r="S34" s="766">
        <v>6.9077745510000002</v>
      </c>
      <c r="T34" s="766">
        <v>8.097990437</v>
      </c>
      <c r="U34" s="766">
        <v>11.257835291999999</v>
      </c>
      <c r="V34" s="766">
        <v>11.498287839</v>
      </c>
      <c r="W34" s="766">
        <v>10.300913332</v>
      </c>
      <c r="X34" s="766">
        <v>9.3435287900000006</v>
      </c>
      <c r="Y34" s="766">
        <v>9.52002317</v>
      </c>
      <c r="Z34" s="766">
        <v>10.269740766</v>
      </c>
      <c r="AA34" s="766">
        <v>9.7460622130000001</v>
      </c>
      <c r="AB34" s="766">
        <v>7.6615283300000003</v>
      </c>
      <c r="AC34" s="766">
        <v>7.8858825430000001</v>
      </c>
      <c r="AD34" s="766">
        <v>6.2280619679999996</v>
      </c>
      <c r="AE34" s="766">
        <v>6.1019031640000003</v>
      </c>
      <c r="AF34" s="766">
        <v>7.729727703</v>
      </c>
      <c r="AG34" s="766">
        <v>10.358774982</v>
      </c>
      <c r="AH34" s="766">
        <v>10.702930356</v>
      </c>
      <c r="AI34" s="766">
        <v>9.7781918660000002</v>
      </c>
      <c r="AJ34" s="766">
        <v>9.4853962569999997</v>
      </c>
      <c r="AK34" s="766">
        <v>9.9210106529999997</v>
      </c>
      <c r="AL34" s="766">
        <v>11.197152571</v>
      </c>
      <c r="AM34" s="766">
        <v>11.051309663</v>
      </c>
      <c r="AN34" s="766">
        <v>9.7662133919999992</v>
      </c>
      <c r="AO34" s="766">
        <v>8.9026469519999996</v>
      </c>
      <c r="AP34" s="766">
        <v>6.127510247</v>
      </c>
      <c r="AQ34" s="766">
        <v>5.25381841</v>
      </c>
      <c r="AR34" s="766">
        <v>6.6539601189999997</v>
      </c>
      <c r="AS34" s="766">
        <v>9.5506571640000004</v>
      </c>
      <c r="AT34" s="766">
        <v>10.447186514</v>
      </c>
      <c r="AU34" s="766">
        <v>9.3881842130000006</v>
      </c>
      <c r="AV34" s="766">
        <v>8.7592042630000009</v>
      </c>
      <c r="AW34" s="766">
        <v>8.9526607919999996</v>
      </c>
      <c r="AX34" s="766">
        <v>10.203072141</v>
      </c>
      <c r="AY34" s="766">
        <v>8.3312920070000001</v>
      </c>
      <c r="AZ34" s="766">
        <v>6.8174266360000004</v>
      </c>
      <c r="BA34" s="766">
        <v>6.8344891729999997</v>
      </c>
      <c r="BB34" s="766">
        <v>5.577223643</v>
      </c>
      <c r="BC34" s="766">
        <v>4.7906989290000004</v>
      </c>
      <c r="BD34" s="766">
        <v>5.5801654689999998</v>
      </c>
      <c r="BE34" s="766">
        <v>7.7479187889999999</v>
      </c>
      <c r="BF34" s="766">
        <v>12.455360000000001</v>
      </c>
      <c r="BG34" s="766">
        <v>10.110720000000001</v>
      </c>
      <c r="BH34" s="767">
        <v>8.6309760000000004</v>
      </c>
      <c r="BI34" s="767">
        <v>8.9612639999999999</v>
      </c>
      <c r="BJ34" s="767">
        <v>7.8492160000000002</v>
      </c>
      <c r="BK34" s="767">
        <v>10.81833</v>
      </c>
      <c r="BL34" s="767">
        <v>9.536842</v>
      </c>
      <c r="BM34" s="767">
        <v>10.051080000000001</v>
      </c>
      <c r="BN34" s="767">
        <v>9.776904</v>
      </c>
      <c r="BO34" s="767">
        <v>8.0103430000000007</v>
      </c>
      <c r="BP34" s="767">
        <v>9.3312279999999994</v>
      </c>
      <c r="BQ34" s="767">
        <v>12.75656</v>
      </c>
      <c r="BR34" s="767">
        <v>12.65995</v>
      </c>
      <c r="BS34" s="767">
        <v>12.811310000000001</v>
      </c>
      <c r="BT34" s="767">
        <v>9.6778030000000008</v>
      </c>
      <c r="BU34" s="767">
        <v>7.5841399999999997</v>
      </c>
      <c r="BV34" s="767">
        <v>8.1465499999999995</v>
      </c>
    </row>
    <row r="35" spans="1:74" ht="11.1" customHeight="1" x14ac:dyDescent="0.2">
      <c r="A35" s="545" t="s">
        <v>1325</v>
      </c>
      <c r="B35" s="548" t="s">
        <v>88</v>
      </c>
      <c r="C35" s="766">
        <v>2.5167039999999998</v>
      </c>
      <c r="D35" s="766">
        <v>0.79543299999999995</v>
      </c>
      <c r="E35" s="766">
        <v>0.74486799999999997</v>
      </c>
      <c r="F35" s="766">
        <v>0.81403599999999998</v>
      </c>
      <c r="G35" s="766">
        <v>0.82978799999999997</v>
      </c>
      <c r="H35" s="766">
        <v>0.81412499999999999</v>
      </c>
      <c r="I35" s="766">
        <v>0.83005600000000002</v>
      </c>
      <c r="J35" s="766">
        <v>0.82260800000000001</v>
      </c>
      <c r="K35" s="766">
        <v>0.80113199999999996</v>
      </c>
      <c r="L35" s="766">
        <v>0.84100200000000003</v>
      </c>
      <c r="M35" s="766">
        <v>0.81918000000000002</v>
      </c>
      <c r="N35" s="766">
        <v>0.65258099999999997</v>
      </c>
      <c r="O35" s="766">
        <v>0.84062700000000001</v>
      </c>
      <c r="P35" s="766">
        <v>0.75684300000000004</v>
      </c>
      <c r="Q35" s="766">
        <v>0.79163899999999998</v>
      </c>
      <c r="R35" s="766">
        <v>0.55125000000000002</v>
      </c>
      <c r="S35" s="766">
        <v>0.223028</v>
      </c>
      <c r="T35" s="766">
        <v>0.26971699999999998</v>
      </c>
      <c r="U35" s="766">
        <v>0.85583399999999998</v>
      </c>
      <c r="V35" s="766">
        <v>0.53701900000000002</v>
      </c>
      <c r="W35" s="766">
        <v>0.73565000000000003</v>
      </c>
      <c r="X35" s="766">
        <v>0.85805200000000004</v>
      </c>
      <c r="Y35" s="766">
        <v>0.84159700000000004</v>
      </c>
      <c r="Z35" s="766">
        <v>0.86700299999999997</v>
      </c>
      <c r="AA35" s="766">
        <v>0.86232799999999998</v>
      </c>
      <c r="AB35" s="766">
        <v>0.78793899999999994</v>
      </c>
      <c r="AC35" s="766">
        <v>0.86643700000000001</v>
      </c>
      <c r="AD35" s="766">
        <v>0.82247899999999996</v>
      </c>
      <c r="AE35" s="766">
        <v>0.60275299999999998</v>
      </c>
      <c r="AF35" s="766">
        <v>0.72396000000000005</v>
      </c>
      <c r="AG35" s="766">
        <v>0.84852099999999997</v>
      </c>
      <c r="AH35" s="766">
        <v>0.84925499999999998</v>
      </c>
      <c r="AI35" s="766">
        <v>0.82927700000000004</v>
      </c>
      <c r="AJ35" s="766">
        <v>0.86246199999999995</v>
      </c>
      <c r="AK35" s="766">
        <v>0.84036100000000002</v>
      </c>
      <c r="AL35" s="766">
        <v>0.81266899999999997</v>
      </c>
      <c r="AM35" s="766">
        <v>0.84955700000000001</v>
      </c>
      <c r="AN35" s="766">
        <v>0.77974600000000005</v>
      </c>
      <c r="AO35" s="766">
        <v>0.86134900000000003</v>
      </c>
      <c r="AP35" s="766">
        <v>0.81644000000000005</v>
      </c>
      <c r="AQ35" s="766">
        <v>0.243895</v>
      </c>
      <c r="AR35" s="766">
        <v>0.244696</v>
      </c>
      <c r="AS35" s="766">
        <v>0.83834200000000003</v>
      </c>
      <c r="AT35" s="766">
        <v>0.84835400000000005</v>
      </c>
      <c r="AU35" s="766">
        <v>0.82288499999999998</v>
      </c>
      <c r="AV35" s="766">
        <v>0.86165899999999995</v>
      </c>
      <c r="AW35" s="766">
        <v>0.83929500000000001</v>
      </c>
      <c r="AX35" s="766">
        <v>0.86028099999999996</v>
      </c>
      <c r="AY35" s="766">
        <v>0.86132399999999998</v>
      </c>
      <c r="AZ35" s="766">
        <v>0.72480299999999998</v>
      </c>
      <c r="BA35" s="766">
        <v>0.85381799999999997</v>
      </c>
      <c r="BB35" s="766">
        <v>0.83510099999999998</v>
      </c>
      <c r="BC35" s="766">
        <v>0.78814099999999998</v>
      </c>
      <c r="BD35" s="766">
        <v>0.42041600000000001</v>
      </c>
      <c r="BE35" s="766">
        <v>0.76592099999999996</v>
      </c>
      <c r="BF35" s="766">
        <v>0.87346000000000001</v>
      </c>
      <c r="BG35" s="766">
        <v>0.84375999999999995</v>
      </c>
      <c r="BH35" s="767">
        <v>0.81667999999999996</v>
      </c>
      <c r="BI35" s="767">
        <v>0.79034000000000004</v>
      </c>
      <c r="BJ35" s="767">
        <v>0.81667999999999996</v>
      </c>
      <c r="BK35" s="767">
        <v>0.81667999999999996</v>
      </c>
      <c r="BL35" s="767">
        <v>0.73765000000000003</v>
      </c>
      <c r="BM35" s="767">
        <v>0.81667999999999996</v>
      </c>
      <c r="BN35" s="767">
        <v>0.79034000000000004</v>
      </c>
      <c r="BO35" s="767">
        <v>0.17279</v>
      </c>
      <c r="BP35" s="767">
        <v>0.22497</v>
      </c>
      <c r="BQ35" s="767">
        <v>0.81667999999999996</v>
      </c>
      <c r="BR35" s="767">
        <v>0.81667999999999996</v>
      </c>
      <c r="BS35" s="767">
        <v>0.79034000000000004</v>
      </c>
      <c r="BT35" s="767">
        <v>0.81667999999999996</v>
      </c>
      <c r="BU35" s="767">
        <v>0.79034000000000004</v>
      </c>
      <c r="BV35" s="767">
        <v>0.81667999999999996</v>
      </c>
    </row>
    <row r="36" spans="1:74" ht="11.1" customHeight="1" x14ac:dyDescent="0.2">
      <c r="A36" s="545" t="s">
        <v>1326</v>
      </c>
      <c r="B36" s="548" t="s">
        <v>1259</v>
      </c>
      <c r="C36" s="766">
        <v>43.572331652999999</v>
      </c>
      <c r="D36" s="766">
        <v>11.166386891</v>
      </c>
      <c r="E36" s="766">
        <v>14.133299205</v>
      </c>
      <c r="F36" s="766">
        <v>14.542865652</v>
      </c>
      <c r="G36" s="766">
        <v>14.179711362999999</v>
      </c>
      <c r="H36" s="766">
        <v>12.247885599</v>
      </c>
      <c r="I36" s="766">
        <v>10.274421725</v>
      </c>
      <c r="J36" s="766">
        <v>8.6731379299999993</v>
      </c>
      <c r="K36" s="766">
        <v>7.4549169300000004</v>
      </c>
      <c r="L36" s="766">
        <v>8.8912947179999993</v>
      </c>
      <c r="M36" s="766">
        <v>10.868621474999999</v>
      </c>
      <c r="N36" s="766">
        <v>12.665380502</v>
      </c>
      <c r="O36" s="766">
        <v>13.618834769999999</v>
      </c>
      <c r="P36" s="766">
        <v>12.200355081</v>
      </c>
      <c r="Q36" s="766">
        <v>15.498305705</v>
      </c>
      <c r="R36" s="766">
        <v>15.049445560000001</v>
      </c>
      <c r="S36" s="766">
        <v>15.826954220999999</v>
      </c>
      <c r="T36" s="766">
        <v>15.834026234</v>
      </c>
      <c r="U36" s="766">
        <v>12.083445595000001</v>
      </c>
      <c r="V36" s="766">
        <v>9.0835369690000007</v>
      </c>
      <c r="W36" s="766">
        <v>8.7679309809999992</v>
      </c>
      <c r="X36" s="766">
        <v>7.9360543789999998</v>
      </c>
      <c r="Y36" s="766">
        <v>9.3578202229999992</v>
      </c>
      <c r="Z36" s="766">
        <v>11.803306702</v>
      </c>
      <c r="AA36" s="766">
        <v>13.876456600999999</v>
      </c>
      <c r="AB36" s="766">
        <v>13.997545691999999</v>
      </c>
      <c r="AC36" s="766">
        <v>13.614637</v>
      </c>
      <c r="AD36" s="766">
        <v>13.845393752</v>
      </c>
      <c r="AE36" s="766">
        <v>16.065674773000001</v>
      </c>
      <c r="AF36" s="766">
        <v>14.641252682999999</v>
      </c>
      <c r="AG36" s="766">
        <v>11.7605168</v>
      </c>
      <c r="AH36" s="766">
        <v>9.7738611070000001</v>
      </c>
      <c r="AI36" s="766">
        <v>7.9739313530000002</v>
      </c>
      <c r="AJ36" s="766">
        <v>8.0670172000000004</v>
      </c>
      <c r="AK36" s="766">
        <v>9.6723475949999997</v>
      </c>
      <c r="AL36" s="766">
        <v>9.6706247940000001</v>
      </c>
      <c r="AM36" s="766">
        <v>10.721716603999999</v>
      </c>
      <c r="AN36" s="766">
        <v>9.6999560329999994</v>
      </c>
      <c r="AO36" s="766">
        <v>10.101036540999999</v>
      </c>
      <c r="AP36" s="766">
        <v>10.598272153</v>
      </c>
      <c r="AQ36" s="766">
        <v>14.244567505999999</v>
      </c>
      <c r="AR36" s="766">
        <v>11.644618033</v>
      </c>
      <c r="AS36" s="766">
        <v>8.998160683</v>
      </c>
      <c r="AT36" s="766">
        <v>8.9222959809999995</v>
      </c>
      <c r="AU36" s="766">
        <v>6.6620249960000004</v>
      </c>
      <c r="AV36" s="766">
        <v>7.2398812789999996</v>
      </c>
      <c r="AW36" s="766">
        <v>9.6029095509999998</v>
      </c>
      <c r="AX36" s="766">
        <v>9.5603864210000005</v>
      </c>
      <c r="AY36" s="766">
        <v>11.487908084000001</v>
      </c>
      <c r="AZ36" s="766">
        <v>12.688026851</v>
      </c>
      <c r="BA36" s="766">
        <v>9.7629819990000009</v>
      </c>
      <c r="BB36" s="766">
        <v>8.0888273710000007</v>
      </c>
      <c r="BC36" s="766">
        <v>14.857964840999999</v>
      </c>
      <c r="BD36" s="766">
        <v>15.10792294</v>
      </c>
      <c r="BE36" s="766">
        <v>13.624566858</v>
      </c>
      <c r="BF36" s="766">
        <v>9.6041319999999999</v>
      </c>
      <c r="BG36" s="766">
        <v>7.5984369999999997</v>
      </c>
      <c r="BH36" s="767">
        <v>8.2388980000000007</v>
      </c>
      <c r="BI36" s="767">
        <v>10.32447</v>
      </c>
      <c r="BJ36" s="767">
        <v>11.09747</v>
      </c>
      <c r="BK36" s="767">
        <v>11.6515</v>
      </c>
      <c r="BL36" s="767">
        <v>10.92723</v>
      </c>
      <c r="BM36" s="767">
        <v>12.711309999999999</v>
      </c>
      <c r="BN36" s="767">
        <v>9.3562060000000002</v>
      </c>
      <c r="BO36" s="767">
        <v>12.423999999999999</v>
      </c>
      <c r="BP36" s="767">
        <v>12.91741</v>
      </c>
      <c r="BQ36" s="767">
        <v>11.35164</v>
      </c>
      <c r="BR36" s="767">
        <v>9.3317940000000004</v>
      </c>
      <c r="BS36" s="767">
        <v>8.5379959999999997</v>
      </c>
      <c r="BT36" s="767">
        <v>8.3801550000000002</v>
      </c>
      <c r="BU36" s="767">
        <v>11.68439</v>
      </c>
      <c r="BV36" s="767">
        <v>12.529529999999999</v>
      </c>
    </row>
    <row r="37" spans="1:74" ht="11.1" customHeight="1" x14ac:dyDescent="0.2">
      <c r="A37" s="545" t="s">
        <v>1327</v>
      </c>
      <c r="B37" s="548" t="s">
        <v>1362</v>
      </c>
      <c r="C37" s="766">
        <v>12.461732867</v>
      </c>
      <c r="D37" s="766">
        <v>3.6883642800000001</v>
      </c>
      <c r="E37" s="766">
        <v>3.9346638089999999</v>
      </c>
      <c r="F37" s="766">
        <v>3.6449995660000001</v>
      </c>
      <c r="G37" s="766">
        <v>3.6018947539999999</v>
      </c>
      <c r="H37" s="766">
        <v>3.3118861210000001</v>
      </c>
      <c r="I37" s="766">
        <v>3.5143580569999999</v>
      </c>
      <c r="J37" s="766">
        <v>3.0126146619999998</v>
      </c>
      <c r="K37" s="766">
        <v>3.3752413699999999</v>
      </c>
      <c r="L37" s="766">
        <v>3.335982623</v>
      </c>
      <c r="M37" s="766">
        <v>3.5776603379999998</v>
      </c>
      <c r="N37" s="766">
        <v>3.9686334890000001</v>
      </c>
      <c r="O37" s="766">
        <v>2.80288658</v>
      </c>
      <c r="P37" s="766">
        <v>3.1831470359999998</v>
      </c>
      <c r="Q37" s="766">
        <v>3.9612113779999998</v>
      </c>
      <c r="R37" s="766">
        <v>4.3689187389999997</v>
      </c>
      <c r="S37" s="766">
        <v>3.648011001</v>
      </c>
      <c r="T37" s="766">
        <v>3.758458836</v>
      </c>
      <c r="U37" s="766">
        <v>3.7112454370000001</v>
      </c>
      <c r="V37" s="766">
        <v>3.2967127519999999</v>
      </c>
      <c r="W37" s="766">
        <v>3.1598894930000001</v>
      </c>
      <c r="X37" s="766">
        <v>4.2770562610000002</v>
      </c>
      <c r="Y37" s="766">
        <v>3.6817450919999999</v>
      </c>
      <c r="Z37" s="766">
        <v>3.5962724050000001</v>
      </c>
      <c r="AA37" s="766">
        <v>3.2887436229999998</v>
      </c>
      <c r="AB37" s="766">
        <v>3.9977071899999999</v>
      </c>
      <c r="AC37" s="766">
        <v>4.3389342170000003</v>
      </c>
      <c r="AD37" s="766">
        <v>4.5905493340000003</v>
      </c>
      <c r="AE37" s="766">
        <v>4.1666958039999997</v>
      </c>
      <c r="AF37" s="766">
        <v>4.5924883200000002</v>
      </c>
      <c r="AG37" s="766">
        <v>4.1447145750000001</v>
      </c>
      <c r="AH37" s="766">
        <v>4.2545393840000001</v>
      </c>
      <c r="AI37" s="766">
        <v>3.6298725859999998</v>
      </c>
      <c r="AJ37" s="766">
        <v>3.1688779949999999</v>
      </c>
      <c r="AK37" s="766">
        <v>3.4345655320000001</v>
      </c>
      <c r="AL37" s="766">
        <v>3.5525103379999998</v>
      </c>
      <c r="AM37" s="766">
        <v>3.792118275</v>
      </c>
      <c r="AN37" s="766">
        <v>3.425144188</v>
      </c>
      <c r="AO37" s="766">
        <v>4.0264361360000001</v>
      </c>
      <c r="AP37" s="766">
        <v>4.7873409349999996</v>
      </c>
      <c r="AQ37" s="766">
        <v>4.2229711060000001</v>
      </c>
      <c r="AR37" s="766">
        <v>4.4136993359999996</v>
      </c>
      <c r="AS37" s="766">
        <v>4.1302547890000003</v>
      </c>
      <c r="AT37" s="766">
        <v>3.7206250779999999</v>
      </c>
      <c r="AU37" s="766">
        <v>4.1401590429999997</v>
      </c>
      <c r="AV37" s="766">
        <v>4.3288706899999996</v>
      </c>
      <c r="AW37" s="766">
        <v>3.7401350830000002</v>
      </c>
      <c r="AX37" s="766">
        <v>3.709755726</v>
      </c>
      <c r="AY37" s="766">
        <v>4.4563330069999996</v>
      </c>
      <c r="AZ37" s="766">
        <v>4.6955561829999999</v>
      </c>
      <c r="BA37" s="766">
        <v>4.6115067569999999</v>
      </c>
      <c r="BB37" s="766">
        <v>4.7544988760000004</v>
      </c>
      <c r="BC37" s="766">
        <v>4.8398429690000002</v>
      </c>
      <c r="BD37" s="766">
        <v>4.6767276740000003</v>
      </c>
      <c r="BE37" s="766">
        <v>4.3419063979999999</v>
      </c>
      <c r="BF37" s="766">
        <v>3.8838879999999998</v>
      </c>
      <c r="BG37" s="766">
        <v>4.8601939999999999</v>
      </c>
      <c r="BH37" s="767">
        <v>5.4284540000000003</v>
      </c>
      <c r="BI37" s="767">
        <v>4.8441599999999996</v>
      </c>
      <c r="BJ37" s="767">
        <v>4.9498329999999999</v>
      </c>
      <c r="BK37" s="767">
        <v>5.779973</v>
      </c>
      <c r="BL37" s="767">
        <v>6.2528689999999996</v>
      </c>
      <c r="BM37" s="767">
        <v>5.9681309999999996</v>
      </c>
      <c r="BN37" s="767">
        <v>5.8584269999999998</v>
      </c>
      <c r="BO37" s="767">
        <v>6.0064089999999997</v>
      </c>
      <c r="BP37" s="767">
        <v>5.7534799999999997</v>
      </c>
      <c r="BQ37" s="767">
        <v>5.2720479999999998</v>
      </c>
      <c r="BR37" s="767">
        <v>4.8925530000000004</v>
      </c>
      <c r="BS37" s="767">
        <v>5.7764230000000003</v>
      </c>
      <c r="BT37" s="767">
        <v>6.3826200000000002</v>
      </c>
      <c r="BU37" s="767">
        <v>5.2526809999999999</v>
      </c>
      <c r="BV37" s="767">
        <v>5.2523439999999999</v>
      </c>
    </row>
    <row r="38" spans="1:74" ht="11.1" customHeight="1" x14ac:dyDescent="0.2">
      <c r="A38" s="545" t="s">
        <v>1328</v>
      </c>
      <c r="B38" s="546" t="s">
        <v>1363</v>
      </c>
      <c r="C38" s="766">
        <v>0.236234995</v>
      </c>
      <c r="D38" s="766">
        <v>6.1116159000000003E-2</v>
      </c>
      <c r="E38" s="766">
        <v>6.5621120000000005E-2</v>
      </c>
      <c r="F38" s="766">
        <v>5.9790286999999998E-2</v>
      </c>
      <c r="G38" s="766">
        <v>6.0143391999999997E-2</v>
      </c>
      <c r="H38" s="766">
        <v>7.9257177999999998E-2</v>
      </c>
      <c r="I38" s="766">
        <v>7.7863803999999995E-2</v>
      </c>
      <c r="J38" s="766">
        <v>6.5496523000000001E-2</v>
      </c>
      <c r="K38" s="766">
        <v>7.2389931000000005E-2</v>
      </c>
      <c r="L38" s="766">
        <v>8.5469212000000003E-2</v>
      </c>
      <c r="M38" s="766">
        <v>7.4310553000000001E-2</v>
      </c>
      <c r="N38" s="766">
        <v>7.9257969999999997E-2</v>
      </c>
      <c r="O38" s="766">
        <v>7.8400754000000003E-2</v>
      </c>
      <c r="P38" s="766">
        <v>5.8525517999999999E-2</v>
      </c>
      <c r="Q38" s="766">
        <v>6.2666385000000005E-2</v>
      </c>
      <c r="R38" s="766">
        <v>5.8468461999999999E-2</v>
      </c>
      <c r="S38" s="766">
        <v>6.1638198999999998E-2</v>
      </c>
      <c r="T38" s="766">
        <v>5.7942481999999997E-2</v>
      </c>
      <c r="U38" s="766">
        <v>7.0167095999999998E-2</v>
      </c>
      <c r="V38" s="766">
        <v>7.4483239000000007E-2</v>
      </c>
      <c r="W38" s="766">
        <v>7.6430712999999997E-2</v>
      </c>
      <c r="X38" s="766">
        <v>6.8434493999999998E-2</v>
      </c>
      <c r="Y38" s="766">
        <v>6.0154209E-2</v>
      </c>
      <c r="Z38" s="766">
        <v>7.4461068000000005E-2</v>
      </c>
      <c r="AA38" s="766">
        <v>7.5168971000000001E-2</v>
      </c>
      <c r="AB38" s="766">
        <v>7.4887975999999995E-2</v>
      </c>
      <c r="AC38" s="766">
        <v>8.5499634000000005E-2</v>
      </c>
      <c r="AD38" s="766">
        <v>7.3221853000000003E-2</v>
      </c>
      <c r="AE38" s="766">
        <v>6.4767542999999997E-2</v>
      </c>
      <c r="AF38" s="766">
        <v>4.5471734999999999E-2</v>
      </c>
      <c r="AG38" s="766">
        <v>8.7390972999999997E-2</v>
      </c>
      <c r="AH38" s="766">
        <v>9.3040158999999997E-2</v>
      </c>
      <c r="AI38" s="766">
        <v>0.10085187499999999</v>
      </c>
      <c r="AJ38" s="766">
        <v>9.2231539000000001E-2</v>
      </c>
      <c r="AK38" s="766">
        <v>8.3486272E-2</v>
      </c>
      <c r="AL38" s="766">
        <v>7.2272772999999998E-2</v>
      </c>
      <c r="AM38" s="766">
        <v>7.0880408000000006E-2</v>
      </c>
      <c r="AN38" s="766">
        <v>7.0934746000000007E-2</v>
      </c>
      <c r="AO38" s="766">
        <v>5.3449859000000002E-2</v>
      </c>
      <c r="AP38" s="766">
        <v>7.1262692000000002E-2</v>
      </c>
      <c r="AQ38" s="766">
        <v>8.6243027999999999E-2</v>
      </c>
      <c r="AR38" s="766">
        <v>7.6669017000000006E-2</v>
      </c>
      <c r="AS38" s="766">
        <v>8.6562612999999997E-2</v>
      </c>
      <c r="AT38" s="766">
        <v>9.0413389999999996E-2</v>
      </c>
      <c r="AU38" s="766">
        <v>7.9422402000000003E-2</v>
      </c>
      <c r="AV38" s="766">
        <v>5.2797102999999998E-2</v>
      </c>
      <c r="AW38" s="766">
        <v>7.9157121999999996E-2</v>
      </c>
      <c r="AX38" s="766">
        <v>0.10075574399999999</v>
      </c>
      <c r="AY38" s="766">
        <v>0.101682917</v>
      </c>
      <c r="AZ38" s="766">
        <v>8.7552402000000001E-2</v>
      </c>
      <c r="BA38" s="766">
        <v>7.7313504000000005E-2</v>
      </c>
      <c r="BB38" s="766">
        <v>4.9331738E-2</v>
      </c>
      <c r="BC38" s="766">
        <v>6.0488053999999999E-2</v>
      </c>
      <c r="BD38" s="766">
        <v>4.4804595000000003E-2</v>
      </c>
      <c r="BE38" s="766">
        <v>3.8626984000000003E-2</v>
      </c>
      <c r="BF38" s="766">
        <v>0.1013585</v>
      </c>
      <c r="BG38" s="766">
        <v>6.6571000000000005E-2</v>
      </c>
      <c r="BH38" s="767">
        <v>2.2834E-2</v>
      </c>
      <c r="BI38" s="767">
        <v>6.5019300000000002E-2</v>
      </c>
      <c r="BJ38" s="767">
        <v>6.20157E-2</v>
      </c>
      <c r="BK38" s="767">
        <v>7.1305900000000005E-2</v>
      </c>
      <c r="BL38" s="767">
        <v>7.8219899999999995E-2</v>
      </c>
      <c r="BM38" s="767">
        <v>8.0191899999999997E-2</v>
      </c>
      <c r="BN38" s="767">
        <v>5.5327099999999997E-2</v>
      </c>
      <c r="BO38" s="767">
        <v>5.4400900000000002E-2</v>
      </c>
      <c r="BP38" s="767">
        <v>4.4070400000000003E-2</v>
      </c>
      <c r="BQ38" s="767">
        <v>3.9931800000000003E-2</v>
      </c>
      <c r="BR38" s="767">
        <v>6.1945300000000002E-2</v>
      </c>
      <c r="BS38" s="767">
        <v>6.2123900000000003E-2</v>
      </c>
      <c r="BT38" s="767">
        <v>1.1147499999999999E-2</v>
      </c>
      <c r="BU38" s="767">
        <v>6.8350599999999997E-2</v>
      </c>
      <c r="BV38" s="767">
        <v>5.8781899999999998E-2</v>
      </c>
    </row>
    <row r="39" spans="1:74" ht="11.1" customHeight="1" x14ac:dyDescent="0.2">
      <c r="A39" s="545" t="s">
        <v>1329</v>
      </c>
      <c r="B39" s="546" t="s">
        <v>1263</v>
      </c>
      <c r="C39" s="766">
        <v>101.46676477</v>
      </c>
      <c r="D39" s="766">
        <v>30.052827591</v>
      </c>
      <c r="E39" s="766">
        <v>31.438041177999999</v>
      </c>
      <c r="F39" s="766">
        <v>29.982123329</v>
      </c>
      <c r="G39" s="766">
        <v>30.076866850999998</v>
      </c>
      <c r="H39" s="766">
        <v>32.290981502000001</v>
      </c>
      <c r="I39" s="766">
        <v>34.712595618000002</v>
      </c>
      <c r="J39" s="766">
        <v>33.674375423000001</v>
      </c>
      <c r="K39" s="766">
        <v>29.423708391000002</v>
      </c>
      <c r="L39" s="766">
        <v>28.151286671000001</v>
      </c>
      <c r="M39" s="766">
        <v>29.587705557</v>
      </c>
      <c r="N39" s="766">
        <v>35.357188200000003</v>
      </c>
      <c r="O39" s="766">
        <v>35.909790479999998</v>
      </c>
      <c r="P39" s="766">
        <v>29.688659225999999</v>
      </c>
      <c r="Q39" s="766">
        <v>31.227666331999998</v>
      </c>
      <c r="R39" s="766">
        <v>29.345434836999999</v>
      </c>
      <c r="S39" s="766">
        <v>30.244936921000001</v>
      </c>
      <c r="T39" s="766">
        <v>32.716508765999997</v>
      </c>
      <c r="U39" s="766">
        <v>36.543242007000003</v>
      </c>
      <c r="V39" s="766">
        <v>33.760261112000002</v>
      </c>
      <c r="W39" s="766">
        <v>30.243679070999999</v>
      </c>
      <c r="X39" s="766">
        <v>29.068814634999999</v>
      </c>
      <c r="Y39" s="766">
        <v>29.509695035</v>
      </c>
      <c r="Z39" s="766">
        <v>34.243940443</v>
      </c>
      <c r="AA39" s="766">
        <v>34.208725059000002</v>
      </c>
      <c r="AB39" s="766">
        <v>31.775788246000001</v>
      </c>
      <c r="AC39" s="766">
        <v>32.725701317000002</v>
      </c>
      <c r="AD39" s="766">
        <v>30.211232683999999</v>
      </c>
      <c r="AE39" s="766">
        <v>31.492219922</v>
      </c>
      <c r="AF39" s="766">
        <v>33.827905145000003</v>
      </c>
      <c r="AG39" s="766">
        <v>37.351571776999997</v>
      </c>
      <c r="AH39" s="766">
        <v>35.685289015000002</v>
      </c>
      <c r="AI39" s="766">
        <v>31.263207069</v>
      </c>
      <c r="AJ39" s="766">
        <v>28.416252050000001</v>
      </c>
      <c r="AK39" s="766">
        <v>30.00320017</v>
      </c>
      <c r="AL39" s="766">
        <v>32.266595000000002</v>
      </c>
      <c r="AM39" s="766">
        <v>33.816798306000003</v>
      </c>
      <c r="AN39" s="766">
        <v>30.134315192999999</v>
      </c>
      <c r="AO39" s="766">
        <v>30.357223081000001</v>
      </c>
      <c r="AP39" s="766">
        <v>27.788396428999999</v>
      </c>
      <c r="AQ39" s="766">
        <v>28.469197286</v>
      </c>
      <c r="AR39" s="766">
        <v>29.919627105</v>
      </c>
      <c r="AS39" s="766">
        <v>33.903617844000003</v>
      </c>
      <c r="AT39" s="766">
        <v>34.585850405999999</v>
      </c>
      <c r="AU39" s="766">
        <v>29.593180624999999</v>
      </c>
      <c r="AV39" s="766">
        <v>28.329250050999999</v>
      </c>
      <c r="AW39" s="766">
        <v>30.690230612000001</v>
      </c>
      <c r="AX39" s="766">
        <v>32.936822378999999</v>
      </c>
      <c r="AY39" s="766">
        <v>33.537200558000002</v>
      </c>
      <c r="AZ39" s="766">
        <v>32.392697882999997</v>
      </c>
      <c r="BA39" s="766">
        <v>30.010873495999999</v>
      </c>
      <c r="BB39" s="766">
        <v>25.856785776999999</v>
      </c>
      <c r="BC39" s="766">
        <v>29.983029256999998</v>
      </c>
      <c r="BD39" s="766">
        <v>31.599925097</v>
      </c>
      <c r="BE39" s="766">
        <v>35.116873976000001</v>
      </c>
      <c r="BF39" s="766">
        <v>35.455260000000003</v>
      </c>
      <c r="BG39" s="766">
        <v>29.751080000000002</v>
      </c>
      <c r="BH39" s="767">
        <v>28.11403</v>
      </c>
      <c r="BI39" s="767">
        <v>30.33145</v>
      </c>
      <c r="BJ39" s="767">
        <v>32.077939999999998</v>
      </c>
      <c r="BK39" s="767">
        <v>34.559350000000002</v>
      </c>
      <c r="BL39" s="767">
        <v>30.71903</v>
      </c>
      <c r="BM39" s="767">
        <v>32.969769999999997</v>
      </c>
      <c r="BN39" s="767">
        <v>27.982939999999999</v>
      </c>
      <c r="BO39" s="767">
        <v>29.10876</v>
      </c>
      <c r="BP39" s="767">
        <v>31.430420000000002</v>
      </c>
      <c r="BQ39" s="767">
        <v>36.319679999999998</v>
      </c>
      <c r="BR39" s="767">
        <v>33.949010000000001</v>
      </c>
      <c r="BS39" s="767">
        <v>28.47878</v>
      </c>
      <c r="BT39" s="767">
        <v>28.576879999999999</v>
      </c>
      <c r="BU39" s="767">
        <v>30.903759999999998</v>
      </c>
      <c r="BV39" s="767">
        <v>34.355040000000002</v>
      </c>
    </row>
    <row r="40" spans="1:74" ht="11.1" customHeight="1" x14ac:dyDescent="0.2">
      <c r="A40" s="545" t="s">
        <v>1330</v>
      </c>
      <c r="B40" s="546" t="s">
        <v>1364</v>
      </c>
      <c r="C40" s="766">
        <v>88.902534279999998</v>
      </c>
      <c r="D40" s="766">
        <v>26.942187019999999</v>
      </c>
      <c r="E40" s="766">
        <v>27.367456090000001</v>
      </c>
      <c r="F40" s="766">
        <v>25.176292766</v>
      </c>
      <c r="G40" s="766">
        <v>26.301331170000001</v>
      </c>
      <c r="H40" s="766">
        <v>29.777542781000001</v>
      </c>
      <c r="I40" s="766">
        <v>32.009801907000003</v>
      </c>
      <c r="J40" s="766">
        <v>31.493005445000001</v>
      </c>
      <c r="K40" s="766">
        <v>26.816639325000001</v>
      </c>
      <c r="L40" s="766">
        <v>26.406659491999999</v>
      </c>
      <c r="M40" s="766">
        <v>26.323324750000001</v>
      </c>
      <c r="N40" s="766">
        <v>33.070006360999997</v>
      </c>
      <c r="O40" s="766">
        <v>33.468597893000002</v>
      </c>
      <c r="P40" s="766">
        <v>27.104836252999998</v>
      </c>
      <c r="Q40" s="766">
        <v>26.499372268999998</v>
      </c>
      <c r="R40" s="766">
        <v>25.637260281</v>
      </c>
      <c r="S40" s="766">
        <v>26.955166091999999</v>
      </c>
      <c r="T40" s="766">
        <v>29.485019586</v>
      </c>
      <c r="U40" s="766">
        <v>33.357565082000001</v>
      </c>
      <c r="V40" s="766">
        <v>31.900463849000001</v>
      </c>
      <c r="W40" s="766">
        <v>26.984751597999999</v>
      </c>
      <c r="X40" s="766">
        <v>26.450127948999999</v>
      </c>
      <c r="Y40" s="766">
        <v>26.747978372999999</v>
      </c>
      <c r="Z40" s="766">
        <v>31.017969509</v>
      </c>
      <c r="AA40" s="766">
        <v>30.207102703</v>
      </c>
      <c r="AB40" s="766">
        <v>27.943676144000001</v>
      </c>
      <c r="AC40" s="766">
        <v>29.037631405999999</v>
      </c>
      <c r="AD40" s="766">
        <v>26.636721649999998</v>
      </c>
      <c r="AE40" s="766">
        <v>27.636104119999999</v>
      </c>
      <c r="AF40" s="766">
        <v>29.937958951999999</v>
      </c>
      <c r="AG40" s="766">
        <v>33.814194942999997</v>
      </c>
      <c r="AH40" s="766">
        <v>32.087276383999999</v>
      </c>
      <c r="AI40" s="766">
        <v>28.099952709</v>
      </c>
      <c r="AJ40" s="766">
        <v>28.430046786999998</v>
      </c>
      <c r="AK40" s="766">
        <v>29.557435031000001</v>
      </c>
      <c r="AL40" s="766">
        <v>32.172908456000002</v>
      </c>
      <c r="AM40" s="766">
        <v>32.750819999999997</v>
      </c>
      <c r="AN40" s="766">
        <v>31.1935</v>
      </c>
      <c r="AO40" s="766">
        <v>30.527670000000001</v>
      </c>
      <c r="AP40" s="766">
        <v>26.924579999999999</v>
      </c>
      <c r="AQ40" s="766">
        <v>27.404589999999999</v>
      </c>
      <c r="AR40" s="766">
        <v>28.768429999999999</v>
      </c>
      <c r="AS40" s="766">
        <v>32.207000000000001</v>
      </c>
      <c r="AT40" s="766">
        <v>32.19003</v>
      </c>
      <c r="AU40" s="766">
        <v>27.785409999999999</v>
      </c>
      <c r="AV40" s="766">
        <v>27.84956</v>
      </c>
      <c r="AW40" s="766">
        <v>28.61815</v>
      </c>
      <c r="AX40" s="766">
        <v>31.220359999999999</v>
      </c>
      <c r="AY40" s="766">
        <v>30.929929999999999</v>
      </c>
      <c r="AZ40" s="766">
        <v>28.98921</v>
      </c>
      <c r="BA40" s="766">
        <v>27.89667</v>
      </c>
      <c r="BB40" s="766">
        <v>24.02242</v>
      </c>
      <c r="BC40" s="766">
        <v>26.279540000000001</v>
      </c>
      <c r="BD40" s="766">
        <v>28.56578</v>
      </c>
      <c r="BE40" s="766">
        <v>31.421510000000001</v>
      </c>
      <c r="BF40" s="766">
        <v>31.33905</v>
      </c>
      <c r="BG40" s="766">
        <v>27.840479999999999</v>
      </c>
      <c r="BH40" s="767">
        <v>27.312619999999999</v>
      </c>
      <c r="BI40" s="767">
        <v>27.372910000000001</v>
      </c>
      <c r="BJ40" s="767">
        <v>31.39442</v>
      </c>
      <c r="BK40" s="767">
        <v>30.984369999999998</v>
      </c>
      <c r="BL40" s="767">
        <v>26.394600000000001</v>
      </c>
      <c r="BM40" s="767">
        <v>27.811520000000002</v>
      </c>
      <c r="BN40" s="767">
        <v>25.161169999999998</v>
      </c>
      <c r="BO40" s="767">
        <v>26.38035</v>
      </c>
      <c r="BP40" s="767">
        <v>28.87968</v>
      </c>
      <c r="BQ40" s="767">
        <v>32.925980000000003</v>
      </c>
      <c r="BR40" s="767">
        <v>30.930399999999999</v>
      </c>
      <c r="BS40" s="767">
        <v>26.262329999999999</v>
      </c>
      <c r="BT40" s="767">
        <v>27.090599999999998</v>
      </c>
      <c r="BU40" s="767">
        <v>27.485880000000002</v>
      </c>
      <c r="BV40" s="767">
        <v>31.48687</v>
      </c>
    </row>
    <row r="41" spans="1:74" ht="11.1" customHeight="1" x14ac:dyDescent="0.2">
      <c r="A41" s="565"/>
      <c r="B41" s="131" t="s">
        <v>1331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360"/>
      <c r="BI41" s="360"/>
      <c r="BJ41" s="360"/>
      <c r="BK41" s="360"/>
      <c r="BL41" s="360"/>
      <c r="BM41" s="360"/>
      <c r="BN41" s="360"/>
      <c r="BO41" s="360"/>
      <c r="BP41" s="360"/>
      <c r="BQ41" s="360"/>
      <c r="BR41" s="360"/>
      <c r="BS41" s="360"/>
      <c r="BT41" s="360"/>
      <c r="BU41" s="360"/>
      <c r="BV41" s="360"/>
    </row>
    <row r="42" spans="1:74" ht="11.1" customHeight="1" x14ac:dyDescent="0.2">
      <c r="A42" s="545" t="s">
        <v>1332</v>
      </c>
      <c r="B42" s="546" t="s">
        <v>86</v>
      </c>
      <c r="C42" s="766">
        <v>6.0888550889999999</v>
      </c>
      <c r="D42" s="766">
        <v>2.1984510390000001</v>
      </c>
      <c r="E42" s="766">
        <v>2.330171204</v>
      </c>
      <c r="F42" s="766">
        <v>2.9919007830000002</v>
      </c>
      <c r="G42" s="766">
        <v>3.3335574179999998</v>
      </c>
      <c r="H42" s="766">
        <v>4.8553533590000004</v>
      </c>
      <c r="I42" s="766">
        <v>5.6856448840000002</v>
      </c>
      <c r="J42" s="766">
        <v>5.5799522059999997</v>
      </c>
      <c r="K42" s="766">
        <v>4.5771290950000001</v>
      </c>
      <c r="L42" s="766">
        <v>3.2779659290000001</v>
      </c>
      <c r="M42" s="766">
        <v>1.9031269669999999</v>
      </c>
      <c r="N42" s="766">
        <v>1.732164998</v>
      </c>
      <c r="O42" s="766">
        <v>1.7053876059999999</v>
      </c>
      <c r="P42" s="766">
        <v>1.0642680870000001</v>
      </c>
      <c r="Q42" s="766">
        <v>1.3054246970000001</v>
      </c>
      <c r="R42" s="766">
        <v>2.2542027849999999</v>
      </c>
      <c r="S42" s="766">
        <v>3.1656024760000001</v>
      </c>
      <c r="T42" s="766">
        <v>4.3983111839999998</v>
      </c>
      <c r="U42" s="766">
        <v>5.3742274480000001</v>
      </c>
      <c r="V42" s="766">
        <v>4.9426186349999996</v>
      </c>
      <c r="W42" s="766">
        <v>4.0509174650000004</v>
      </c>
      <c r="X42" s="766">
        <v>3.431134884</v>
      </c>
      <c r="Y42" s="766">
        <v>2.0490348219999999</v>
      </c>
      <c r="Z42" s="766">
        <v>2.7663687590000001</v>
      </c>
      <c r="AA42" s="766">
        <v>2.1459450040000001</v>
      </c>
      <c r="AB42" s="766">
        <v>1.9622146439999999</v>
      </c>
      <c r="AC42" s="766">
        <v>2.0740065040000002</v>
      </c>
      <c r="AD42" s="766">
        <v>2.906821705</v>
      </c>
      <c r="AE42" s="766">
        <v>3.454841455</v>
      </c>
      <c r="AF42" s="766">
        <v>4.474138237</v>
      </c>
      <c r="AG42" s="766">
        <v>5.9291505559999997</v>
      </c>
      <c r="AH42" s="766">
        <v>6.2361152469999999</v>
      </c>
      <c r="AI42" s="766">
        <v>5.7401245879999996</v>
      </c>
      <c r="AJ42" s="766">
        <v>4.7087584869999999</v>
      </c>
      <c r="AK42" s="766">
        <v>3.562257765</v>
      </c>
      <c r="AL42" s="766">
        <v>3.8983530960000001</v>
      </c>
      <c r="AM42" s="766">
        <v>3.6987970360000002</v>
      </c>
      <c r="AN42" s="766">
        <v>3.3592198209999999</v>
      </c>
      <c r="AO42" s="766">
        <v>3.3866239839999999</v>
      </c>
      <c r="AP42" s="766">
        <v>3.7750641040000001</v>
      </c>
      <c r="AQ42" s="766">
        <v>3.8059053509999998</v>
      </c>
      <c r="AR42" s="766">
        <v>5.1582601510000003</v>
      </c>
      <c r="AS42" s="766">
        <v>6.490205628</v>
      </c>
      <c r="AT42" s="766">
        <v>6.6795380949999998</v>
      </c>
      <c r="AU42" s="766">
        <v>5.9156523160000001</v>
      </c>
      <c r="AV42" s="766">
        <v>5.2490551339999998</v>
      </c>
      <c r="AW42" s="766">
        <v>3.987041552</v>
      </c>
      <c r="AX42" s="766">
        <v>5.0192000090000004</v>
      </c>
      <c r="AY42" s="766">
        <v>4.2733802519999999</v>
      </c>
      <c r="AZ42" s="766">
        <v>4.049044533</v>
      </c>
      <c r="BA42" s="766">
        <v>3.566829743</v>
      </c>
      <c r="BB42" s="766">
        <v>4.0601125429999998</v>
      </c>
      <c r="BC42" s="766">
        <v>5.1794849300000001</v>
      </c>
      <c r="BD42" s="766">
        <v>5.5540400649999997</v>
      </c>
      <c r="BE42" s="766">
        <v>7.0718504119999999</v>
      </c>
      <c r="BF42" s="766">
        <v>7.6055289999999998</v>
      </c>
      <c r="BG42" s="766">
        <v>5.9446870000000001</v>
      </c>
      <c r="BH42" s="767">
        <v>5.6806390000000002</v>
      </c>
      <c r="BI42" s="767">
        <v>3.8330519999999999</v>
      </c>
      <c r="BJ42" s="767">
        <v>3.9629539999999999</v>
      </c>
      <c r="BK42" s="767">
        <v>3.7141760000000001</v>
      </c>
      <c r="BL42" s="767">
        <v>1.921173</v>
      </c>
      <c r="BM42" s="767">
        <v>1.46408</v>
      </c>
      <c r="BN42" s="767">
        <v>3.580689</v>
      </c>
      <c r="BO42" s="767">
        <v>4.2008229999999998</v>
      </c>
      <c r="BP42" s="767">
        <v>5.1754239999999996</v>
      </c>
      <c r="BQ42" s="767">
        <v>6.6544850000000002</v>
      </c>
      <c r="BR42" s="767">
        <v>6.7275900000000002</v>
      </c>
      <c r="BS42" s="767">
        <v>5.2018560000000003</v>
      </c>
      <c r="BT42" s="767">
        <v>5.4862289999999998</v>
      </c>
      <c r="BU42" s="767">
        <v>3.3841039999999998</v>
      </c>
      <c r="BV42" s="767">
        <v>2.7989630000000001</v>
      </c>
    </row>
    <row r="43" spans="1:74" ht="11.1" customHeight="1" x14ac:dyDescent="0.2">
      <c r="A43" s="545" t="s">
        <v>1333</v>
      </c>
      <c r="B43" s="546" t="s">
        <v>85</v>
      </c>
      <c r="C43" s="766">
        <v>9.2942695959999995</v>
      </c>
      <c r="D43" s="766">
        <v>2.9655406950000001</v>
      </c>
      <c r="E43" s="766">
        <v>2.6362860100000001</v>
      </c>
      <c r="F43" s="766">
        <v>2.282842923</v>
      </c>
      <c r="G43" s="766">
        <v>3.3501699070000002</v>
      </c>
      <c r="H43" s="766">
        <v>4.635315608</v>
      </c>
      <c r="I43" s="766">
        <v>5.0011252329999998</v>
      </c>
      <c r="J43" s="766">
        <v>4.5348555279999996</v>
      </c>
      <c r="K43" s="766">
        <v>4.1167833739999997</v>
      </c>
      <c r="L43" s="766">
        <v>4.865083201</v>
      </c>
      <c r="M43" s="766">
        <v>3.9365671519999998</v>
      </c>
      <c r="N43" s="766">
        <v>4.8770423120000004</v>
      </c>
      <c r="O43" s="766">
        <v>4.699195403</v>
      </c>
      <c r="P43" s="766">
        <v>3.7994969169999999</v>
      </c>
      <c r="Q43" s="766">
        <v>3.8964121989999998</v>
      </c>
      <c r="R43" s="766">
        <v>3.2280968699999999</v>
      </c>
      <c r="S43" s="766">
        <v>3.3199084349999999</v>
      </c>
      <c r="T43" s="766">
        <v>4.0055087489999996</v>
      </c>
      <c r="U43" s="766">
        <v>4.8856146889999996</v>
      </c>
      <c r="V43" s="766">
        <v>5.1417944520000001</v>
      </c>
      <c r="W43" s="766">
        <v>4.0800545399999999</v>
      </c>
      <c r="X43" s="766">
        <v>3.9716142830000001</v>
      </c>
      <c r="Y43" s="766">
        <v>4.131829808</v>
      </c>
      <c r="Z43" s="766">
        <v>3.5524894109999998</v>
      </c>
      <c r="AA43" s="766">
        <v>3.4424519060000001</v>
      </c>
      <c r="AB43" s="766">
        <v>2.7884049559999999</v>
      </c>
      <c r="AC43" s="766">
        <v>3.0634127339999999</v>
      </c>
      <c r="AD43" s="766">
        <v>2.6033767000000001</v>
      </c>
      <c r="AE43" s="766">
        <v>2.9007739770000001</v>
      </c>
      <c r="AF43" s="766">
        <v>3.4305423020000001</v>
      </c>
      <c r="AG43" s="766">
        <v>4.6330677979999999</v>
      </c>
      <c r="AH43" s="766">
        <v>4.4154459340000001</v>
      </c>
      <c r="AI43" s="766">
        <v>3.8782082939999998</v>
      </c>
      <c r="AJ43" s="766">
        <v>3.5763001339999998</v>
      </c>
      <c r="AK43" s="766">
        <v>3.9328648130000001</v>
      </c>
      <c r="AL43" s="766">
        <v>4.2012941289999999</v>
      </c>
      <c r="AM43" s="766">
        <v>3.6009591809999999</v>
      </c>
      <c r="AN43" s="766">
        <v>3.717157592</v>
      </c>
      <c r="AO43" s="766">
        <v>2.3894224510000002</v>
      </c>
      <c r="AP43" s="766">
        <v>2.1952918389999998</v>
      </c>
      <c r="AQ43" s="766">
        <v>2.4753295629999998</v>
      </c>
      <c r="AR43" s="766">
        <v>3.1904432420000002</v>
      </c>
      <c r="AS43" s="766">
        <v>4.0670083730000002</v>
      </c>
      <c r="AT43" s="766">
        <v>4.2599531449999999</v>
      </c>
      <c r="AU43" s="766">
        <v>3.4348972849999999</v>
      </c>
      <c r="AV43" s="766">
        <v>2.8226999699999999</v>
      </c>
      <c r="AW43" s="766">
        <v>2.459288468</v>
      </c>
      <c r="AX43" s="766">
        <v>2.0910676530000001</v>
      </c>
      <c r="AY43" s="766">
        <v>2.3491298349999998</v>
      </c>
      <c r="AZ43" s="766">
        <v>1.6028247950000001</v>
      </c>
      <c r="BA43" s="766">
        <v>1.315729615</v>
      </c>
      <c r="BB43" s="766">
        <v>1.2550656630000001</v>
      </c>
      <c r="BC43" s="766">
        <v>1.7362489729999999</v>
      </c>
      <c r="BD43" s="766">
        <v>2.3418889360000001</v>
      </c>
      <c r="BE43" s="766">
        <v>2.7834664949999999</v>
      </c>
      <c r="BF43" s="766">
        <v>3.0597509999999999</v>
      </c>
      <c r="BG43" s="766">
        <v>2.2812540000000001</v>
      </c>
      <c r="BH43" s="767">
        <v>1.7040770000000001</v>
      </c>
      <c r="BI43" s="767">
        <v>1.1473709999999999</v>
      </c>
      <c r="BJ43" s="767">
        <v>2.0418470000000002</v>
      </c>
      <c r="BK43" s="767">
        <v>2.402447</v>
      </c>
      <c r="BL43" s="767">
        <v>1.451789</v>
      </c>
      <c r="BM43" s="767">
        <v>1.7236929999999999</v>
      </c>
      <c r="BN43" s="767">
        <v>1.5853980000000001</v>
      </c>
      <c r="BO43" s="767">
        <v>1.960318</v>
      </c>
      <c r="BP43" s="767">
        <v>2.7329180000000002</v>
      </c>
      <c r="BQ43" s="767">
        <v>3.5434239999999999</v>
      </c>
      <c r="BR43" s="767">
        <v>2.867032</v>
      </c>
      <c r="BS43" s="767">
        <v>2.744262</v>
      </c>
      <c r="BT43" s="767">
        <v>1.814279</v>
      </c>
      <c r="BU43" s="767">
        <v>0.92848549999999996</v>
      </c>
      <c r="BV43" s="767">
        <v>1.7169939999999999</v>
      </c>
    </row>
    <row r="44" spans="1:74" ht="11.1" customHeight="1" x14ac:dyDescent="0.2">
      <c r="A44" s="545" t="s">
        <v>1334</v>
      </c>
      <c r="B44" s="548" t="s">
        <v>88</v>
      </c>
      <c r="C44" s="766">
        <v>8.5175079999999994</v>
      </c>
      <c r="D44" s="766">
        <v>2.7934230000000002</v>
      </c>
      <c r="E44" s="766">
        <v>3.0077289999999999</v>
      </c>
      <c r="F44" s="766">
        <v>2.1593399999999998</v>
      </c>
      <c r="G44" s="766">
        <v>2.3935070000000001</v>
      </c>
      <c r="H44" s="766">
        <v>2.8393980000000001</v>
      </c>
      <c r="I44" s="766">
        <v>2.896109</v>
      </c>
      <c r="J44" s="766">
        <v>2.9386739999999998</v>
      </c>
      <c r="K44" s="766">
        <v>2.5073289999999999</v>
      </c>
      <c r="L44" s="766">
        <v>2.196021</v>
      </c>
      <c r="M44" s="766">
        <v>2.6605780000000001</v>
      </c>
      <c r="N44" s="766">
        <v>2.983044</v>
      </c>
      <c r="O44" s="766">
        <v>2.9800170000000001</v>
      </c>
      <c r="P44" s="766">
        <v>2.6837430000000002</v>
      </c>
      <c r="Q44" s="766">
        <v>2.9690409999999998</v>
      </c>
      <c r="R44" s="766">
        <v>2.1221329999999998</v>
      </c>
      <c r="S44" s="766">
        <v>2.3508260000000001</v>
      </c>
      <c r="T44" s="766">
        <v>2.8133330000000001</v>
      </c>
      <c r="U44" s="766">
        <v>2.8534419999999998</v>
      </c>
      <c r="V44" s="766">
        <v>2.9345370000000002</v>
      </c>
      <c r="W44" s="766">
        <v>2.852833</v>
      </c>
      <c r="X44" s="766">
        <v>2.1625420000000002</v>
      </c>
      <c r="Y44" s="766">
        <v>2.633429</v>
      </c>
      <c r="Z44" s="766">
        <v>2.9842620000000002</v>
      </c>
      <c r="AA44" s="766">
        <v>2.9840309999999999</v>
      </c>
      <c r="AB44" s="766">
        <v>2.5560510000000001</v>
      </c>
      <c r="AC44" s="766">
        <v>2.9774259999999999</v>
      </c>
      <c r="AD44" s="766">
        <v>1.9626060000000001</v>
      </c>
      <c r="AE44" s="766">
        <v>2.6302530000000002</v>
      </c>
      <c r="AF44" s="766">
        <v>2.750299</v>
      </c>
      <c r="AG44" s="766">
        <v>2.7303090000000001</v>
      </c>
      <c r="AH44" s="766">
        <v>2.923384</v>
      </c>
      <c r="AI44" s="766">
        <v>2.8075549999999998</v>
      </c>
      <c r="AJ44" s="766">
        <v>2.1016370000000002</v>
      </c>
      <c r="AK44" s="766">
        <v>1.9041889999999999</v>
      </c>
      <c r="AL44" s="766">
        <v>2.7695189999999998</v>
      </c>
      <c r="AM44" s="766">
        <v>2.9782630000000001</v>
      </c>
      <c r="AN44" s="766">
        <v>2.6863440000000001</v>
      </c>
      <c r="AO44" s="766">
        <v>2.9667379999999999</v>
      </c>
      <c r="AP44" s="766">
        <v>2.0633629999999998</v>
      </c>
      <c r="AQ44" s="766">
        <v>2.6435789999999999</v>
      </c>
      <c r="AR44" s="766">
        <v>2.8539889999999999</v>
      </c>
      <c r="AS44" s="766">
        <v>2.9360569999999999</v>
      </c>
      <c r="AT44" s="766">
        <v>2.7815319999999999</v>
      </c>
      <c r="AU44" s="766">
        <v>2.8387959999999999</v>
      </c>
      <c r="AV44" s="766">
        <v>2.027695</v>
      </c>
      <c r="AW44" s="766">
        <v>2.1737320000000002</v>
      </c>
      <c r="AX44" s="766">
        <v>2.9702799999999998</v>
      </c>
      <c r="AY44" s="766">
        <v>2.975994</v>
      </c>
      <c r="AZ44" s="766">
        <v>2.4916130000000001</v>
      </c>
      <c r="BA44" s="766">
        <v>2.7961839999999998</v>
      </c>
      <c r="BB44" s="766">
        <v>1.999298</v>
      </c>
      <c r="BC44" s="766">
        <v>2.7692589999999999</v>
      </c>
      <c r="BD44" s="766">
        <v>2.851559</v>
      </c>
      <c r="BE44" s="766">
        <v>2.9290690000000001</v>
      </c>
      <c r="BF44" s="766">
        <v>2.9544999999999999</v>
      </c>
      <c r="BG44" s="766">
        <v>2.8744999999999998</v>
      </c>
      <c r="BH44" s="767">
        <v>2.0797300000000001</v>
      </c>
      <c r="BI44" s="767">
        <v>2.64385</v>
      </c>
      <c r="BJ44" s="767">
        <v>2.9065099999999999</v>
      </c>
      <c r="BK44" s="767">
        <v>2.9065099999999999</v>
      </c>
      <c r="BL44" s="767">
        <v>2.6252300000000002</v>
      </c>
      <c r="BM44" s="767">
        <v>2.9065099999999999</v>
      </c>
      <c r="BN44" s="767">
        <v>1.9946999999999999</v>
      </c>
      <c r="BO44" s="767">
        <v>2.7705000000000002</v>
      </c>
      <c r="BP44" s="767">
        <v>2.8127499999999999</v>
      </c>
      <c r="BQ44" s="767">
        <v>2.9065099999999999</v>
      </c>
      <c r="BR44" s="767">
        <v>2.9065099999999999</v>
      </c>
      <c r="BS44" s="767">
        <v>2.8127499999999999</v>
      </c>
      <c r="BT44" s="767">
        <v>2.0153099999999999</v>
      </c>
      <c r="BU44" s="767">
        <v>2.7423999999999999</v>
      </c>
      <c r="BV44" s="767">
        <v>2.9065099999999999</v>
      </c>
    </row>
    <row r="45" spans="1:74" ht="11.1" customHeight="1" x14ac:dyDescent="0.2">
      <c r="A45" s="545" t="s">
        <v>1335</v>
      </c>
      <c r="B45" s="548" t="s">
        <v>1259</v>
      </c>
      <c r="C45" s="766">
        <v>2.918429653</v>
      </c>
      <c r="D45" s="766">
        <v>0.85061554800000005</v>
      </c>
      <c r="E45" s="766">
        <v>1.1874049470000001</v>
      </c>
      <c r="F45" s="766">
        <v>1.155912866</v>
      </c>
      <c r="G45" s="766">
        <v>1.21371395</v>
      </c>
      <c r="H45" s="766">
        <v>1.3086763619999999</v>
      </c>
      <c r="I45" s="766">
        <v>1.4290164540000001</v>
      </c>
      <c r="J45" s="766">
        <v>1.270883558</v>
      </c>
      <c r="K45" s="766">
        <v>1.0551283709999999</v>
      </c>
      <c r="L45" s="766">
        <v>0.81500236400000003</v>
      </c>
      <c r="M45" s="766">
        <v>0.83440010899999995</v>
      </c>
      <c r="N45" s="766">
        <v>0.97532177499999995</v>
      </c>
      <c r="O45" s="766">
        <v>1.2417831239999999</v>
      </c>
      <c r="P45" s="766">
        <v>1.269145119</v>
      </c>
      <c r="Q45" s="766">
        <v>1.3888320869999999</v>
      </c>
      <c r="R45" s="766">
        <v>1.3969148339999999</v>
      </c>
      <c r="S45" s="766">
        <v>1.565012683</v>
      </c>
      <c r="T45" s="766">
        <v>1.5219336489999999</v>
      </c>
      <c r="U45" s="766">
        <v>1.520668385</v>
      </c>
      <c r="V45" s="766">
        <v>1.398767957</v>
      </c>
      <c r="W45" s="766">
        <v>1.1031900619999999</v>
      </c>
      <c r="X45" s="766">
        <v>0.96455202200000001</v>
      </c>
      <c r="Y45" s="766">
        <v>0.91126113099999995</v>
      </c>
      <c r="Z45" s="766">
        <v>0.92538494699999996</v>
      </c>
      <c r="AA45" s="766">
        <v>0.88370093999999999</v>
      </c>
      <c r="AB45" s="766">
        <v>0.936545446</v>
      </c>
      <c r="AC45" s="766">
        <v>1.050144382</v>
      </c>
      <c r="AD45" s="766">
        <v>1.2151348120000001</v>
      </c>
      <c r="AE45" s="766">
        <v>1.394880516</v>
      </c>
      <c r="AF45" s="766">
        <v>1.424383164</v>
      </c>
      <c r="AG45" s="766">
        <v>1.4364541390000001</v>
      </c>
      <c r="AH45" s="766">
        <v>1.280923668</v>
      </c>
      <c r="AI45" s="766">
        <v>1.0172657919999999</v>
      </c>
      <c r="AJ45" s="766">
        <v>0.88556844899999998</v>
      </c>
      <c r="AK45" s="766">
        <v>0.78557617800000001</v>
      </c>
      <c r="AL45" s="766">
        <v>0.73683251400000005</v>
      </c>
      <c r="AM45" s="766">
        <v>0.75401026699999996</v>
      </c>
      <c r="AN45" s="766">
        <v>0.83719259000000001</v>
      </c>
      <c r="AO45" s="766">
        <v>1.418001013</v>
      </c>
      <c r="AP45" s="766">
        <v>1.4847154970000001</v>
      </c>
      <c r="AQ45" s="766">
        <v>1.3601179400000001</v>
      </c>
      <c r="AR45" s="766">
        <v>1.497964646</v>
      </c>
      <c r="AS45" s="766">
        <v>1.4958999799999999</v>
      </c>
      <c r="AT45" s="766">
        <v>1.404530864</v>
      </c>
      <c r="AU45" s="766">
        <v>1.0501681309999999</v>
      </c>
      <c r="AV45" s="766">
        <v>0.97845740199999998</v>
      </c>
      <c r="AW45" s="766">
        <v>0.83811502299999996</v>
      </c>
      <c r="AX45" s="766">
        <v>0.76867564399999999</v>
      </c>
      <c r="AY45" s="766">
        <v>0.83150766799999998</v>
      </c>
      <c r="AZ45" s="766">
        <v>0.84321074200000001</v>
      </c>
      <c r="BA45" s="766">
        <v>0.94837756299999998</v>
      </c>
      <c r="BB45" s="766">
        <v>1.134351208</v>
      </c>
      <c r="BC45" s="766">
        <v>1.378486976</v>
      </c>
      <c r="BD45" s="766">
        <v>1.419206736</v>
      </c>
      <c r="BE45" s="766">
        <v>1.4260386380000001</v>
      </c>
      <c r="BF45" s="766">
        <v>1.4345699999999999</v>
      </c>
      <c r="BG45" s="766">
        <v>1.1573340000000001</v>
      </c>
      <c r="BH45" s="767">
        <v>1.0546789999999999</v>
      </c>
      <c r="BI45" s="767">
        <v>0.82123190000000001</v>
      </c>
      <c r="BJ45" s="767">
        <v>0.74410860000000001</v>
      </c>
      <c r="BK45" s="767">
        <v>0.8435878</v>
      </c>
      <c r="BL45" s="767">
        <v>0.8503136</v>
      </c>
      <c r="BM45" s="767">
        <v>1.0444020000000001</v>
      </c>
      <c r="BN45" s="767">
        <v>1.2161900000000001</v>
      </c>
      <c r="BO45" s="767">
        <v>1.3581529999999999</v>
      </c>
      <c r="BP45" s="767">
        <v>1.344786</v>
      </c>
      <c r="BQ45" s="767">
        <v>1.442807</v>
      </c>
      <c r="BR45" s="767">
        <v>1.3362320000000001</v>
      </c>
      <c r="BS45" s="767">
        <v>1.0793189999999999</v>
      </c>
      <c r="BT45" s="767">
        <v>1.010993</v>
      </c>
      <c r="BU45" s="767">
        <v>0.76378849999999998</v>
      </c>
      <c r="BV45" s="767">
        <v>0.76693319999999998</v>
      </c>
    </row>
    <row r="46" spans="1:74" ht="11.1" customHeight="1" x14ac:dyDescent="0.2">
      <c r="A46" s="545" t="s">
        <v>1336</v>
      </c>
      <c r="B46" s="548" t="s">
        <v>1362</v>
      </c>
      <c r="C46" s="766">
        <v>2.080060333</v>
      </c>
      <c r="D46" s="766">
        <v>0.43625697699999999</v>
      </c>
      <c r="E46" s="766">
        <v>0.52598362300000001</v>
      </c>
      <c r="F46" s="766">
        <v>0.51342924099999998</v>
      </c>
      <c r="G46" s="766">
        <v>0.60063650199999996</v>
      </c>
      <c r="H46" s="766">
        <v>0.49100806600000002</v>
      </c>
      <c r="I46" s="766">
        <v>0.562469055</v>
      </c>
      <c r="J46" s="766">
        <v>0.423529392</v>
      </c>
      <c r="K46" s="766">
        <v>0.46242581999999999</v>
      </c>
      <c r="L46" s="766">
        <v>0.50840240599999997</v>
      </c>
      <c r="M46" s="766">
        <v>0.45096388700000001</v>
      </c>
      <c r="N46" s="766">
        <v>0.44699460499999999</v>
      </c>
      <c r="O46" s="766">
        <v>0.356819357</v>
      </c>
      <c r="P46" s="766">
        <v>0.40896232599999999</v>
      </c>
      <c r="Q46" s="766">
        <v>0.59085163699999999</v>
      </c>
      <c r="R46" s="766">
        <v>0.66879270400000002</v>
      </c>
      <c r="S46" s="766">
        <v>0.73187223599999995</v>
      </c>
      <c r="T46" s="766">
        <v>0.79442235900000002</v>
      </c>
      <c r="U46" s="766">
        <v>0.548796536</v>
      </c>
      <c r="V46" s="766">
        <v>0.595880831</v>
      </c>
      <c r="W46" s="766">
        <v>0.67411379699999996</v>
      </c>
      <c r="X46" s="766">
        <v>0.73961724299999998</v>
      </c>
      <c r="Y46" s="766">
        <v>0.59565473599999996</v>
      </c>
      <c r="Z46" s="766">
        <v>0.540712101</v>
      </c>
      <c r="AA46" s="766">
        <v>0.59768081299999998</v>
      </c>
      <c r="AB46" s="766">
        <v>0.64581951299999996</v>
      </c>
      <c r="AC46" s="766">
        <v>0.78138629599999998</v>
      </c>
      <c r="AD46" s="766">
        <v>0.90556434200000002</v>
      </c>
      <c r="AE46" s="766">
        <v>0.89868231799999998</v>
      </c>
      <c r="AF46" s="766">
        <v>0.90830883900000003</v>
      </c>
      <c r="AG46" s="766">
        <v>0.72295762200000002</v>
      </c>
      <c r="AH46" s="766">
        <v>0.768377545</v>
      </c>
      <c r="AI46" s="766">
        <v>0.76799748300000004</v>
      </c>
      <c r="AJ46" s="766">
        <v>0.69484177599999997</v>
      </c>
      <c r="AK46" s="766">
        <v>0.71432477999999999</v>
      </c>
      <c r="AL46" s="766">
        <v>0.609878484</v>
      </c>
      <c r="AM46" s="766">
        <v>0.61327547400000004</v>
      </c>
      <c r="AN46" s="766">
        <v>0.66331517299999998</v>
      </c>
      <c r="AO46" s="766">
        <v>0.805518344</v>
      </c>
      <c r="AP46" s="766">
        <v>0.90477234100000004</v>
      </c>
      <c r="AQ46" s="766">
        <v>0.93121790199999999</v>
      </c>
      <c r="AR46" s="766">
        <v>0.92863767500000005</v>
      </c>
      <c r="AS46" s="766">
        <v>0.90819515799999995</v>
      </c>
      <c r="AT46" s="766">
        <v>0.89643309199999999</v>
      </c>
      <c r="AU46" s="766">
        <v>0.85869997099999995</v>
      </c>
      <c r="AV46" s="766">
        <v>0.90869767300000004</v>
      </c>
      <c r="AW46" s="766">
        <v>0.75132355399999995</v>
      </c>
      <c r="AX46" s="766">
        <v>0.71029139399999996</v>
      </c>
      <c r="AY46" s="766">
        <v>0.77464604299999995</v>
      </c>
      <c r="AZ46" s="766">
        <v>0.78953816899999996</v>
      </c>
      <c r="BA46" s="766">
        <v>0.89958879700000005</v>
      </c>
      <c r="BB46" s="766">
        <v>0.96735713099999998</v>
      </c>
      <c r="BC46" s="766">
        <v>1.035274689</v>
      </c>
      <c r="BD46" s="766">
        <v>1.0698331919999999</v>
      </c>
      <c r="BE46" s="766">
        <v>0.89778996899999997</v>
      </c>
      <c r="BF46" s="766">
        <v>0.90103350000000004</v>
      </c>
      <c r="BG46" s="766">
        <v>0.87915410000000005</v>
      </c>
      <c r="BH46" s="767">
        <v>1.0146900000000001</v>
      </c>
      <c r="BI46" s="767">
        <v>0.84775429999999996</v>
      </c>
      <c r="BJ46" s="767">
        <v>0.94375969999999998</v>
      </c>
      <c r="BK46" s="767">
        <v>1.091548</v>
      </c>
      <c r="BL46" s="767">
        <v>1.1553899999999999</v>
      </c>
      <c r="BM46" s="767">
        <v>1.287647</v>
      </c>
      <c r="BN46" s="767">
        <v>1.2674350000000001</v>
      </c>
      <c r="BO46" s="767">
        <v>1.300308</v>
      </c>
      <c r="BP46" s="767">
        <v>1.322262</v>
      </c>
      <c r="BQ46" s="767">
        <v>1.118166</v>
      </c>
      <c r="BR46" s="767">
        <v>1.0774030000000001</v>
      </c>
      <c r="BS46" s="767">
        <v>1.112762</v>
      </c>
      <c r="BT46" s="767">
        <v>1.213687</v>
      </c>
      <c r="BU46" s="767">
        <v>1.0785180000000001</v>
      </c>
      <c r="BV46" s="767">
        <v>0.95606809999999998</v>
      </c>
    </row>
    <row r="47" spans="1:74" ht="11.1" customHeight="1" x14ac:dyDescent="0.2">
      <c r="A47" s="545" t="s">
        <v>1337</v>
      </c>
      <c r="B47" s="546" t="s">
        <v>1363</v>
      </c>
      <c r="C47" s="766">
        <v>-4.4880322E-2</v>
      </c>
      <c r="D47" s="766">
        <v>-2.2103069999999999E-3</v>
      </c>
      <c r="E47" s="766">
        <v>2.439077E-3</v>
      </c>
      <c r="F47" s="766">
        <v>1.8236447999999999E-2</v>
      </c>
      <c r="G47" s="766">
        <v>1.7088503000000001E-2</v>
      </c>
      <c r="H47" s="766">
        <v>3.5499833000000001E-2</v>
      </c>
      <c r="I47" s="766">
        <v>3.4739752999999998E-2</v>
      </c>
      <c r="J47" s="766">
        <v>1.8630739E-2</v>
      </c>
      <c r="K47" s="766">
        <v>8.7688430000000001E-3</v>
      </c>
      <c r="L47" s="766">
        <v>-1.580237E-3</v>
      </c>
      <c r="M47" s="766">
        <v>-7.0555399999999999E-3</v>
      </c>
      <c r="N47" s="766">
        <v>-1.2829448E-2</v>
      </c>
      <c r="O47" s="766">
        <v>-1.9561562000000001E-2</v>
      </c>
      <c r="P47" s="766">
        <v>-8.7187440000000005E-3</v>
      </c>
      <c r="Q47" s="766">
        <v>-1.3750887E-2</v>
      </c>
      <c r="R47" s="766">
        <v>-1.2735888000000001E-2</v>
      </c>
      <c r="S47" s="766">
        <v>-3.7559899999999998E-3</v>
      </c>
      <c r="T47" s="766">
        <v>8.85204E-4</v>
      </c>
      <c r="U47" s="766">
        <v>1.9025144000000001E-2</v>
      </c>
      <c r="V47" s="766">
        <v>1.740566E-2</v>
      </c>
      <c r="W47" s="766">
        <v>6.1514209999999998E-3</v>
      </c>
      <c r="X47" s="766">
        <v>-8.059854E-3</v>
      </c>
      <c r="Y47" s="766">
        <v>-1.4216571000000001E-2</v>
      </c>
      <c r="Z47" s="766">
        <v>-1.8655728999999999E-2</v>
      </c>
      <c r="AA47" s="766">
        <v>-2.103588E-2</v>
      </c>
      <c r="AB47" s="766">
        <v>-8.5587969999999999E-3</v>
      </c>
      <c r="AC47" s="766">
        <v>-1.5425744E-2</v>
      </c>
      <c r="AD47" s="766">
        <v>3.1951530000000001E-3</v>
      </c>
      <c r="AE47" s="766">
        <v>1.4615390000000001E-2</v>
      </c>
      <c r="AF47" s="766">
        <v>2.9652300999999999E-2</v>
      </c>
      <c r="AG47" s="766">
        <v>2.8464146999999999E-2</v>
      </c>
      <c r="AH47" s="766">
        <v>1.8255877E-2</v>
      </c>
      <c r="AI47" s="766">
        <v>1.865298E-3</v>
      </c>
      <c r="AJ47" s="766">
        <v>-1.1164762999999999E-2</v>
      </c>
      <c r="AK47" s="766">
        <v>-1.3567304000000001E-2</v>
      </c>
      <c r="AL47" s="766">
        <v>-2.5084507999999998E-2</v>
      </c>
      <c r="AM47" s="766">
        <v>-1.8982012999999999E-2</v>
      </c>
      <c r="AN47" s="766">
        <v>-2.9931171999999999E-2</v>
      </c>
      <c r="AO47" s="766">
        <v>-3.7006499999999999E-4</v>
      </c>
      <c r="AP47" s="766">
        <v>5.390008E-3</v>
      </c>
      <c r="AQ47" s="766">
        <v>1.3810925999999999E-2</v>
      </c>
      <c r="AR47" s="766">
        <v>7.7317260000000004E-3</v>
      </c>
      <c r="AS47" s="766">
        <v>3.0744964E-2</v>
      </c>
      <c r="AT47" s="766">
        <v>3.3968971000000001E-2</v>
      </c>
      <c r="AU47" s="766">
        <v>8.5545199999999995E-3</v>
      </c>
      <c r="AV47" s="766">
        <v>-1.1693820000000001E-3</v>
      </c>
      <c r="AW47" s="766">
        <v>-1.6066342000000001E-2</v>
      </c>
      <c r="AX47" s="766">
        <v>-2.7349449999999999E-3</v>
      </c>
      <c r="AY47" s="766">
        <v>-1.1871586E-2</v>
      </c>
      <c r="AZ47" s="766">
        <v>3.2551419999999999E-3</v>
      </c>
      <c r="BA47" s="766">
        <v>-3.7143660000000002E-3</v>
      </c>
      <c r="BB47" s="766">
        <v>1.0317595000000001E-2</v>
      </c>
      <c r="BC47" s="766">
        <v>1.7653424000000001E-2</v>
      </c>
      <c r="BD47" s="766">
        <v>2.6337658999999999E-2</v>
      </c>
      <c r="BE47" s="766">
        <v>2.1745516999999999E-2</v>
      </c>
      <c r="BF47" s="766">
        <v>3.0634000000000002E-2</v>
      </c>
      <c r="BG47" s="766">
        <v>6.7040600000000004E-3</v>
      </c>
      <c r="BH47" s="767">
        <v>-2.45634E-3</v>
      </c>
      <c r="BI47" s="767">
        <v>-1.8169999999999999E-2</v>
      </c>
      <c r="BJ47" s="767">
        <v>-6.9059000000000004E-3</v>
      </c>
      <c r="BK47" s="767">
        <v>-1.3526399999999999E-2</v>
      </c>
      <c r="BL47" s="767">
        <v>-3.5492800000000001E-3</v>
      </c>
      <c r="BM47" s="767">
        <v>-1.0531199999999999E-2</v>
      </c>
      <c r="BN47" s="767">
        <v>9.4936799999999991E-3</v>
      </c>
      <c r="BO47" s="767">
        <v>1.5189100000000001E-2</v>
      </c>
      <c r="BP47" s="767">
        <v>2.68458E-2</v>
      </c>
      <c r="BQ47" s="767">
        <v>2.38646E-2</v>
      </c>
      <c r="BR47" s="767">
        <v>2.4812399999999998E-2</v>
      </c>
      <c r="BS47" s="767">
        <v>2.9982199999999998E-3</v>
      </c>
      <c r="BT47" s="767">
        <v>-2.8508600000000002E-3</v>
      </c>
      <c r="BU47" s="767">
        <v>-1.87049E-2</v>
      </c>
      <c r="BV47" s="767">
        <v>-1.0338200000000001E-2</v>
      </c>
    </row>
    <row r="48" spans="1:74" ht="11.1" customHeight="1" x14ac:dyDescent="0.2">
      <c r="A48" s="545" t="s">
        <v>1338</v>
      </c>
      <c r="B48" s="546" t="s">
        <v>1263</v>
      </c>
      <c r="C48" s="766">
        <v>28.854242349</v>
      </c>
      <c r="D48" s="766">
        <v>9.2420769519999997</v>
      </c>
      <c r="E48" s="766">
        <v>9.6900138610000006</v>
      </c>
      <c r="F48" s="766">
        <v>9.1216622610000009</v>
      </c>
      <c r="G48" s="766">
        <v>10.90867328</v>
      </c>
      <c r="H48" s="766">
        <v>14.165251228000001</v>
      </c>
      <c r="I48" s="766">
        <v>15.609104379</v>
      </c>
      <c r="J48" s="766">
        <v>14.766525422999999</v>
      </c>
      <c r="K48" s="766">
        <v>12.727564503</v>
      </c>
      <c r="L48" s="766">
        <v>11.660894663000001</v>
      </c>
      <c r="M48" s="766">
        <v>9.7785805749999994</v>
      </c>
      <c r="N48" s="766">
        <v>11.001738242</v>
      </c>
      <c r="O48" s="766">
        <v>10.963640928</v>
      </c>
      <c r="P48" s="766">
        <v>9.2168967049999999</v>
      </c>
      <c r="Q48" s="766">
        <v>10.136810733000001</v>
      </c>
      <c r="R48" s="766">
        <v>9.657404305</v>
      </c>
      <c r="S48" s="766">
        <v>11.12946584</v>
      </c>
      <c r="T48" s="766">
        <v>13.534394145</v>
      </c>
      <c r="U48" s="766">
        <v>15.201774201999999</v>
      </c>
      <c r="V48" s="766">
        <v>15.031004534999999</v>
      </c>
      <c r="W48" s="766">
        <v>12.767260285000001</v>
      </c>
      <c r="X48" s="766">
        <v>11.261400578</v>
      </c>
      <c r="Y48" s="766">
        <v>10.306992925999999</v>
      </c>
      <c r="Z48" s="766">
        <v>10.750561489000001</v>
      </c>
      <c r="AA48" s="766">
        <v>10.032773783</v>
      </c>
      <c r="AB48" s="766">
        <v>8.8804767620000007</v>
      </c>
      <c r="AC48" s="766">
        <v>9.9309501719999993</v>
      </c>
      <c r="AD48" s="766">
        <v>9.5966987120000002</v>
      </c>
      <c r="AE48" s="766">
        <v>11.294046656000001</v>
      </c>
      <c r="AF48" s="766">
        <v>13.017323843</v>
      </c>
      <c r="AG48" s="766">
        <v>15.480403261999999</v>
      </c>
      <c r="AH48" s="766">
        <v>15.642502271</v>
      </c>
      <c r="AI48" s="766">
        <v>14.213016455</v>
      </c>
      <c r="AJ48" s="766">
        <v>11.955941083000001</v>
      </c>
      <c r="AK48" s="766">
        <v>10.885645232</v>
      </c>
      <c r="AL48" s="766">
        <v>12.190792715000001</v>
      </c>
      <c r="AM48" s="766">
        <v>11.626322945</v>
      </c>
      <c r="AN48" s="766">
        <v>11.233298004</v>
      </c>
      <c r="AO48" s="766">
        <v>10.965933726999999</v>
      </c>
      <c r="AP48" s="766">
        <v>10.428596789</v>
      </c>
      <c r="AQ48" s="766">
        <v>11.229960682</v>
      </c>
      <c r="AR48" s="766">
        <v>13.63702644</v>
      </c>
      <c r="AS48" s="766">
        <v>15.928111103000001</v>
      </c>
      <c r="AT48" s="766">
        <v>16.055956167000001</v>
      </c>
      <c r="AU48" s="766">
        <v>14.106768223</v>
      </c>
      <c r="AV48" s="766">
        <v>11.985435796999999</v>
      </c>
      <c r="AW48" s="766">
        <v>10.193434255</v>
      </c>
      <c r="AX48" s="766">
        <v>11.556779755000001</v>
      </c>
      <c r="AY48" s="766">
        <v>11.192786212</v>
      </c>
      <c r="AZ48" s="766">
        <v>9.7794863809999999</v>
      </c>
      <c r="BA48" s="766">
        <v>9.5229953520000006</v>
      </c>
      <c r="BB48" s="766">
        <v>9.4265021400000002</v>
      </c>
      <c r="BC48" s="766">
        <v>12.116407991999999</v>
      </c>
      <c r="BD48" s="766">
        <v>13.262865588</v>
      </c>
      <c r="BE48" s="766">
        <v>15.129960031</v>
      </c>
      <c r="BF48" s="766">
        <v>15.98602</v>
      </c>
      <c r="BG48" s="766">
        <v>13.14363</v>
      </c>
      <c r="BH48" s="767">
        <v>11.531359999999999</v>
      </c>
      <c r="BI48" s="767">
        <v>9.2750889999999995</v>
      </c>
      <c r="BJ48" s="767">
        <v>10.592269999999999</v>
      </c>
      <c r="BK48" s="767">
        <v>10.944739999999999</v>
      </c>
      <c r="BL48" s="767">
        <v>8.0003460000000004</v>
      </c>
      <c r="BM48" s="767">
        <v>8.4158019999999993</v>
      </c>
      <c r="BN48" s="767">
        <v>9.6539059999999992</v>
      </c>
      <c r="BO48" s="767">
        <v>11.60529</v>
      </c>
      <c r="BP48" s="767">
        <v>13.41499</v>
      </c>
      <c r="BQ48" s="767">
        <v>15.689260000000001</v>
      </c>
      <c r="BR48" s="767">
        <v>14.939579999999999</v>
      </c>
      <c r="BS48" s="767">
        <v>12.953950000000001</v>
      </c>
      <c r="BT48" s="767">
        <v>11.537649999999999</v>
      </c>
      <c r="BU48" s="767">
        <v>8.8785910000000001</v>
      </c>
      <c r="BV48" s="767">
        <v>9.1351300000000002</v>
      </c>
    </row>
    <row r="49" spans="1:74" ht="11.1" customHeight="1" x14ac:dyDescent="0.2">
      <c r="A49" s="545" t="s">
        <v>1339</v>
      </c>
      <c r="B49" s="546" t="s">
        <v>1364</v>
      </c>
      <c r="C49" s="766">
        <v>22.464904211</v>
      </c>
      <c r="D49" s="766">
        <v>7.0247298707999999</v>
      </c>
      <c r="E49" s="766">
        <v>7.2535273697999996</v>
      </c>
      <c r="F49" s="766">
        <v>7.3928318634999997</v>
      </c>
      <c r="G49" s="766">
        <v>8.4264914551000007</v>
      </c>
      <c r="H49" s="766">
        <v>10.914756705</v>
      </c>
      <c r="I49" s="766">
        <v>12.131757136999999</v>
      </c>
      <c r="J49" s="766">
        <v>11.135966675000001</v>
      </c>
      <c r="K49" s="766">
        <v>9.4563532427000005</v>
      </c>
      <c r="L49" s="766">
        <v>8.4869614291000008</v>
      </c>
      <c r="M49" s="766">
        <v>7.1338602323</v>
      </c>
      <c r="N49" s="766">
        <v>7.7688422306999998</v>
      </c>
      <c r="O49" s="766">
        <v>8.0454647432000002</v>
      </c>
      <c r="P49" s="766">
        <v>6.5567621251999997</v>
      </c>
      <c r="Q49" s="766">
        <v>7.9909904524000002</v>
      </c>
      <c r="R49" s="766">
        <v>7.6148539796000003</v>
      </c>
      <c r="S49" s="766">
        <v>8.8570147742999996</v>
      </c>
      <c r="T49" s="766">
        <v>10.974443623000001</v>
      </c>
      <c r="U49" s="766">
        <v>11.967736385</v>
      </c>
      <c r="V49" s="766">
        <v>11.575379508999999</v>
      </c>
      <c r="W49" s="766">
        <v>9.9432870962000006</v>
      </c>
      <c r="X49" s="766">
        <v>8.3307482047000008</v>
      </c>
      <c r="Y49" s="766">
        <v>7.0995786444000002</v>
      </c>
      <c r="Z49" s="766">
        <v>7.6614532189000002</v>
      </c>
      <c r="AA49" s="766">
        <v>7.1803194230000003</v>
      </c>
      <c r="AB49" s="766">
        <v>6.6148854408000002</v>
      </c>
      <c r="AC49" s="766">
        <v>7.0869775651999998</v>
      </c>
      <c r="AD49" s="766">
        <v>7.5622917839000001</v>
      </c>
      <c r="AE49" s="766">
        <v>8.8803047225</v>
      </c>
      <c r="AF49" s="766">
        <v>10.321336294</v>
      </c>
      <c r="AG49" s="766">
        <v>11.714991917000001</v>
      </c>
      <c r="AH49" s="766">
        <v>11.458312488000001</v>
      </c>
      <c r="AI49" s="766">
        <v>10.318230029</v>
      </c>
      <c r="AJ49" s="766">
        <v>5.7685990878000002</v>
      </c>
      <c r="AK49" s="766">
        <v>5.3734853166000001</v>
      </c>
      <c r="AL49" s="766">
        <v>5.8007928067999996</v>
      </c>
      <c r="AM49" s="766">
        <v>6.1995500000000003</v>
      </c>
      <c r="AN49" s="766">
        <v>5.7460509999999996</v>
      </c>
      <c r="AO49" s="766">
        <v>6.2790590000000002</v>
      </c>
      <c r="AP49" s="766">
        <v>6.5589630000000003</v>
      </c>
      <c r="AQ49" s="766">
        <v>7.213273</v>
      </c>
      <c r="AR49" s="766">
        <v>9.3344729999999991</v>
      </c>
      <c r="AS49" s="766">
        <v>11.79623</v>
      </c>
      <c r="AT49" s="766">
        <v>12.3095</v>
      </c>
      <c r="AU49" s="766">
        <v>9.9018979999999992</v>
      </c>
      <c r="AV49" s="766">
        <v>7.6154210000000004</v>
      </c>
      <c r="AW49" s="766">
        <v>7.0249100000000002</v>
      </c>
      <c r="AX49" s="766">
        <v>7.6973969999999996</v>
      </c>
      <c r="AY49" s="766">
        <v>7.6339079999999999</v>
      </c>
      <c r="AZ49" s="766">
        <v>7.1550200000000004</v>
      </c>
      <c r="BA49" s="766">
        <v>6.9912039999999998</v>
      </c>
      <c r="BB49" s="766">
        <v>6.8166969999999996</v>
      </c>
      <c r="BC49" s="766">
        <v>9.4179480000000009</v>
      </c>
      <c r="BD49" s="766">
        <v>10.335290000000001</v>
      </c>
      <c r="BE49" s="766">
        <v>12.38566</v>
      </c>
      <c r="BF49" s="766">
        <v>13.255179999999999</v>
      </c>
      <c r="BG49" s="766">
        <v>10.15094</v>
      </c>
      <c r="BH49" s="767">
        <v>8.2126610000000007</v>
      </c>
      <c r="BI49" s="767">
        <v>7.0595489999999996</v>
      </c>
      <c r="BJ49" s="767">
        <v>7.9434120000000004</v>
      </c>
      <c r="BK49" s="767">
        <v>7.8593789999999997</v>
      </c>
      <c r="BL49" s="767">
        <v>6.7206789999999996</v>
      </c>
      <c r="BM49" s="767">
        <v>7.3754559999999998</v>
      </c>
      <c r="BN49" s="767">
        <v>7.3199500000000004</v>
      </c>
      <c r="BO49" s="767">
        <v>8.9874510000000001</v>
      </c>
      <c r="BP49" s="767">
        <v>10.611359999999999</v>
      </c>
      <c r="BQ49" s="767">
        <v>12.365399999999999</v>
      </c>
      <c r="BR49" s="767">
        <v>11.949020000000001</v>
      </c>
      <c r="BS49" s="767">
        <v>10.02993</v>
      </c>
      <c r="BT49" s="767">
        <v>8.2673159999999992</v>
      </c>
      <c r="BU49" s="767">
        <v>7.1360020000000004</v>
      </c>
      <c r="BV49" s="767">
        <v>8.0004349999999995</v>
      </c>
    </row>
    <row r="50" spans="1:74" ht="11.1" customHeight="1" x14ac:dyDescent="0.2">
      <c r="A50" s="565"/>
      <c r="B50" s="131" t="s">
        <v>1340</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360"/>
      <c r="BI50" s="360"/>
      <c r="BJ50" s="360"/>
      <c r="BK50" s="360"/>
      <c r="BL50" s="360"/>
      <c r="BM50" s="360"/>
      <c r="BN50" s="360"/>
      <c r="BO50" s="360"/>
      <c r="BP50" s="360"/>
      <c r="BQ50" s="360"/>
      <c r="BR50" s="360"/>
      <c r="BS50" s="360"/>
      <c r="BT50" s="360"/>
      <c r="BU50" s="360"/>
      <c r="BV50" s="360"/>
    </row>
    <row r="51" spans="1:74" ht="11.1" customHeight="1" x14ac:dyDescent="0.2">
      <c r="A51" s="545" t="s">
        <v>1341</v>
      </c>
      <c r="B51" s="546" t="s">
        <v>86</v>
      </c>
      <c r="C51" s="766">
        <v>17.07276761</v>
      </c>
      <c r="D51" s="766">
        <v>6.2871869460000003</v>
      </c>
      <c r="E51" s="766">
        <v>4.7201862349999999</v>
      </c>
      <c r="F51" s="766">
        <v>4.4277834260000004</v>
      </c>
      <c r="G51" s="766">
        <v>4.9528804810000002</v>
      </c>
      <c r="H51" s="766">
        <v>7.7685690679999997</v>
      </c>
      <c r="I51" s="766">
        <v>9.2086342380000001</v>
      </c>
      <c r="J51" s="766">
        <v>10.274658090999999</v>
      </c>
      <c r="K51" s="766">
        <v>8.4271294759999993</v>
      </c>
      <c r="L51" s="766">
        <v>8.2103906329999994</v>
      </c>
      <c r="M51" s="766">
        <v>6.2630076670000001</v>
      </c>
      <c r="N51" s="766">
        <v>7.0499888019999997</v>
      </c>
      <c r="O51" s="766">
        <v>6.8968970110000001</v>
      </c>
      <c r="P51" s="766">
        <v>4.8507354300000003</v>
      </c>
      <c r="Q51" s="766">
        <v>3.8341736380000002</v>
      </c>
      <c r="R51" s="766">
        <v>3.377811796</v>
      </c>
      <c r="S51" s="766">
        <v>4.242918607</v>
      </c>
      <c r="T51" s="766">
        <v>6.1789663859999999</v>
      </c>
      <c r="U51" s="766">
        <v>8.6959030909999999</v>
      </c>
      <c r="V51" s="766">
        <v>10.112250144000001</v>
      </c>
      <c r="W51" s="766">
        <v>8.1418972099999998</v>
      </c>
      <c r="X51" s="766">
        <v>7.575569389</v>
      </c>
      <c r="Y51" s="766">
        <v>6.2952036060000003</v>
      </c>
      <c r="Z51" s="766">
        <v>6.756300081</v>
      </c>
      <c r="AA51" s="766">
        <v>6.0654701529999997</v>
      </c>
      <c r="AB51" s="766">
        <v>5.3794186110000002</v>
      </c>
      <c r="AC51" s="766">
        <v>5.6054020209999997</v>
      </c>
      <c r="AD51" s="766">
        <v>3.9500248249999999</v>
      </c>
      <c r="AE51" s="766">
        <v>3.4173430370000002</v>
      </c>
      <c r="AF51" s="766">
        <v>5.1714331050000002</v>
      </c>
      <c r="AG51" s="766">
        <v>10.165314586999999</v>
      </c>
      <c r="AH51" s="766">
        <v>9.2663859110000004</v>
      </c>
      <c r="AI51" s="766">
        <v>7.0808016599999997</v>
      </c>
      <c r="AJ51" s="766">
        <v>7.8496764539999999</v>
      </c>
      <c r="AK51" s="766">
        <v>7.3318671909999997</v>
      </c>
      <c r="AL51" s="766">
        <v>7.1058595249999996</v>
      </c>
      <c r="AM51" s="766">
        <v>6.4526182570000001</v>
      </c>
      <c r="AN51" s="766">
        <v>6.041506987</v>
      </c>
      <c r="AO51" s="766">
        <v>5.2114087019999999</v>
      </c>
      <c r="AP51" s="766">
        <v>3.3105570090000001</v>
      </c>
      <c r="AQ51" s="766">
        <v>2.7951399029999999</v>
      </c>
      <c r="AR51" s="766">
        <v>4.0670301970000002</v>
      </c>
      <c r="AS51" s="766">
        <v>7.219250948</v>
      </c>
      <c r="AT51" s="766">
        <v>8.7414245780000002</v>
      </c>
      <c r="AU51" s="766">
        <v>7.4682585440000002</v>
      </c>
      <c r="AV51" s="766">
        <v>7.6759651780000002</v>
      </c>
      <c r="AW51" s="766">
        <v>7.5444646610000001</v>
      </c>
      <c r="AX51" s="766">
        <v>7.6494366070000002</v>
      </c>
      <c r="AY51" s="766">
        <v>5.7368240190000002</v>
      </c>
      <c r="AZ51" s="766">
        <v>5.07938767</v>
      </c>
      <c r="BA51" s="766">
        <v>6.0066547159999999</v>
      </c>
      <c r="BB51" s="766">
        <v>3.9421659459999998</v>
      </c>
      <c r="BC51" s="766">
        <v>3.5715642820000002</v>
      </c>
      <c r="BD51" s="766">
        <v>5.3526756070000001</v>
      </c>
      <c r="BE51" s="766">
        <v>7.9229405049999997</v>
      </c>
      <c r="BF51" s="766">
        <v>8.8979359999999996</v>
      </c>
      <c r="BG51" s="766">
        <v>8.9005860000000006</v>
      </c>
      <c r="BH51" s="767">
        <v>8.6375989999999998</v>
      </c>
      <c r="BI51" s="767">
        <v>6.3233379999999997</v>
      </c>
      <c r="BJ51" s="767">
        <v>8.4360330000000001</v>
      </c>
      <c r="BK51" s="767">
        <v>5.271528</v>
      </c>
      <c r="BL51" s="767">
        <v>3.97004</v>
      </c>
      <c r="BM51" s="767">
        <v>4.4320259999999996</v>
      </c>
      <c r="BN51" s="767">
        <v>4.1091930000000003</v>
      </c>
      <c r="BO51" s="767">
        <v>3.097102</v>
      </c>
      <c r="BP51" s="767">
        <v>5.2597399999999999</v>
      </c>
      <c r="BQ51" s="767">
        <v>7.8921809999999999</v>
      </c>
      <c r="BR51" s="767">
        <v>7.8285859999999996</v>
      </c>
      <c r="BS51" s="767">
        <v>6.6747899999999998</v>
      </c>
      <c r="BT51" s="767">
        <v>6.9059699999999999</v>
      </c>
      <c r="BU51" s="767">
        <v>6.0512230000000002</v>
      </c>
      <c r="BV51" s="767">
        <v>7.7791860000000002</v>
      </c>
    </row>
    <row r="52" spans="1:74" ht="11.1" customHeight="1" x14ac:dyDescent="0.2">
      <c r="A52" s="545" t="s">
        <v>1342</v>
      </c>
      <c r="B52" s="546" t="s">
        <v>85</v>
      </c>
      <c r="C52" s="766">
        <v>1.8858422610000001</v>
      </c>
      <c r="D52" s="766">
        <v>0.71217981200000002</v>
      </c>
      <c r="E52" s="766">
        <v>0.50332336700000002</v>
      </c>
      <c r="F52" s="766">
        <v>0.268010996</v>
      </c>
      <c r="G52" s="766">
        <v>0.63606374700000001</v>
      </c>
      <c r="H52" s="766">
        <v>0.72815920899999997</v>
      </c>
      <c r="I52" s="766">
        <v>0.76735909499999999</v>
      </c>
      <c r="J52" s="766">
        <v>0.784040603</v>
      </c>
      <c r="K52" s="766">
        <v>0.71951988200000006</v>
      </c>
      <c r="L52" s="766">
        <v>0.78550371100000005</v>
      </c>
      <c r="M52" s="766">
        <v>0.70864717099999996</v>
      </c>
      <c r="N52" s="766">
        <v>0.88926964399999997</v>
      </c>
      <c r="O52" s="766">
        <v>0.88766510300000001</v>
      </c>
      <c r="P52" s="766">
        <v>0.59924559600000005</v>
      </c>
      <c r="Q52" s="766">
        <v>0.37899685700000002</v>
      </c>
      <c r="R52" s="766">
        <v>0.24665794499999999</v>
      </c>
      <c r="S52" s="766">
        <v>0.66632957800000003</v>
      </c>
      <c r="T52" s="766">
        <v>0.69120857199999997</v>
      </c>
      <c r="U52" s="766">
        <v>0.84763554500000005</v>
      </c>
      <c r="V52" s="766">
        <v>0.83916681699999995</v>
      </c>
      <c r="W52" s="766">
        <v>0.740778041</v>
      </c>
      <c r="X52" s="766">
        <v>0.86234926300000003</v>
      </c>
      <c r="Y52" s="766">
        <v>0.80992788299999996</v>
      </c>
      <c r="Z52" s="766">
        <v>0.82377995400000004</v>
      </c>
      <c r="AA52" s="766">
        <v>0.725889173</v>
      </c>
      <c r="AB52" s="766">
        <v>0.62641758299999994</v>
      </c>
      <c r="AC52" s="766">
        <v>0.53353550500000002</v>
      </c>
      <c r="AD52" s="766">
        <v>0.221804639</v>
      </c>
      <c r="AE52" s="766">
        <v>0.55738786399999996</v>
      </c>
      <c r="AF52" s="766">
        <v>0.51905949500000004</v>
      </c>
      <c r="AG52" s="766">
        <v>0.92765032000000003</v>
      </c>
      <c r="AH52" s="766">
        <v>1.013139148</v>
      </c>
      <c r="AI52" s="766">
        <v>0.59701249300000003</v>
      </c>
      <c r="AJ52" s="766">
        <v>0.70167818800000004</v>
      </c>
      <c r="AK52" s="766">
        <v>0.96322143800000004</v>
      </c>
      <c r="AL52" s="766">
        <v>1.0951550839999999</v>
      </c>
      <c r="AM52" s="766">
        <v>0.77109697499999996</v>
      </c>
      <c r="AN52" s="766">
        <v>0.81095215200000004</v>
      </c>
      <c r="AO52" s="766">
        <v>0.57208892499999997</v>
      </c>
      <c r="AP52" s="766">
        <v>0.19561948500000001</v>
      </c>
      <c r="AQ52" s="766">
        <v>0.52635936000000005</v>
      </c>
      <c r="AR52" s="766">
        <v>0.51135507800000002</v>
      </c>
      <c r="AS52" s="766">
        <v>0.61886307699999998</v>
      </c>
      <c r="AT52" s="766">
        <v>0.66163189600000005</v>
      </c>
      <c r="AU52" s="766">
        <v>0.623199595</v>
      </c>
      <c r="AV52" s="766">
        <v>0.60573158100000002</v>
      </c>
      <c r="AW52" s="766">
        <v>0.80218220200000001</v>
      </c>
      <c r="AX52" s="766">
        <v>0.84053186499999999</v>
      </c>
      <c r="AY52" s="766">
        <v>0.54027245999999995</v>
      </c>
      <c r="AZ52" s="766">
        <v>0.46254534000000003</v>
      </c>
      <c r="BA52" s="766">
        <v>0.40926842099999999</v>
      </c>
      <c r="BB52" s="766">
        <v>0.289279652</v>
      </c>
      <c r="BC52" s="766">
        <v>0.45602637899999998</v>
      </c>
      <c r="BD52" s="766">
        <v>0.47580077399999998</v>
      </c>
      <c r="BE52" s="766">
        <v>0.601764246</v>
      </c>
      <c r="BF52" s="766">
        <v>0.66669509999999998</v>
      </c>
      <c r="BG52" s="766">
        <v>0.59198729999999999</v>
      </c>
      <c r="BH52" s="767">
        <v>0.58991210000000005</v>
      </c>
      <c r="BI52" s="767">
        <v>0.80370299999999995</v>
      </c>
      <c r="BJ52" s="767">
        <v>0.95276669999999997</v>
      </c>
      <c r="BK52" s="767">
        <v>0.54908599999999996</v>
      </c>
      <c r="BL52" s="767">
        <v>0.60794550000000003</v>
      </c>
      <c r="BM52" s="767">
        <v>1.179065</v>
      </c>
      <c r="BN52" s="767">
        <v>0.76875099999999996</v>
      </c>
      <c r="BO52" s="767">
        <v>1.025277</v>
      </c>
      <c r="BP52" s="767">
        <v>1.003841</v>
      </c>
      <c r="BQ52" s="767">
        <v>0.85628870000000001</v>
      </c>
      <c r="BR52" s="767">
        <v>0.68122320000000003</v>
      </c>
      <c r="BS52" s="767">
        <v>0.62104340000000002</v>
      </c>
      <c r="BT52" s="767">
        <v>0.59897789999999995</v>
      </c>
      <c r="BU52" s="767">
        <v>0.78018719999999997</v>
      </c>
      <c r="BV52" s="767">
        <v>0.94626449999999995</v>
      </c>
    </row>
    <row r="53" spans="1:74" ht="11.1" customHeight="1" x14ac:dyDescent="0.2">
      <c r="A53" s="545" t="s">
        <v>1343</v>
      </c>
      <c r="B53" s="548" t="s">
        <v>88</v>
      </c>
      <c r="C53" s="766">
        <v>3.6957469999999999</v>
      </c>
      <c r="D53" s="766">
        <v>1.5825100000000001</v>
      </c>
      <c r="E53" s="766">
        <v>1.694947</v>
      </c>
      <c r="F53" s="766">
        <v>1.635303</v>
      </c>
      <c r="G53" s="766">
        <v>0.84652400000000005</v>
      </c>
      <c r="H53" s="766">
        <v>1.526133</v>
      </c>
      <c r="I53" s="766">
        <v>1.695468</v>
      </c>
      <c r="J53" s="766">
        <v>1.6858629999999999</v>
      </c>
      <c r="K53" s="766">
        <v>1.630606</v>
      </c>
      <c r="L53" s="766">
        <v>1.6046309999999999</v>
      </c>
      <c r="M53" s="766">
        <v>1.6220460000000001</v>
      </c>
      <c r="N53" s="766">
        <v>1.693349</v>
      </c>
      <c r="O53" s="766">
        <v>1.645132</v>
      </c>
      <c r="P53" s="766">
        <v>1.526365</v>
      </c>
      <c r="Q53" s="766">
        <v>1.5691409999999999</v>
      </c>
      <c r="R53" s="766">
        <v>1.412868</v>
      </c>
      <c r="S53" s="766">
        <v>0.84013499999999997</v>
      </c>
      <c r="T53" s="766">
        <v>0.95983099999999999</v>
      </c>
      <c r="U53" s="766">
        <v>1.648012</v>
      </c>
      <c r="V53" s="766">
        <v>1.6828810000000001</v>
      </c>
      <c r="W53" s="766">
        <v>1.6230610000000001</v>
      </c>
      <c r="X53" s="766">
        <v>1.683557</v>
      </c>
      <c r="Y53" s="766">
        <v>1.6289389999999999</v>
      </c>
      <c r="Z53" s="766">
        <v>1.681157</v>
      </c>
      <c r="AA53" s="766">
        <v>1.6661619999999999</v>
      </c>
      <c r="AB53" s="766">
        <v>0.98265800000000003</v>
      </c>
      <c r="AC53" s="766">
        <v>1.0469269999999999</v>
      </c>
      <c r="AD53" s="766">
        <v>1.5464370000000001</v>
      </c>
      <c r="AE53" s="766">
        <v>1.682785</v>
      </c>
      <c r="AF53" s="766">
        <v>1.6373070000000001</v>
      </c>
      <c r="AG53" s="766">
        <v>1.6864300000000001</v>
      </c>
      <c r="AH53" s="766">
        <v>1.6208689999999999</v>
      </c>
      <c r="AI53" s="766">
        <v>1.6145339999999999</v>
      </c>
      <c r="AJ53" s="766">
        <v>1.6678329999999999</v>
      </c>
      <c r="AK53" s="766">
        <v>1.5739099999999999</v>
      </c>
      <c r="AL53" s="766">
        <v>1.4876670000000001</v>
      </c>
      <c r="AM53" s="766">
        <v>1.681619</v>
      </c>
      <c r="AN53" s="766">
        <v>0.98700200000000005</v>
      </c>
      <c r="AO53" s="766">
        <v>1.1328050000000001</v>
      </c>
      <c r="AP53" s="766">
        <v>1.5518430000000001</v>
      </c>
      <c r="AQ53" s="766">
        <v>1.692739</v>
      </c>
      <c r="AR53" s="766">
        <v>1.6328549999999999</v>
      </c>
      <c r="AS53" s="766">
        <v>1.6871499999999999</v>
      </c>
      <c r="AT53" s="766">
        <v>1.6779310000000001</v>
      </c>
      <c r="AU53" s="766">
        <v>1.3697699999999999</v>
      </c>
      <c r="AV53" s="766">
        <v>0.83989499999999995</v>
      </c>
      <c r="AW53" s="766">
        <v>0.80096400000000001</v>
      </c>
      <c r="AX53" s="766">
        <v>1.110811</v>
      </c>
      <c r="AY53" s="766">
        <v>1.6895450000000001</v>
      </c>
      <c r="AZ53" s="766">
        <v>1.486059</v>
      </c>
      <c r="BA53" s="766">
        <v>1.6710259999999999</v>
      </c>
      <c r="BB53" s="766">
        <v>1.6306449999999999</v>
      </c>
      <c r="BC53" s="766">
        <v>1.5976520000000001</v>
      </c>
      <c r="BD53" s="766">
        <v>1.6280680000000001</v>
      </c>
      <c r="BE53" s="766">
        <v>1.2786949999999999</v>
      </c>
      <c r="BF53" s="766">
        <v>1.61625</v>
      </c>
      <c r="BG53" s="766">
        <v>1.6227</v>
      </c>
      <c r="BH53" s="767">
        <v>0.80808000000000002</v>
      </c>
      <c r="BI53" s="767">
        <v>1.4575400000000001</v>
      </c>
      <c r="BJ53" s="767">
        <v>1.64314</v>
      </c>
      <c r="BK53" s="767">
        <v>1.64314</v>
      </c>
      <c r="BL53" s="767">
        <v>1.4841299999999999</v>
      </c>
      <c r="BM53" s="767">
        <v>1.30766</v>
      </c>
      <c r="BN53" s="767">
        <v>0.85746999999999995</v>
      </c>
      <c r="BO53" s="767">
        <v>1.64314</v>
      </c>
      <c r="BP53" s="767">
        <v>1.5901400000000001</v>
      </c>
      <c r="BQ53" s="767">
        <v>1.64314</v>
      </c>
      <c r="BR53" s="767">
        <v>1.64314</v>
      </c>
      <c r="BS53" s="767">
        <v>1.5901400000000001</v>
      </c>
      <c r="BT53" s="767">
        <v>1.64314</v>
      </c>
      <c r="BU53" s="767">
        <v>1.5901400000000001</v>
      </c>
      <c r="BV53" s="767">
        <v>1.64314</v>
      </c>
    </row>
    <row r="54" spans="1:74" ht="11.1" customHeight="1" x14ac:dyDescent="0.2">
      <c r="A54" s="545" t="s">
        <v>1344</v>
      </c>
      <c r="B54" s="548" t="s">
        <v>1259</v>
      </c>
      <c r="C54" s="766">
        <v>3.8011588980000002</v>
      </c>
      <c r="D54" s="766">
        <v>1.3403658220000001</v>
      </c>
      <c r="E54" s="766">
        <v>2.3825259719999998</v>
      </c>
      <c r="F54" s="766">
        <v>2.4210807609999998</v>
      </c>
      <c r="G54" s="766">
        <v>2.7320436610000001</v>
      </c>
      <c r="H54" s="766">
        <v>2.8038384619999999</v>
      </c>
      <c r="I54" s="766">
        <v>2.8481153290000001</v>
      </c>
      <c r="J54" s="766">
        <v>2.3444382969999999</v>
      </c>
      <c r="K54" s="766">
        <v>1.9023265060000001</v>
      </c>
      <c r="L54" s="766">
        <v>1.4386716470000001</v>
      </c>
      <c r="M54" s="766">
        <v>1.4557602110000001</v>
      </c>
      <c r="N54" s="766">
        <v>1.971518326</v>
      </c>
      <c r="O54" s="766">
        <v>3.1939892909999998</v>
      </c>
      <c r="P54" s="766">
        <v>2.8409019770000001</v>
      </c>
      <c r="Q54" s="766">
        <v>3.8231755019999998</v>
      </c>
      <c r="R54" s="766">
        <v>3.691322193</v>
      </c>
      <c r="S54" s="766">
        <v>4.1031082100000003</v>
      </c>
      <c r="T54" s="766">
        <v>3.7187555479999999</v>
      </c>
      <c r="U54" s="766">
        <v>3.6658622959999998</v>
      </c>
      <c r="V54" s="766">
        <v>3.2600365469999999</v>
      </c>
      <c r="W54" s="766">
        <v>2.3445401760000002</v>
      </c>
      <c r="X54" s="766">
        <v>1.6448481909999999</v>
      </c>
      <c r="Y54" s="766">
        <v>1.488871133</v>
      </c>
      <c r="Z54" s="766">
        <v>1.535162116</v>
      </c>
      <c r="AA54" s="766">
        <v>1.368861061</v>
      </c>
      <c r="AB54" s="766">
        <v>0.95886019199999994</v>
      </c>
      <c r="AC54" s="766">
        <v>1.5972266340000001</v>
      </c>
      <c r="AD54" s="766">
        <v>2.8239816200000001</v>
      </c>
      <c r="AE54" s="766">
        <v>2.543584659</v>
      </c>
      <c r="AF54" s="766">
        <v>2.2860595099999999</v>
      </c>
      <c r="AG54" s="766">
        <v>2.5329342929999998</v>
      </c>
      <c r="AH54" s="766">
        <v>2.334219756</v>
      </c>
      <c r="AI54" s="766">
        <v>1.923206398</v>
      </c>
      <c r="AJ54" s="766">
        <v>1.1783723209999999</v>
      </c>
      <c r="AK54" s="766">
        <v>0.98239168600000004</v>
      </c>
      <c r="AL54" s="766">
        <v>1.268796</v>
      </c>
      <c r="AM54" s="766">
        <v>1.3740179379999999</v>
      </c>
      <c r="AN54" s="766">
        <v>2.0466517319999999</v>
      </c>
      <c r="AO54" s="766">
        <v>3.708419734</v>
      </c>
      <c r="AP54" s="766">
        <v>4.0353878510000003</v>
      </c>
      <c r="AQ54" s="766">
        <v>4.2539672150000003</v>
      </c>
      <c r="AR54" s="766">
        <v>4.1023647499999996</v>
      </c>
      <c r="AS54" s="766">
        <v>3.7747968969999999</v>
      </c>
      <c r="AT54" s="766">
        <v>3.3215542669999998</v>
      </c>
      <c r="AU54" s="766">
        <v>2.4754578880000002</v>
      </c>
      <c r="AV54" s="766">
        <v>1.808196621</v>
      </c>
      <c r="AW54" s="766">
        <v>1.409795353</v>
      </c>
      <c r="AX54" s="766">
        <v>1.728407402</v>
      </c>
      <c r="AY54" s="766">
        <v>1.386428778</v>
      </c>
      <c r="AZ54" s="766">
        <v>0.92896261700000005</v>
      </c>
      <c r="BA54" s="766">
        <v>0.89937841900000004</v>
      </c>
      <c r="BB54" s="766">
        <v>1.530327381</v>
      </c>
      <c r="BC54" s="766">
        <v>2.2049196910000002</v>
      </c>
      <c r="BD54" s="766">
        <v>1.943265185</v>
      </c>
      <c r="BE54" s="766">
        <v>2.052211411</v>
      </c>
      <c r="BF54" s="766">
        <v>3.429637</v>
      </c>
      <c r="BG54" s="766">
        <v>2.74119</v>
      </c>
      <c r="BH54" s="767">
        <v>1.911921</v>
      </c>
      <c r="BI54" s="767">
        <v>1.354654</v>
      </c>
      <c r="BJ54" s="767">
        <v>1.880404</v>
      </c>
      <c r="BK54" s="767">
        <v>1.3633200000000001</v>
      </c>
      <c r="BL54" s="767">
        <v>0.8815904</v>
      </c>
      <c r="BM54" s="767">
        <v>0.94873479999999999</v>
      </c>
      <c r="BN54" s="767">
        <v>1.6072610000000001</v>
      </c>
      <c r="BO54" s="767">
        <v>2.2157779999999998</v>
      </c>
      <c r="BP54" s="767">
        <v>1.9357819999999999</v>
      </c>
      <c r="BQ54" s="767">
        <v>2.0852629999999999</v>
      </c>
      <c r="BR54" s="767">
        <v>3.2079080000000002</v>
      </c>
      <c r="BS54" s="767">
        <v>2.5427149999999998</v>
      </c>
      <c r="BT54" s="767">
        <v>1.83236</v>
      </c>
      <c r="BU54" s="767">
        <v>1.3154809999999999</v>
      </c>
      <c r="BV54" s="767">
        <v>1.845364</v>
      </c>
    </row>
    <row r="55" spans="1:74" ht="11.1" customHeight="1" x14ac:dyDescent="0.2">
      <c r="A55" s="545" t="s">
        <v>1345</v>
      </c>
      <c r="B55" s="548" t="s">
        <v>1362</v>
      </c>
      <c r="C55" s="766">
        <v>13.78068435</v>
      </c>
      <c r="D55" s="766">
        <v>3.2148282949999998</v>
      </c>
      <c r="E55" s="766">
        <v>4.2274706520000001</v>
      </c>
      <c r="F55" s="766">
        <v>4.3926875509999999</v>
      </c>
      <c r="G55" s="766">
        <v>5.2359141300000003</v>
      </c>
      <c r="H55" s="766">
        <v>5.2318456199999996</v>
      </c>
      <c r="I55" s="766">
        <v>5.6691310860000002</v>
      </c>
      <c r="J55" s="766">
        <v>5.4093055019999996</v>
      </c>
      <c r="K55" s="766">
        <v>4.6451180489999997</v>
      </c>
      <c r="L55" s="766">
        <v>4.2756148119999997</v>
      </c>
      <c r="M55" s="766">
        <v>3.5460035529999998</v>
      </c>
      <c r="N55" s="766">
        <v>3.537362264</v>
      </c>
      <c r="O55" s="766">
        <v>3.4097514919999998</v>
      </c>
      <c r="P55" s="766">
        <v>3.3168353069999998</v>
      </c>
      <c r="Q55" s="766">
        <v>4.716735141</v>
      </c>
      <c r="R55" s="766">
        <v>5.0357833349999996</v>
      </c>
      <c r="S55" s="766">
        <v>6.09458067</v>
      </c>
      <c r="T55" s="766">
        <v>6.3372506020000001</v>
      </c>
      <c r="U55" s="766">
        <v>5.8973113680000004</v>
      </c>
      <c r="V55" s="766">
        <v>5.9367873649999998</v>
      </c>
      <c r="W55" s="766">
        <v>5.2665219130000001</v>
      </c>
      <c r="X55" s="766">
        <v>4.6244658640000003</v>
      </c>
      <c r="Y55" s="766">
        <v>3.4962701759999999</v>
      </c>
      <c r="Z55" s="766">
        <v>3.480268106</v>
      </c>
      <c r="AA55" s="766">
        <v>3.3117124929999999</v>
      </c>
      <c r="AB55" s="766">
        <v>4.2220832279999998</v>
      </c>
      <c r="AC55" s="766">
        <v>4.7928971760000003</v>
      </c>
      <c r="AD55" s="766">
        <v>5.32942961</v>
      </c>
      <c r="AE55" s="766">
        <v>6.7430442460000002</v>
      </c>
      <c r="AF55" s="766">
        <v>6.8603952389999998</v>
      </c>
      <c r="AG55" s="766">
        <v>6.2005232660000003</v>
      </c>
      <c r="AH55" s="766">
        <v>6.3202380610000004</v>
      </c>
      <c r="AI55" s="766">
        <v>5.7237376250000001</v>
      </c>
      <c r="AJ55" s="766">
        <v>4.8102522409999997</v>
      </c>
      <c r="AK55" s="766">
        <v>3.7982039360000002</v>
      </c>
      <c r="AL55" s="766">
        <v>3.4873288200000001</v>
      </c>
      <c r="AM55" s="766">
        <v>4.0903903880000003</v>
      </c>
      <c r="AN55" s="766">
        <v>4.3509070200000002</v>
      </c>
      <c r="AO55" s="766">
        <v>5.3577180029999996</v>
      </c>
      <c r="AP55" s="766">
        <v>5.8046486020000003</v>
      </c>
      <c r="AQ55" s="766">
        <v>6.1890603210000004</v>
      </c>
      <c r="AR55" s="766">
        <v>6.312894558</v>
      </c>
      <c r="AS55" s="766">
        <v>6.485183803</v>
      </c>
      <c r="AT55" s="766">
        <v>6.3174651629999996</v>
      </c>
      <c r="AU55" s="766">
        <v>5.6709376300000001</v>
      </c>
      <c r="AV55" s="766">
        <v>5.2926061740000003</v>
      </c>
      <c r="AW55" s="766">
        <v>4.0625317169999997</v>
      </c>
      <c r="AX55" s="766">
        <v>3.737481523</v>
      </c>
      <c r="AY55" s="766">
        <v>4.4466669589999999</v>
      </c>
      <c r="AZ55" s="766">
        <v>4.8038872320000001</v>
      </c>
      <c r="BA55" s="766">
        <v>5.2887104540000003</v>
      </c>
      <c r="BB55" s="766">
        <v>5.8692892160000003</v>
      </c>
      <c r="BC55" s="766">
        <v>6.7909274020000003</v>
      </c>
      <c r="BD55" s="766">
        <v>6.7980174509999998</v>
      </c>
      <c r="BE55" s="766">
        <v>6.9325429749999996</v>
      </c>
      <c r="BF55" s="766">
        <v>6.4741210000000002</v>
      </c>
      <c r="BG55" s="766">
        <v>6.0704050000000001</v>
      </c>
      <c r="BH55" s="767">
        <v>5.5732629999999999</v>
      </c>
      <c r="BI55" s="767">
        <v>4.2349899999999998</v>
      </c>
      <c r="BJ55" s="767">
        <v>4.5347809999999997</v>
      </c>
      <c r="BK55" s="767">
        <v>4.6473709999999997</v>
      </c>
      <c r="BL55" s="767">
        <v>4.8472359999999997</v>
      </c>
      <c r="BM55" s="767">
        <v>5.5814719999999998</v>
      </c>
      <c r="BN55" s="767">
        <v>6.2141310000000001</v>
      </c>
      <c r="BO55" s="767">
        <v>7.3804939999999997</v>
      </c>
      <c r="BP55" s="767">
        <v>7.3185890000000002</v>
      </c>
      <c r="BQ55" s="767">
        <v>7.4379229999999996</v>
      </c>
      <c r="BR55" s="767">
        <v>6.8125749999999998</v>
      </c>
      <c r="BS55" s="767">
        <v>6.319623</v>
      </c>
      <c r="BT55" s="767">
        <v>5.7928050000000004</v>
      </c>
      <c r="BU55" s="767">
        <v>4.4853959999999997</v>
      </c>
      <c r="BV55" s="767">
        <v>4.5749979999999999</v>
      </c>
    </row>
    <row r="56" spans="1:74" ht="11.1" customHeight="1" x14ac:dyDescent="0.2">
      <c r="A56" s="545" t="s">
        <v>1346</v>
      </c>
      <c r="B56" s="546" t="s">
        <v>1363</v>
      </c>
      <c r="C56" s="766">
        <v>-4.3679052000000003E-2</v>
      </c>
      <c r="D56" s="766">
        <v>-6.8508104E-2</v>
      </c>
      <c r="E56" s="766">
        <v>-3.0989142000000001E-2</v>
      </c>
      <c r="F56" s="766">
        <v>-6.4083499999999997E-4</v>
      </c>
      <c r="G56" s="766">
        <v>0.133833798</v>
      </c>
      <c r="H56" s="766">
        <v>0.17694558799999999</v>
      </c>
      <c r="I56" s="766">
        <v>6.2935332999999996E-2</v>
      </c>
      <c r="J56" s="766">
        <v>-3.0850979000000001E-2</v>
      </c>
      <c r="K56" s="766">
        <v>3.5084024999999998E-2</v>
      </c>
      <c r="L56" s="766">
        <v>3.7429652000000001E-2</v>
      </c>
      <c r="M56" s="766">
        <v>-9.2078749000000001E-2</v>
      </c>
      <c r="N56" s="766">
        <v>-0.125691101</v>
      </c>
      <c r="O56" s="766">
        <v>0.22419362300000001</v>
      </c>
      <c r="P56" s="766">
        <v>-5.3587228000000001E-2</v>
      </c>
      <c r="Q56" s="766">
        <v>-1.6483300999999999E-2</v>
      </c>
      <c r="R56" s="766">
        <v>2.5288580000000001E-2</v>
      </c>
      <c r="S56" s="766">
        <v>9.6584212000000003E-2</v>
      </c>
      <c r="T56" s="766">
        <v>7.3875047999999999E-2</v>
      </c>
      <c r="U56" s="766">
        <v>0.10931587600000001</v>
      </c>
      <c r="V56" s="766">
        <v>0.133626088</v>
      </c>
      <c r="W56" s="766">
        <v>6.0955910000000002E-2</v>
      </c>
      <c r="X56" s="766">
        <v>0.11430909</v>
      </c>
      <c r="Y56" s="766">
        <v>2.3510855000000001E-2</v>
      </c>
      <c r="Z56" s="766">
        <v>-2.0455872999999999E-2</v>
      </c>
      <c r="AA56" s="766">
        <v>-2.2035538E-2</v>
      </c>
      <c r="AB56" s="766">
        <v>7.2483505000000004E-2</v>
      </c>
      <c r="AC56" s="766">
        <v>-9.8904097999999996E-2</v>
      </c>
      <c r="AD56" s="766">
        <v>-2.0505504000000001E-2</v>
      </c>
      <c r="AE56" s="766">
        <v>3.4192164999999997E-2</v>
      </c>
      <c r="AF56" s="766">
        <v>0.12929428400000001</v>
      </c>
      <c r="AG56" s="766">
        <v>0.105792806</v>
      </c>
      <c r="AH56" s="766">
        <v>-7.8722519999999997E-3</v>
      </c>
      <c r="AI56" s="766">
        <v>2.5164167000000001E-2</v>
      </c>
      <c r="AJ56" s="766">
        <v>-1.5424190000000001E-2</v>
      </c>
      <c r="AK56" s="766">
        <v>3.4315536000000001E-2</v>
      </c>
      <c r="AL56" s="766">
        <v>-0.124204888</v>
      </c>
      <c r="AM56" s="766">
        <v>-7.3689602000000007E-2</v>
      </c>
      <c r="AN56" s="766">
        <v>-6.2724577000000004E-2</v>
      </c>
      <c r="AO56" s="766">
        <v>-3.1204949999999999E-2</v>
      </c>
      <c r="AP56" s="766">
        <v>0.11233223000000001</v>
      </c>
      <c r="AQ56" s="766">
        <v>2.7032069999999998E-2</v>
      </c>
      <c r="AR56" s="766">
        <v>7.0962447999999997E-2</v>
      </c>
      <c r="AS56" s="766">
        <v>6.2206057000000002E-2</v>
      </c>
      <c r="AT56" s="766">
        <v>0.11890758999999999</v>
      </c>
      <c r="AU56" s="766">
        <v>2.22715E-2</v>
      </c>
      <c r="AV56" s="766">
        <v>0.10309861200000001</v>
      </c>
      <c r="AW56" s="766">
        <v>-2.4103537000000001E-2</v>
      </c>
      <c r="AX56" s="766">
        <v>-7.6502916000000004E-2</v>
      </c>
      <c r="AY56" s="766">
        <v>-2.9283002999999998E-2</v>
      </c>
      <c r="AZ56" s="766">
        <v>2.3359017999999999E-2</v>
      </c>
      <c r="BA56" s="766">
        <v>-2.7914861999999999E-2</v>
      </c>
      <c r="BB56" s="766">
        <v>-2.2747357999999999E-2</v>
      </c>
      <c r="BC56" s="766">
        <v>1.2904224000000001E-2</v>
      </c>
      <c r="BD56" s="766">
        <v>6.3428847999999996E-2</v>
      </c>
      <c r="BE56" s="766">
        <v>9.5235945000000002E-2</v>
      </c>
      <c r="BF56" s="766">
        <v>0.12282</v>
      </c>
      <c r="BG56" s="766">
        <v>4.3797099999999999E-2</v>
      </c>
      <c r="BH56" s="767">
        <v>0.1199032</v>
      </c>
      <c r="BI56" s="767">
        <v>-2.65986E-2</v>
      </c>
      <c r="BJ56" s="767">
        <v>-7.3388499999999995E-2</v>
      </c>
      <c r="BK56" s="767">
        <v>-4.7153300000000002E-2</v>
      </c>
      <c r="BL56" s="767">
        <v>-2.79197E-3</v>
      </c>
      <c r="BM56" s="767">
        <v>-3.83895E-2</v>
      </c>
      <c r="BN56" s="767">
        <v>-1.9426599999999999E-2</v>
      </c>
      <c r="BO56" s="767">
        <v>1.25977E-2</v>
      </c>
      <c r="BP56" s="767">
        <v>7.3487700000000003E-2</v>
      </c>
      <c r="BQ56" s="767">
        <v>0.10873289999999999</v>
      </c>
      <c r="BR56" s="767">
        <v>0.11012189999999999</v>
      </c>
      <c r="BS56" s="767">
        <v>2.63263E-2</v>
      </c>
      <c r="BT56" s="767">
        <v>0.1179878</v>
      </c>
      <c r="BU56" s="767">
        <v>-1.34298E-2</v>
      </c>
      <c r="BV56" s="767">
        <v>-6.1691200000000002E-2</v>
      </c>
    </row>
    <row r="57" spans="1:74" ht="11.1" customHeight="1" x14ac:dyDescent="0.2">
      <c r="A57" s="545" t="s">
        <v>1347</v>
      </c>
      <c r="B57" s="546" t="s">
        <v>1263</v>
      </c>
      <c r="C57" s="766">
        <v>40.192521067000001</v>
      </c>
      <c r="D57" s="766">
        <v>13.068562771</v>
      </c>
      <c r="E57" s="766">
        <v>13.497464084000001</v>
      </c>
      <c r="F57" s="766">
        <v>13.144224898999999</v>
      </c>
      <c r="G57" s="766">
        <v>14.537259817000001</v>
      </c>
      <c r="H57" s="766">
        <v>18.235490946999999</v>
      </c>
      <c r="I57" s="766">
        <v>20.251643081000001</v>
      </c>
      <c r="J57" s="766">
        <v>20.467454514</v>
      </c>
      <c r="K57" s="766">
        <v>17.359783938</v>
      </c>
      <c r="L57" s="766">
        <v>16.352241455000001</v>
      </c>
      <c r="M57" s="766">
        <v>13.503385852999999</v>
      </c>
      <c r="N57" s="766">
        <v>15.015796934999999</v>
      </c>
      <c r="O57" s="766">
        <v>16.257628520000001</v>
      </c>
      <c r="P57" s="766">
        <v>13.080496082</v>
      </c>
      <c r="Q57" s="766">
        <v>14.305738837</v>
      </c>
      <c r="R57" s="766">
        <v>13.789731849000001</v>
      </c>
      <c r="S57" s="766">
        <v>16.043656277</v>
      </c>
      <c r="T57" s="766">
        <v>17.959887156000001</v>
      </c>
      <c r="U57" s="766">
        <v>20.864040176</v>
      </c>
      <c r="V57" s="766">
        <v>21.964747961</v>
      </c>
      <c r="W57" s="766">
        <v>18.17775425</v>
      </c>
      <c r="X57" s="766">
        <v>16.505098796999999</v>
      </c>
      <c r="Y57" s="766">
        <v>13.742722653</v>
      </c>
      <c r="Z57" s="766">
        <v>14.256211384</v>
      </c>
      <c r="AA57" s="766">
        <v>13.116059342</v>
      </c>
      <c r="AB57" s="766">
        <v>12.241921119000001</v>
      </c>
      <c r="AC57" s="766">
        <v>13.477084238</v>
      </c>
      <c r="AD57" s="766">
        <v>13.85117219</v>
      </c>
      <c r="AE57" s="766">
        <v>14.978336970999999</v>
      </c>
      <c r="AF57" s="766">
        <v>16.603548632999999</v>
      </c>
      <c r="AG57" s="766">
        <v>21.618645271999998</v>
      </c>
      <c r="AH57" s="766">
        <v>20.546979623999999</v>
      </c>
      <c r="AI57" s="766">
        <v>16.964456342999998</v>
      </c>
      <c r="AJ57" s="766">
        <v>16.192388013999999</v>
      </c>
      <c r="AK57" s="766">
        <v>14.683909786999999</v>
      </c>
      <c r="AL57" s="766">
        <v>14.320601541</v>
      </c>
      <c r="AM57" s="766">
        <v>14.296052956</v>
      </c>
      <c r="AN57" s="766">
        <v>14.174295314</v>
      </c>
      <c r="AO57" s="766">
        <v>15.951235413999999</v>
      </c>
      <c r="AP57" s="766">
        <v>15.010388176999999</v>
      </c>
      <c r="AQ57" s="766">
        <v>15.484297869000001</v>
      </c>
      <c r="AR57" s="766">
        <v>16.697462031000001</v>
      </c>
      <c r="AS57" s="766">
        <v>19.847450781999999</v>
      </c>
      <c r="AT57" s="766">
        <v>20.838914494000001</v>
      </c>
      <c r="AU57" s="766">
        <v>17.629895157</v>
      </c>
      <c r="AV57" s="766">
        <v>16.325493166000001</v>
      </c>
      <c r="AW57" s="766">
        <v>14.595834396000001</v>
      </c>
      <c r="AX57" s="766">
        <v>14.990165481</v>
      </c>
      <c r="AY57" s="766">
        <v>13.770454213000001</v>
      </c>
      <c r="AZ57" s="766">
        <v>12.784200877</v>
      </c>
      <c r="BA57" s="766">
        <v>14.247123148</v>
      </c>
      <c r="BB57" s="766">
        <v>13.238959836999999</v>
      </c>
      <c r="BC57" s="766">
        <v>14.633993977999999</v>
      </c>
      <c r="BD57" s="766">
        <v>16.261255864999999</v>
      </c>
      <c r="BE57" s="766">
        <v>18.883390081999998</v>
      </c>
      <c r="BF57" s="766">
        <v>21.207460000000001</v>
      </c>
      <c r="BG57" s="766">
        <v>19.970669999999998</v>
      </c>
      <c r="BH57" s="767">
        <v>17.64068</v>
      </c>
      <c r="BI57" s="767">
        <v>14.147629999999999</v>
      </c>
      <c r="BJ57" s="767">
        <v>17.373740000000002</v>
      </c>
      <c r="BK57" s="767">
        <v>13.427289999999999</v>
      </c>
      <c r="BL57" s="767">
        <v>11.78815</v>
      </c>
      <c r="BM57" s="767">
        <v>13.41057</v>
      </c>
      <c r="BN57" s="767">
        <v>13.537380000000001</v>
      </c>
      <c r="BO57" s="767">
        <v>15.37439</v>
      </c>
      <c r="BP57" s="767">
        <v>17.18158</v>
      </c>
      <c r="BQ57" s="767">
        <v>20.023530000000001</v>
      </c>
      <c r="BR57" s="767">
        <v>20.283550000000002</v>
      </c>
      <c r="BS57" s="767">
        <v>17.774640000000002</v>
      </c>
      <c r="BT57" s="767">
        <v>16.89124</v>
      </c>
      <c r="BU57" s="767">
        <v>14.209</v>
      </c>
      <c r="BV57" s="767">
        <v>16.727260000000001</v>
      </c>
    </row>
    <row r="58" spans="1:74" ht="11.1" customHeight="1" x14ac:dyDescent="0.2">
      <c r="A58" s="566" t="s">
        <v>1348</v>
      </c>
      <c r="B58" s="568" t="s">
        <v>1364</v>
      </c>
      <c r="C58" s="569">
        <v>59.146089693999997</v>
      </c>
      <c r="D58" s="569">
        <v>18.396550423000001</v>
      </c>
      <c r="E58" s="569">
        <v>20.004535662999999</v>
      </c>
      <c r="F58" s="569">
        <v>19.678885860000001</v>
      </c>
      <c r="G58" s="569">
        <v>20.794977323000001</v>
      </c>
      <c r="H58" s="569">
        <v>23.999424190999999</v>
      </c>
      <c r="I58" s="569">
        <v>26.431784035</v>
      </c>
      <c r="J58" s="569">
        <v>26.279383241000001</v>
      </c>
      <c r="K58" s="569">
        <v>23.238064263999998</v>
      </c>
      <c r="L58" s="569">
        <v>21.270801868</v>
      </c>
      <c r="M58" s="569">
        <v>19.412487001999999</v>
      </c>
      <c r="N58" s="569">
        <v>20.535874786000001</v>
      </c>
      <c r="O58" s="569">
        <v>21.616997292000001</v>
      </c>
      <c r="P58" s="569">
        <v>18.324453635000001</v>
      </c>
      <c r="Q58" s="569">
        <v>21.179853179999999</v>
      </c>
      <c r="R58" s="569">
        <v>19.540456729999999</v>
      </c>
      <c r="S58" s="569">
        <v>21.605878171000001</v>
      </c>
      <c r="T58" s="569">
        <v>23.751326856999999</v>
      </c>
      <c r="U58" s="569">
        <v>27.283754919</v>
      </c>
      <c r="V58" s="569">
        <v>27.280170249000001</v>
      </c>
      <c r="W58" s="569">
        <v>24.260654912</v>
      </c>
      <c r="X58" s="569">
        <v>22.054437856</v>
      </c>
      <c r="Y58" s="569">
        <v>19.711853596000001</v>
      </c>
      <c r="Z58" s="569">
        <v>20.571290588</v>
      </c>
      <c r="AA58" s="569">
        <v>19.970136058000001</v>
      </c>
      <c r="AB58" s="569">
        <v>18.339624542999999</v>
      </c>
      <c r="AC58" s="569">
        <v>20.009126756000001</v>
      </c>
      <c r="AD58" s="569">
        <v>19.460090151999999</v>
      </c>
      <c r="AE58" s="569">
        <v>21.248194706</v>
      </c>
      <c r="AF58" s="569">
        <v>23.189482375000001</v>
      </c>
      <c r="AG58" s="569">
        <v>28.921433450999999</v>
      </c>
      <c r="AH58" s="569">
        <v>28.329182036999999</v>
      </c>
      <c r="AI58" s="569">
        <v>24.022497128000001</v>
      </c>
      <c r="AJ58" s="569">
        <v>22.365935273000002</v>
      </c>
      <c r="AK58" s="569">
        <v>20.641834842000002</v>
      </c>
      <c r="AL58" s="569">
        <v>20.804287992999999</v>
      </c>
      <c r="AM58" s="569">
        <v>20.788799999999998</v>
      </c>
      <c r="AN58" s="569">
        <v>18.602360000000001</v>
      </c>
      <c r="AO58" s="569">
        <v>20.467659999999999</v>
      </c>
      <c r="AP58" s="569">
        <v>19.743839999999999</v>
      </c>
      <c r="AQ58" s="569">
        <v>20.56559</v>
      </c>
      <c r="AR58" s="569">
        <v>22.151209999999999</v>
      </c>
      <c r="AS58" s="569">
        <v>25.67595</v>
      </c>
      <c r="AT58" s="569">
        <v>26.981190000000002</v>
      </c>
      <c r="AU58" s="569">
        <v>23.64254</v>
      </c>
      <c r="AV58" s="569">
        <v>21.1752</v>
      </c>
      <c r="AW58" s="569">
        <v>19.83644</v>
      </c>
      <c r="AX58" s="569">
        <v>20.566009999999999</v>
      </c>
      <c r="AY58" s="569">
        <v>19.936610000000002</v>
      </c>
      <c r="AZ58" s="569">
        <v>18.812159999999999</v>
      </c>
      <c r="BA58" s="569">
        <v>18.89312</v>
      </c>
      <c r="BB58" s="569">
        <v>17.683129999999998</v>
      </c>
      <c r="BC58" s="569">
        <v>21.03594</v>
      </c>
      <c r="BD58" s="569">
        <v>22.22298</v>
      </c>
      <c r="BE58" s="569">
        <v>25.323049999999999</v>
      </c>
      <c r="BF58" s="569">
        <v>28.054510000000001</v>
      </c>
      <c r="BG58" s="569">
        <v>24.87396</v>
      </c>
      <c r="BH58" s="570">
        <v>21.76079</v>
      </c>
      <c r="BI58" s="570">
        <v>19.321709999999999</v>
      </c>
      <c r="BJ58" s="570">
        <v>20.706119999999999</v>
      </c>
      <c r="BK58" s="570">
        <v>20.08764</v>
      </c>
      <c r="BL58" s="570">
        <v>17.392250000000001</v>
      </c>
      <c r="BM58" s="570">
        <v>19.609159999999999</v>
      </c>
      <c r="BN58" s="570">
        <v>18.693110000000001</v>
      </c>
      <c r="BO58" s="570">
        <v>20.72064</v>
      </c>
      <c r="BP58" s="570">
        <v>22.53594</v>
      </c>
      <c r="BQ58" s="570">
        <v>26.74108</v>
      </c>
      <c r="BR58" s="570">
        <v>26.292719999999999</v>
      </c>
      <c r="BS58" s="570">
        <v>22.915099999999999</v>
      </c>
      <c r="BT58" s="570">
        <v>21.647849999999998</v>
      </c>
      <c r="BU58" s="570">
        <v>19.36946</v>
      </c>
      <c r="BV58" s="570">
        <v>20.730129999999999</v>
      </c>
    </row>
    <row r="59" spans="1:74" ht="10.5" customHeight="1" x14ac:dyDescent="0.25">
      <c r="A59" s="565"/>
      <c r="B59" s="862" t="s">
        <v>1367</v>
      </c>
      <c r="C59" s="863"/>
      <c r="D59" s="863"/>
      <c r="E59" s="863"/>
      <c r="F59" s="863"/>
      <c r="G59" s="863"/>
      <c r="H59" s="863"/>
      <c r="I59" s="863"/>
      <c r="J59" s="863"/>
      <c r="K59" s="863"/>
      <c r="L59" s="863"/>
      <c r="M59" s="863"/>
      <c r="N59" s="863"/>
      <c r="O59" s="863"/>
      <c r="P59" s="863"/>
      <c r="Q59" s="863"/>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5"/>
      <c r="BF59" s="685"/>
      <c r="BG59" s="571"/>
      <c r="BH59" s="571"/>
      <c r="BI59" s="571"/>
      <c r="BJ59" s="571"/>
      <c r="BK59" s="571"/>
      <c r="BL59" s="571"/>
      <c r="BM59" s="571"/>
      <c r="BN59" s="571"/>
      <c r="BO59" s="571"/>
      <c r="BP59" s="571"/>
      <c r="BQ59" s="571"/>
      <c r="BR59" s="571"/>
      <c r="BS59" s="571"/>
      <c r="BT59" s="571"/>
      <c r="BU59" s="571"/>
      <c r="BV59" s="571"/>
    </row>
    <row r="60" spans="1:74" ht="10.5" customHeight="1" x14ac:dyDescent="0.25">
      <c r="A60" s="565"/>
      <c r="B60" s="864" t="s">
        <v>1368</v>
      </c>
      <c r="C60" s="863"/>
      <c r="D60" s="863"/>
      <c r="E60" s="863"/>
      <c r="F60" s="863"/>
      <c r="G60" s="863"/>
      <c r="H60" s="863"/>
      <c r="I60" s="863"/>
      <c r="J60" s="863"/>
      <c r="K60" s="863"/>
      <c r="L60" s="863"/>
      <c r="M60" s="863"/>
      <c r="N60" s="863"/>
      <c r="O60" s="863"/>
      <c r="P60" s="863"/>
      <c r="Q60" s="863"/>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8"/>
      <c r="BE60" s="678"/>
      <c r="BF60" s="678"/>
      <c r="BG60" s="556"/>
      <c r="BH60" s="556"/>
      <c r="BI60" s="556"/>
      <c r="BJ60" s="556"/>
      <c r="BK60" s="556"/>
      <c r="BL60" s="556"/>
      <c r="BM60" s="556"/>
      <c r="BN60" s="556"/>
      <c r="BO60" s="556"/>
      <c r="BP60" s="556"/>
      <c r="BQ60" s="556"/>
      <c r="BR60" s="556"/>
      <c r="BS60" s="556"/>
      <c r="BT60" s="556"/>
      <c r="BU60" s="556"/>
      <c r="BV60" s="556"/>
    </row>
    <row r="61" spans="1:74" ht="10.5" customHeight="1" x14ac:dyDescent="0.25">
      <c r="A61" s="572"/>
      <c r="B61" s="859" t="s">
        <v>1369</v>
      </c>
      <c r="C61" s="860"/>
      <c r="D61" s="860"/>
      <c r="E61" s="860"/>
      <c r="F61" s="860"/>
      <c r="G61" s="860"/>
      <c r="H61" s="860"/>
      <c r="I61" s="860"/>
      <c r="J61" s="860"/>
      <c r="K61" s="860"/>
      <c r="L61" s="860"/>
      <c r="M61" s="860"/>
      <c r="N61" s="860"/>
      <c r="O61" s="860"/>
      <c r="P61" s="860"/>
      <c r="Q61" s="860"/>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8"/>
      <c r="BE61" s="678"/>
      <c r="BF61" s="678"/>
      <c r="BG61" s="556"/>
      <c r="BH61" s="556"/>
      <c r="BI61" s="556"/>
      <c r="BJ61" s="556"/>
      <c r="BK61" s="556"/>
      <c r="BL61" s="556"/>
      <c r="BM61" s="556"/>
      <c r="BN61" s="556"/>
      <c r="BO61" s="556"/>
      <c r="BP61" s="556"/>
      <c r="BQ61" s="556"/>
      <c r="BR61" s="556"/>
      <c r="BS61" s="556"/>
      <c r="BT61" s="556"/>
      <c r="BU61" s="556"/>
      <c r="BV61" s="556"/>
    </row>
    <row r="62" spans="1:74" ht="10.5" customHeight="1" x14ac:dyDescent="0.25">
      <c r="A62" s="572"/>
      <c r="B62" s="859" t="s">
        <v>1370</v>
      </c>
      <c r="C62" s="860"/>
      <c r="D62" s="860"/>
      <c r="E62" s="860"/>
      <c r="F62" s="860"/>
      <c r="G62" s="860"/>
      <c r="H62" s="860"/>
      <c r="I62" s="860"/>
      <c r="J62" s="860"/>
      <c r="K62" s="860"/>
      <c r="L62" s="860"/>
      <c r="M62" s="860"/>
      <c r="N62" s="860"/>
      <c r="O62" s="860"/>
      <c r="P62" s="860"/>
      <c r="Q62" s="860"/>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8"/>
      <c r="BE62" s="678"/>
      <c r="BF62" s="678"/>
      <c r="BG62" s="556"/>
      <c r="BH62" s="556"/>
      <c r="BI62" s="556"/>
      <c r="BJ62" s="556"/>
      <c r="BK62" s="556"/>
      <c r="BL62" s="556"/>
      <c r="BM62" s="556"/>
      <c r="BN62" s="556"/>
      <c r="BO62" s="556"/>
      <c r="BP62" s="556"/>
      <c r="BQ62" s="556"/>
      <c r="BR62" s="556"/>
      <c r="BS62" s="556"/>
      <c r="BT62" s="556"/>
      <c r="BU62" s="556"/>
      <c r="BV62" s="556"/>
    </row>
    <row r="63" spans="1:74" ht="10.5" customHeight="1" x14ac:dyDescent="0.25">
      <c r="A63" s="572"/>
      <c r="B63" s="859" t="s">
        <v>1371</v>
      </c>
      <c r="C63" s="860"/>
      <c r="D63" s="860"/>
      <c r="E63" s="860"/>
      <c r="F63" s="860"/>
      <c r="G63" s="860"/>
      <c r="H63" s="860"/>
      <c r="I63" s="860"/>
      <c r="J63" s="860"/>
      <c r="K63" s="860"/>
      <c r="L63" s="860"/>
      <c r="M63" s="860"/>
      <c r="N63" s="860"/>
      <c r="O63" s="860"/>
      <c r="P63" s="860"/>
      <c r="Q63" s="860"/>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8"/>
      <c r="BE63" s="678"/>
      <c r="BF63" s="678"/>
      <c r="BG63" s="556"/>
      <c r="BH63" s="556"/>
      <c r="BI63" s="556"/>
      <c r="BJ63" s="556"/>
      <c r="BK63" s="556"/>
      <c r="BL63" s="556"/>
      <c r="BM63" s="556"/>
      <c r="BN63" s="556"/>
      <c r="BO63" s="556"/>
      <c r="BP63" s="556"/>
      <c r="BQ63" s="556"/>
      <c r="BR63" s="556"/>
      <c r="BS63" s="556"/>
      <c r="BT63" s="556"/>
      <c r="BU63" s="556"/>
      <c r="BV63" s="556"/>
    </row>
    <row r="64" spans="1:74" ht="10.5" customHeight="1" x14ac:dyDescent="0.25">
      <c r="A64" s="572"/>
      <c r="B64" s="859" t="s">
        <v>1372</v>
      </c>
      <c r="C64" s="860"/>
      <c r="D64" s="860"/>
      <c r="E64" s="860"/>
      <c r="F64" s="860"/>
      <c r="G64" s="860"/>
      <c r="H64" s="860"/>
      <c r="I64" s="860"/>
      <c r="J64" s="860"/>
      <c r="K64" s="860"/>
      <c r="L64" s="860"/>
      <c r="M64" s="860"/>
      <c r="N64" s="860"/>
      <c r="O64" s="860"/>
      <c r="P64" s="860"/>
      <c r="Q64" s="860"/>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8"/>
      <c r="BE64" s="678"/>
      <c r="BF64" s="678"/>
      <c r="BG64" s="556"/>
      <c r="BH64" s="556"/>
      <c r="BI64" s="556"/>
      <c r="BJ64" s="556"/>
      <c r="BK64" s="556"/>
      <c r="BL64" s="556"/>
      <c r="BM64" s="556"/>
      <c r="BN64" s="556"/>
      <c r="BO64" s="556"/>
      <c r="BP64" s="556"/>
      <c r="BQ64" s="556"/>
      <c r="BR64" s="556"/>
      <c r="BS64" s="556"/>
      <c r="BT64" s="556"/>
      <c r="BU64" s="556"/>
      <c r="BV64" s="556"/>
    </row>
    <row r="65" spans="1:74" ht="10.5" customHeight="1" x14ac:dyDescent="0.25">
      <c r="A65" s="572"/>
      <c r="B65" s="859" t="s">
        <v>1373</v>
      </c>
      <c r="C65" s="860"/>
      <c r="D65" s="860"/>
      <c r="E65" s="860"/>
      <c r="F65" s="860"/>
      <c r="G65" s="860"/>
      <c r="H65" s="860"/>
      <c r="I65" s="860"/>
      <c r="J65" s="860"/>
      <c r="K65" s="860"/>
      <c r="L65" s="860"/>
      <c r="M65" s="860"/>
      <c r="N65" s="860"/>
      <c r="O65" s="860"/>
      <c r="P65" s="860"/>
      <c r="Q65" s="860"/>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8"/>
      <c r="BE65" s="678"/>
      <c r="BF65" s="678"/>
      <c r="BG65" s="556"/>
      <c r="BH65" s="556"/>
      <c r="BI65" s="556"/>
      <c r="BJ65" s="556"/>
      <c r="BK65" s="556"/>
      <c r="BL65" s="556"/>
      <c r="BM65" s="556"/>
      <c r="BN65" s="556"/>
      <c r="BO65" s="556"/>
      <c r="BP65" s="556"/>
      <c r="BQ65" s="556"/>
      <c r="BR65" s="556"/>
      <c r="BS65" s="556"/>
      <c r="BT65" s="556"/>
      <c r="BU65" s="556"/>
      <c r="BV65" s="556"/>
    </row>
    <row r="66" spans="1:74" ht="10.5" customHeight="1" x14ac:dyDescent="0.25">
      <c r="A66" s="572"/>
      <c r="B66" s="552" t="s">
        <v>1374</v>
      </c>
      <c r="C66" s="553"/>
      <c r="D66" s="553"/>
      <c r="E66" s="553"/>
      <c r="F66" s="553"/>
      <c r="G66" s="553"/>
      <c r="H66" s="553"/>
      <c r="I66" s="553"/>
      <c r="J66" s="553"/>
      <c r="K66" s="553"/>
      <c r="L66" s="553"/>
      <c r="M66" s="553"/>
      <c r="N66" s="553"/>
      <c r="O66" s="553"/>
      <c r="P66" s="553"/>
      <c r="Q66" s="553"/>
    </row>
    <row r="67" spans="1:74" ht="10.5" customHeight="1" x14ac:dyDescent="0.2">
      <c r="A67" s="572"/>
      <c r="B67" s="794" t="s">
        <v>1375</v>
      </c>
      <c r="C67" s="795"/>
      <c r="D67" s="795"/>
      <c r="E67" s="795"/>
      <c r="F67" s="795"/>
      <c r="G67" s="795"/>
      <c r="H67" s="795"/>
      <c r="I67" s="795"/>
      <c r="J67" s="795"/>
      <c r="K67" s="795"/>
      <c r="L67" s="795"/>
      <c r="M67" s="795"/>
      <c r="N67" s="795"/>
      <c r="O67" s="795"/>
      <c r="P67" s="795"/>
      <c r="Q67" s="791"/>
    </row>
    <row r="68" spans="1:74" ht="10.5" customHeight="1" x14ac:dyDescent="0.2">
      <c r="A68" s="572"/>
      <c r="B68" s="811" t="s">
        <v>949</v>
      </c>
      <c r="C68" s="791"/>
      <c r="D68" s="791"/>
      <c r="E68" s="791"/>
      <c r="F68" s="791"/>
      <c r="G68" s="791"/>
      <c r="H68" s="791"/>
      <c r="I68" s="791"/>
      <c r="J68" s="791"/>
      <c r="K68" s="791"/>
      <c r="L68" s="791"/>
      <c r="M68" s="791"/>
      <c r="N68" s="791"/>
      <c r="O68" s="791"/>
      <c r="P68" s="791"/>
      <c r="Q68" s="791"/>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G6" sqref="BG6:BG46"/>
    </sheetView>
  </sheetViews>
  <sheetFormatPr defaultColWidth="11" defaultRowHeight="10.199999999999999" x14ac:dyDescent="0.2"/>
  <cols>
    <col min="1" max="1" width="12.44140625" style="575" customWidth="1"/>
    <col min="2" max="2" width="28.77734375" style="575" customWidth="1"/>
    <col min="3" max="55" width="6.5546875" style="575" customWidth="1"/>
    <col min="56" max="58" width="6.5546875" style="169" customWidth="1"/>
    <col min="59" max="74" width="6.5546875" style="575" customWidth="1"/>
    <col min="75" max="16384" width="11" style="575"/>
  </cols>
  <sheetData>
    <row r="1" spans="1:74" ht="12.75" customHeight="1" x14ac:dyDescent="0.25">
      <c r="A1" s="797" t="s">
        <v>809</v>
      </c>
      <c r="B1" s="573" t="s">
        <v>372</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6"/>
      <c r="BE1" s="686"/>
      <c r="BF1" s="686"/>
      <c r="BG1" s="574"/>
      <c r="BH1" s="574"/>
      <c r="BI1" s="574"/>
      <c r="BJ1" s="574"/>
      <c r="BK1" s="574"/>
      <c r="BL1" s="574"/>
      <c r="BM1" s="574"/>
      <c r="BN1" s="574"/>
      <c r="BO1" s="574"/>
      <c r="BP1" s="574"/>
      <c r="BQ1" s="574"/>
      <c r="BR1" s="574"/>
      <c r="BS1" s="574"/>
      <c r="BT1" s="574"/>
      <c r="BU1" s="574"/>
      <c r="BV1" s="574"/>
    </row>
    <row r="2" spans="1:74" ht="12.75" customHeight="1" x14ac:dyDescent="0.25">
      <c r="A2" s="798"/>
      <c r="B2" s="532" t="str">
        <f>"U.S. Energy Information Administration  |  Short-Term Energy Outlook  - "&amp;Dates!D1</f>
        <v>U.S. Energy Information Administration  |  Short-Term Energy Outlook  - October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s="169" customFormat="1" ht="12.75" customHeight="1" x14ac:dyDescent="0.2">
      <c r="A4" s="132"/>
      <c r="B4" s="578"/>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2" customHeight="1" x14ac:dyDescent="0.2">
      <c r="A5" s="579"/>
      <c r="B5" s="170" t="s">
        <v>361</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469</v>
      </c>
      <c r="C6" s="270">
        <v>1.229703E-2</v>
      </c>
      <c r="D6" s="270">
        <v>1.147887E-2</v>
      </c>
      <c r="E6" s="270">
        <v>1.21415E-2</v>
      </c>
      <c r="F6" s="270">
        <v>1.116115E-2</v>
      </c>
      <c r="G6" s="270">
        <v>1.2387820000000001E-2</v>
      </c>
      <c r="H6" s="270">
        <v>1.155282E-2</v>
      </c>
      <c r="I6" s="270">
        <v>1.2105090000000001E-2</v>
      </c>
      <c r="J6" s="270">
        <v>1.222554E-2</v>
      </c>
      <c r="K6" s="270">
        <v>1.2247829999999999E-2</v>
      </c>
      <c r="L6" s="270">
        <v>1.2492410000000001E-2</v>
      </c>
      <c r="M6" s="270">
        <v>1.259102E-2</v>
      </c>
      <c r="N6" s="270">
        <v>1.3422190000000001E-2</v>
      </c>
      <c r="O6" s="270">
        <v>1.2962339999999999E-2</v>
      </c>
      <c r="P6" s="270">
        <v>1.1413680000000001E-2</v>
      </c>
      <c r="Q6" s="270">
        <v>1.2780089999999999E-2</v>
      </c>
      <c r="R6" s="270">
        <v>1.235662E-2</v>
      </c>
      <c r="S6" s="270">
        <v>1.199398E-2</v>
      </c>
      <c r="T6" s="270">
        <v>1.182715E-2</v>
      </c>
      <c r="U6" s="270">
        <v>1.264668E-2</v>
      </c>
      <c r="V6" s="270">
        <v>1.2557240000000001E-2</v>
      </c>
      <c r="W6" s="270">
        <v>1.2267109999999999E-2</v>
      </c>
      <c r="X6" s="270">
        <v>1.118569E-2</v>
      </c>
      <c r="Y6" s="270">
        <v>1.2020019999999999E-2</v>
      </c>
      <c r="Z6" s="270">
        <v>1.2722280000000001E-2</v>
      </c>
      <c r="AA6" s="270">
        <v>1.221121E-2</v>
      </c>
      <c r="AB6" s="270">
        <v>1.15993E-2</v>
      </c>
      <c r="AC6" s="270">
        <v>1.244288E-2</v>
      </c>
      <c r="AD6" s="270">
        <v>1.081494E-2</v>
      </c>
      <c r="AE6" s="270">
        <v>1.2587340000000001E-2</v>
      </c>
      <c r="AF6" s="270">
        <v>1.1833659999999999E-2</v>
      </c>
      <c r="AG6" s="270">
        <v>1.24689E-2</v>
      </c>
      <c r="AH6" s="270">
        <v>1.2445629999999999E-2</v>
      </c>
      <c r="AI6" s="270">
        <v>1.2089219999999999E-2</v>
      </c>
      <c r="AJ6" s="270">
        <v>1.159017E-2</v>
      </c>
      <c r="AK6" s="270">
        <v>1.211597E-2</v>
      </c>
      <c r="AL6" s="270">
        <v>1.286063E-2</v>
      </c>
      <c r="AM6" s="270">
        <v>1.2578239999999999E-2</v>
      </c>
      <c r="AN6" s="270">
        <v>1.1555559999999999E-2</v>
      </c>
      <c r="AO6" s="270">
        <v>1.269994E-2</v>
      </c>
      <c r="AP6" s="270">
        <v>1.1051729999999999E-2</v>
      </c>
      <c r="AQ6" s="270">
        <v>1.194253E-2</v>
      </c>
      <c r="AR6" s="270">
        <v>1.211226E-2</v>
      </c>
      <c r="AS6" s="270">
        <v>1.256676E-2</v>
      </c>
      <c r="AT6" s="270">
        <v>1.2571239999999999E-2</v>
      </c>
      <c r="AU6" s="270">
        <v>1.2354220000000001E-2</v>
      </c>
      <c r="AV6" s="270">
        <v>1.129527E-2</v>
      </c>
      <c r="AW6" s="270">
        <v>9.7517200000000002E-3</v>
      </c>
      <c r="AX6" s="270">
        <v>1.1476699999999999E-2</v>
      </c>
      <c r="AY6" s="270">
        <v>1.109944E-2</v>
      </c>
      <c r="AZ6" s="270">
        <v>1.014257E-2</v>
      </c>
      <c r="BA6" s="270">
        <v>1.3165949999999999E-2</v>
      </c>
      <c r="BB6" s="270">
        <v>1.197938E-2</v>
      </c>
      <c r="BC6" s="270">
        <v>1.258096E-2</v>
      </c>
      <c r="BD6" s="270">
        <v>1.1913195999999999E-2</v>
      </c>
      <c r="BE6" s="270">
        <v>1.2915555E-2</v>
      </c>
      <c r="BF6" s="270">
        <v>1.26982E-2</v>
      </c>
      <c r="BG6" s="270">
        <v>1.2807799999999999E-2</v>
      </c>
      <c r="BH6" s="356">
        <v>1.16048E-2</v>
      </c>
      <c r="BI6" s="356">
        <v>1.0493799999999999E-2</v>
      </c>
      <c r="BJ6" s="356">
        <v>1.27171E-2</v>
      </c>
      <c r="BK6" s="356">
        <v>1.10615E-2</v>
      </c>
      <c r="BL6" s="356">
        <v>9.8629100000000008E-3</v>
      </c>
      <c r="BM6" s="356">
        <v>1.26976E-2</v>
      </c>
      <c r="BN6" s="356">
        <v>1.19446E-2</v>
      </c>
      <c r="BO6" s="356">
        <v>1.3463299999999999E-2</v>
      </c>
      <c r="BP6" s="356">
        <v>1.21686E-2</v>
      </c>
      <c r="BQ6" s="356">
        <v>1.31433E-2</v>
      </c>
      <c r="BR6" s="356">
        <v>1.28705E-2</v>
      </c>
      <c r="BS6" s="356">
        <v>1.2663600000000001E-2</v>
      </c>
      <c r="BT6" s="356">
        <v>1.13299E-2</v>
      </c>
      <c r="BU6" s="356">
        <v>9.9956100000000003E-3</v>
      </c>
      <c r="BV6" s="356">
        <v>1.23334E-2</v>
      </c>
    </row>
    <row r="7" spans="1:74" ht="12" customHeight="1" x14ac:dyDescent="0.2">
      <c r="A7" s="580" t="s">
        <v>765</v>
      </c>
      <c r="B7" s="581" t="s">
        <v>52</v>
      </c>
      <c r="C7" s="270">
        <v>0.23508257099999999</v>
      </c>
      <c r="D7" s="270">
        <v>0.221621809</v>
      </c>
      <c r="E7" s="270">
        <v>0.25134715000000002</v>
      </c>
      <c r="F7" s="270">
        <v>0.23758448200000001</v>
      </c>
      <c r="G7" s="270">
        <v>0.23408115199999999</v>
      </c>
      <c r="H7" s="270">
        <v>0.21349449400000001</v>
      </c>
      <c r="I7" s="270">
        <v>0.19698010599999999</v>
      </c>
      <c r="J7" s="270">
        <v>0.179636349</v>
      </c>
      <c r="K7" s="270">
        <v>0.15028696599999999</v>
      </c>
      <c r="L7" s="270">
        <v>0.15906146600000001</v>
      </c>
      <c r="M7" s="270">
        <v>0.172836771</v>
      </c>
      <c r="N7" s="270">
        <v>0.206707593</v>
      </c>
      <c r="O7" s="270">
        <v>0.24395202199999999</v>
      </c>
      <c r="P7" s="270">
        <v>0.21877485999999999</v>
      </c>
      <c r="Q7" s="270">
        <v>0.27141817699999998</v>
      </c>
      <c r="R7" s="270">
        <v>0.26933893800000003</v>
      </c>
      <c r="S7" s="270">
        <v>0.29869918499999998</v>
      </c>
      <c r="T7" s="270">
        <v>0.28027908299999998</v>
      </c>
      <c r="U7" s="270">
        <v>0.243777827</v>
      </c>
      <c r="V7" s="270">
        <v>0.20198242699999999</v>
      </c>
      <c r="W7" s="270">
        <v>0.17562528399999999</v>
      </c>
      <c r="X7" s="270">
        <v>0.16220811299999999</v>
      </c>
      <c r="Y7" s="270">
        <v>0.182029472</v>
      </c>
      <c r="Z7" s="270">
        <v>0.203938227</v>
      </c>
      <c r="AA7" s="270">
        <v>0.22725423</v>
      </c>
      <c r="AB7" s="270">
        <v>0.22572193800000001</v>
      </c>
      <c r="AC7" s="270">
        <v>0.234447557</v>
      </c>
      <c r="AD7" s="270">
        <v>0.254820771</v>
      </c>
      <c r="AE7" s="270">
        <v>0.27602051900000002</v>
      </c>
      <c r="AF7" s="270">
        <v>0.25037990599999999</v>
      </c>
      <c r="AG7" s="270">
        <v>0.22762663699999999</v>
      </c>
      <c r="AH7" s="270">
        <v>0.19945310399999999</v>
      </c>
      <c r="AI7" s="270">
        <v>0.173519747</v>
      </c>
      <c r="AJ7" s="270">
        <v>0.176858127</v>
      </c>
      <c r="AK7" s="270">
        <v>0.19829213500000001</v>
      </c>
      <c r="AL7" s="270">
        <v>0.20621366899999999</v>
      </c>
      <c r="AM7" s="270">
        <v>0.21929842499999999</v>
      </c>
      <c r="AN7" s="270">
        <v>0.19776018200000001</v>
      </c>
      <c r="AO7" s="270">
        <v>0.23146876499999999</v>
      </c>
      <c r="AP7" s="270">
        <v>0.23096230600000001</v>
      </c>
      <c r="AQ7" s="270">
        <v>0.27251309899999998</v>
      </c>
      <c r="AR7" s="270">
        <v>0.239900272</v>
      </c>
      <c r="AS7" s="270">
        <v>0.215029521</v>
      </c>
      <c r="AT7" s="270">
        <v>0.190616125</v>
      </c>
      <c r="AU7" s="270">
        <v>0.14776661699999999</v>
      </c>
      <c r="AV7" s="270">
        <v>0.14745552100000001</v>
      </c>
      <c r="AW7" s="270">
        <v>0.18585154200000001</v>
      </c>
      <c r="AX7" s="270">
        <v>0.20109502900000001</v>
      </c>
      <c r="AY7" s="270">
        <v>0.220019878</v>
      </c>
      <c r="AZ7" s="270">
        <v>0.22723533200000001</v>
      </c>
      <c r="BA7" s="270">
        <v>0.201642664</v>
      </c>
      <c r="BB7" s="270">
        <v>0.18800392299999999</v>
      </c>
      <c r="BC7" s="270">
        <v>0.26711078700000002</v>
      </c>
      <c r="BD7" s="270">
        <v>0.25948991399999999</v>
      </c>
      <c r="BE7" s="270">
        <v>0.23530680000000001</v>
      </c>
      <c r="BF7" s="270">
        <v>0.19961970000000001</v>
      </c>
      <c r="BG7" s="270">
        <v>0.1634594</v>
      </c>
      <c r="BH7" s="356">
        <v>0.15741540000000001</v>
      </c>
      <c r="BI7" s="356">
        <v>0.18829389999999999</v>
      </c>
      <c r="BJ7" s="356">
        <v>0.21255740000000001</v>
      </c>
      <c r="BK7" s="356">
        <v>0.22527220000000001</v>
      </c>
      <c r="BL7" s="356">
        <v>0.20909659999999999</v>
      </c>
      <c r="BM7" s="356">
        <v>0.2358692</v>
      </c>
      <c r="BN7" s="356">
        <v>0.20708399999999999</v>
      </c>
      <c r="BO7" s="356">
        <v>0.24533959999999999</v>
      </c>
      <c r="BP7" s="356">
        <v>0.2393517</v>
      </c>
      <c r="BQ7" s="356">
        <v>0.21986849999999999</v>
      </c>
      <c r="BR7" s="356">
        <v>0.18985369999999999</v>
      </c>
      <c r="BS7" s="356">
        <v>0.1632228</v>
      </c>
      <c r="BT7" s="356">
        <v>0.15724550000000001</v>
      </c>
      <c r="BU7" s="356">
        <v>0.1932162</v>
      </c>
      <c r="BV7" s="356">
        <v>0.22115889999999999</v>
      </c>
    </row>
    <row r="8" spans="1:74" ht="12" customHeight="1" x14ac:dyDescent="0.2">
      <c r="A8" s="579" t="s">
        <v>766</v>
      </c>
      <c r="B8" s="581" t="s">
        <v>1065</v>
      </c>
      <c r="C8" s="270">
        <v>1.3461934784E-2</v>
      </c>
      <c r="D8" s="270">
        <v>2.0315438918000001E-2</v>
      </c>
      <c r="E8" s="270">
        <v>2.3733363374000001E-2</v>
      </c>
      <c r="F8" s="270">
        <v>2.6136849803E-2</v>
      </c>
      <c r="G8" s="270">
        <v>3.1158023255E-2</v>
      </c>
      <c r="H8" s="270">
        <v>3.1552448093999999E-2</v>
      </c>
      <c r="I8" s="270">
        <v>3.5879957150000003E-2</v>
      </c>
      <c r="J8" s="270">
        <v>3.6082395920000003E-2</v>
      </c>
      <c r="K8" s="270">
        <v>3.3089142650999999E-2</v>
      </c>
      <c r="L8" s="270">
        <v>2.9049441592E-2</v>
      </c>
      <c r="M8" s="270">
        <v>2.5197876745999999E-2</v>
      </c>
      <c r="N8" s="270">
        <v>2.2054942881999998E-2</v>
      </c>
      <c r="O8" s="270">
        <v>2.1174293970000001E-2</v>
      </c>
      <c r="P8" s="270">
        <v>2.5031704416999999E-2</v>
      </c>
      <c r="Q8" s="270">
        <v>4.1130894416999998E-2</v>
      </c>
      <c r="R8" s="270">
        <v>4.4714346007999999E-2</v>
      </c>
      <c r="S8" s="270">
        <v>5.2746120238000002E-2</v>
      </c>
      <c r="T8" s="270">
        <v>5.5758582786000002E-2</v>
      </c>
      <c r="U8" s="270">
        <v>5.0756232173000002E-2</v>
      </c>
      <c r="V8" s="270">
        <v>4.8927266546999998E-2</v>
      </c>
      <c r="W8" s="270">
        <v>4.6125634254E-2</v>
      </c>
      <c r="X8" s="270">
        <v>4.2435252743000001E-2</v>
      </c>
      <c r="Y8" s="270">
        <v>2.9243235276E-2</v>
      </c>
      <c r="Z8" s="270">
        <v>2.7698411836000001E-2</v>
      </c>
      <c r="AA8" s="270">
        <v>2.9932510081000001E-2</v>
      </c>
      <c r="AB8" s="270">
        <v>3.5166110675000001E-2</v>
      </c>
      <c r="AC8" s="270">
        <v>4.5602970588000002E-2</v>
      </c>
      <c r="AD8" s="270">
        <v>5.4645841680000001E-2</v>
      </c>
      <c r="AE8" s="270">
        <v>6.1795435145000001E-2</v>
      </c>
      <c r="AF8" s="270">
        <v>6.6891506535000006E-2</v>
      </c>
      <c r="AG8" s="270">
        <v>6.0917655851000001E-2</v>
      </c>
      <c r="AH8" s="270">
        <v>6.0391850524999999E-2</v>
      </c>
      <c r="AI8" s="270">
        <v>5.3812855723E-2</v>
      </c>
      <c r="AJ8" s="270">
        <v>4.4848734568000002E-2</v>
      </c>
      <c r="AK8" s="270">
        <v>3.3784974315999999E-2</v>
      </c>
      <c r="AL8" s="270">
        <v>2.8063289729000001E-2</v>
      </c>
      <c r="AM8" s="270">
        <v>3.2946295510000001E-2</v>
      </c>
      <c r="AN8" s="270">
        <v>3.4513983069999997E-2</v>
      </c>
      <c r="AO8" s="270">
        <v>5.3277596194E-2</v>
      </c>
      <c r="AP8" s="270">
        <v>6.1642868820000002E-2</v>
      </c>
      <c r="AQ8" s="270">
        <v>6.4845398868000004E-2</v>
      </c>
      <c r="AR8" s="270">
        <v>7.2197917597999997E-2</v>
      </c>
      <c r="AS8" s="270">
        <v>7.3645313086999994E-2</v>
      </c>
      <c r="AT8" s="270">
        <v>7.1119558994000007E-2</v>
      </c>
      <c r="AU8" s="270">
        <v>6.0888396668999999E-2</v>
      </c>
      <c r="AV8" s="270">
        <v>5.5322585653000002E-2</v>
      </c>
      <c r="AW8" s="270">
        <v>3.9462364275000002E-2</v>
      </c>
      <c r="AX8" s="270">
        <v>3.1504307260000003E-2</v>
      </c>
      <c r="AY8" s="270">
        <v>4.1114954510000003E-2</v>
      </c>
      <c r="AZ8" s="270">
        <v>5.1033638040000003E-2</v>
      </c>
      <c r="BA8" s="270">
        <v>5.6976801553E-2</v>
      </c>
      <c r="BB8" s="270">
        <v>7.2268031326000001E-2</v>
      </c>
      <c r="BC8" s="270">
        <v>8.7905383707000004E-2</v>
      </c>
      <c r="BD8" s="270">
        <v>8.5462553016000004E-2</v>
      </c>
      <c r="BE8" s="270">
        <v>9.2826359822999999E-2</v>
      </c>
      <c r="BF8" s="270">
        <v>8.8713600000000004E-2</v>
      </c>
      <c r="BG8" s="270">
        <v>7.9059900000000002E-2</v>
      </c>
      <c r="BH8" s="356">
        <v>7.0185300000000006E-2</v>
      </c>
      <c r="BI8" s="356">
        <v>5.1196899999999997E-2</v>
      </c>
      <c r="BJ8" s="356">
        <v>4.6317200000000003E-2</v>
      </c>
      <c r="BK8" s="356">
        <v>5.5398700000000002E-2</v>
      </c>
      <c r="BL8" s="356">
        <v>6.5855499999999997E-2</v>
      </c>
      <c r="BM8" s="356">
        <v>7.7344399999999994E-2</v>
      </c>
      <c r="BN8" s="356">
        <v>9.5650200000000005E-2</v>
      </c>
      <c r="BO8" s="356">
        <v>0.11533980000000001</v>
      </c>
      <c r="BP8" s="356">
        <v>0.1127619</v>
      </c>
      <c r="BQ8" s="356">
        <v>0.1213081</v>
      </c>
      <c r="BR8" s="356">
        <v>0.11582290000000001</v>
      </c>
      <c r="BS8" s="356">
        <v>0.10294159999999999</v>
      </c>
      <c r="BT8" s="356">
        <v>9.0394000000000002E-2</v>
      </c>
      <c r="BU8" s="356">
        <v>6.7161600000000002E-2</v>
      </c>
      <c r="BV8" s="356">
        <v>5.71908E-2</v>
      </c>
    </row>
    <row r="9" spans="1:74" ht="12" customHeight="1" x14ac:dyDescent="0.2">
      <c r="A9" s="545" t="s">
        <v>628</v>
      </c>
      <c r="B9" s="581" t="s">
        <v>841</v>
      </c>
      <c r="C9" s="270">
        <v>2.318396E-2</v>
      </c>
      <c r="D9" s="270">
        <v>2.233653E-2</v>
      </c>
      <c r="E9" s="270">
        <v>2.3599370000000001E-2</v>
      </c>
      <c r="F9" s="270">
        <v>2.3822690000000001E-2</v>
      </c>
      <c r="G9" s="270">
        <v>2.391604E-2</v>
      </c>
      <c r="H9" s="270">
        <v>2.3134499999999999E-2</v>
      </c>
      <c r="I9" s="270">
        <v>2.353417E-2</v>
      </c>
      <c r="J9" s="270">
        <v>2.4062360000000001E-2</v>
      </c>
      <c r="K9" s="270">
        <v>2.234367E-2</v>
      </c>
      <c r="L9" s="270">
        <v>2.1747160000000001E-2</v>
      </c>
      <c r="M9" s="270">
        <v>2.407716E-2</v>
      </c>
      <c r="N9" s="270">
        <v>2.4904679999999998E-2</v>
      </c>
      <c r="O9" s="270">
        <v>2.493828E-2</v>
      </c>
      <c r="P9" s="270">
        <v>2.210763E-2</v>
      </c>
      <c r="Q9" s="270">
        <v>2.430556E-2</v>
      </c>
      <c r="R9" s="270">
        <v>2.2249459999999999E-2</v>
      </c>
      <c r="S9" s="270">
        <v>2.3570839999999999E-2</v>
      </c>
      <c r="T9" s="270">
        <v>2.3651539999999999E-2</v>
      </c>
      <c r="U9" s="270">
        <v>2.3763860000000001E-2</v>
      </c>
      <c r="V9" s="270">
        <v>2.3683200000000001E-2</v>
      </c>
      <c r="W9" s="270">
        <v>2.1938269999999999E-2</v>
      </c>
      <c r="X9" s="270">
        <v>2.250315E-2</v>
      </c>
      <c r="Y9" s="270">
        <v>2.3190019999999999E-2</v>
      </c>
      <c r="Z9" s="270">
        <v>2.4315460000000001E-2</v>
      </c>
      <c r="AA9" s="270">
        <v>2.436323E-2</v>
      </c>
      <c r="AB9" s="270">
        <v>2.2924239999999999E-2</v>
      </c>
      <c r="AC9" s="270">
        <v>2.4334049999999999E-2</v>
      </c>
      <c r="AD9" s="270">
        <v>2.263248E-2</v>
      </c>
      <c r="AE9" s="270">
        <v>2.2935009999999999E-2</v>
      </c>
      <c r="AF9" s="270">
        <v>2.2879690000000001E-2</v>
      </c>
      <c r="AG9" s="270">
        <v>2.2759830000000002E-2</v>
      </c>
      <c r="AH9" s="270">
        <v>2.293796E-2</v>
      </c>
      <c r="AI9" s="270">
        <v>2.05165E-2</v>
      </c>
      <c r="AJ9" s="270">
        <v>2.2578890000000001E-2</v>
      </c>
      <c r="AK9" s="270">
        <v>2.275802E-2</v>
      </c>
      <c r="AL9" s="270">
        <v>2.3401410000000001E-2</v>
      </c>
      <c r="AM9" s="270">
        <v>2.0198580000000001E-2</v>
      </c>
      <c r="AN9" s="270">
        <v>1.833129E-2</v>
      </c>
      <c r="AO9" s="270">
        <v>2.053661E-2</v>
      </c>
      <c r="AP9" s="270">
        <v>1.9096510000000001E-2</v>
      </c>
      <c r="AQ9" s="270">
        <v>1.9657640000000001E-2</v>
      </c>
      <c r="AR9" s="270">
        <v>1.9462449999999999E-2</v>
      </c>
      <c r="AS9" s="270">
        <v>2.0062670000000001E-2</v>
      </c>
      <c r="AT9" s="270">
        <v>2.020688E-2</v>
      </c>
      <c r="AU9" s="270">
        <v>1.8695690000000001E-2</v>
      </c>
      <c r="AV9" s="270">
        <v>1.984667E-2</v>
      </c>
      <c r="AW9" s="270">
        <v>1.971386E-2</v>
      </c>
      <c r="AX9" s="270">
        <v>2.049923E-2</v>
      </c>
      <c r="AY9" s="270">
        <v>2.055649E-2</v>
      </c>
      <c r="AZ9" s="270">
        <v>1.9006929999999998E-2</v>
      </c>
      <c r="BA9" s="270">
        <v>2.0632009999999999E-2</v>
      </c>
      <c r="BB9" s="270">
        <v>1.8876460000000001E-2</v>
      </c>
      <c r="BC9" s="270">
        <v>1.9029009999999999E-2</v>
      </c>
      <c r="BD9" s="270">
        <v>1.7717175000000002E-2</v>
      </c>
      <c r="BE9" s="270">
        <v>1.9069622000000001E-2</v>
      </c>
      <c r="BF9" s="270">
        <v>2.07227E-2</v>
      </c>
      <c r="BG9" s="270">
        <v>1.9224999999999999E-2</v>
      </c>
      <c r="BH9" s="356">
        <v>1.9463899999999999E-2</v>
      </c>
      <c r="BI9" s="356">
        <v>1.8373E-2</v>
      </c>
      <c r="BJ9" s="356">
        <v>2.0778600000000001E-2</v>
      </c>
      <c r="BK9" s="356">
        <v>2.18905E-2</v>
      </c>
      <c r="BL9" s="356">
        <v>1.89467E-2</v>
      </c>
      <c r="BM9" s="356">
        <v>2.16375E-2</v>
      </c>
      <c r="BN9" s="356">
        <v>2.0677899999999999E-2</v>
      </c>
      <c r="BO9" s="356">
        <v>2.1198100000000001E-2</v>
      </c>
      <c r="BP9" s="356">
        <v>1.89322E-2</v>
      </c>
      <c r="BQ9" s="356">
        <v>2.01104E-2</v>
      </c>
      <c r="BR9" s="356">
        <v>2.0749400000000001E-2</v>
      </c>
      <c r="BS9" s="356">
        <v>1.94672E-2</v>
      </c>
      <c r="BT9" s="356">
        <v>2.03155E-2</v>
      </c>
      <c r="BU9" s="356">
        <v>1.8968200000000001E-2</v>
      </c>
      <c r="BV9" s="356">
        <v>2.1137599999999999E-2</v>
      </c>
    </row>
    <row r="10" spans="1:74" ht="12" customHeight="1" x14ac:dyDescent="0.2">
      <c r="A10" s="545" t="s">
        <v>627</v>
      </c>
      <c r="B10" s="581" t="s">
        <v>1066</v>
      </c>
      <c r="C10" s="270">
        <v>2.068967E-2</v>
      </c>
      <c r="D10" s="270">
        <v>2.0494680000000001E-2</v>
      </c>
      <c r="E10" s="270">
        <v>1.947024E-2</v>
      </c>
      <c r="F10" s="270">
        <v>1.523507E-2</v>
      </c>
      <c r="G10" s="270">
        <v>1.5720600000000001E-2</v>
      </c>
      <c r="H10" s="270">
        <v>1.8136090000000001E-2</v>
      </c>
      <c r="I10" s="270">
        <v>2.0066489999999999E-2</v>
      </c>
      <c r="J10" s="270">
        <v>2.139634E-2</v>
      </c>
      <c r="K10" s="270">
        <v>1.9064850000000001E-2</v>
      </c>
      <c r="L10" s="270">
        <v>1.5671319999999999E-2</v>
      </c>
      <c r="M10" s="270">
        <v>1.7836709999999999E-2</v>
      </c>
      <c r="N10" s="270">
        <v>2.062485E-2</v>
      </c>
      <c r="O10" s="270">
        <v>2.0437799999999999E-2</v>
      </c>
      <c r="P10" s="270">
        <v>1.8488870000000001E-2</v>
      </c>
      <c r="Q10" s="270">
        <v>2.09388E-2</v>
      </c>
      <c r="R10" s="270">
        <v>1.679245E-2</v>
      </c>
      <c r="S10" s="270">
        <v>1.6757609999999999E-2</v>
      </c>
      <c r="T10" s="270">
        <v>1.8422379999999999E-2</v>
      </c>
      <c r="U10" s="270">
        <v>2.009244E-2</v>
      </c>
      <c r="V10" s="270">
        <v>2.105168E-2</v>
      </c>
      <c r="W10" s="270">
        <v>1.8055109999999999E-2</v>
      </c>
      <c r="X10" s="270">
        <v>1.8039070000000001E-2</v>
      </c>
      <c r="Y10" s="270">
        <v>1.9035659999999999E-2</v>
      </c>
      <c r="Z10" s="270">
        <v>2.12123E-2</v>
      </c>
      <c r="AA10" s="270">
        <v>2.146238E-2</v>
      </c>
      <c r="AB10" s="270">
        <v>1.8849479999999998E-2</v>
      </c>
      <c r="AC10" s="270">
        <v>1.9658479999999999E-2</v>
      </c>
      <c r="AD10" s="270">
        <v>1.596581E-2</v>
      </c>
      <c r="AE10" s="270">
        <v>1.7230889999999999E-2</v>
      </c>
      <c r="AF10" s="270">
        <v>1.8979849999999999E-2</v>
      </c>
      <c r="AG10" s="270">
        <v>2.0821039999999999E-2</v>
      </c>
      <c r="AH10" s="270">
        <v>1.983451E-2</v>
      </c>
      <c r="AI10" s="270">
        <v>1.6949189999999999E-2</v>
      </c>
      <c r="AJ10" s="270">
        <v>1.6629459999999999E-2</v>
      </c>
      <c r="AK10" s="270">
        <v>1.7001039999999999E-2</v>
      </c>
      <c r="AL10" s="270">
        <v>1.7681209999999999E-2</v>
      </c>
      <c r="AM10" s="270">
        <v>1.994727E-2</v>
      </c>
      <c r="AN10" s="270">
        <v>1.6599969999999999E-2</v>
      </c>
      <c r="AO10" s="270">
        <v>1.667832E-2</v>
      </c>
      <c r="AP10" s="270">
        <v>1.5678259999999999E-2</v>
      </c>
      <c r="AQ10" s="270">
        <v>1.8961329999999998E-2</v>
      </c>
      <c r="AR10" s="270">
        <v>1.7357460000000002E-2</v>
      </c>
      <c r="AS10" s="270">
        <v>1.894736E-2</v>
      </c>
      <c r="AT10" s="270">
        <v>2.1181390000000001E-2</v>
      </c>
      <c r="AU10" s="270">
        <v>1.8224130000000002E-2</v>
      </c>
      <c r="AV10" s="270">
        <v>1.5146440000000001E-2</v>
      </c>
      <c r="AW10" s="270">
        <v>1.465315E-2</v>
      </c>
      <c r="AX10" s="270">
        <v>1.8011530000000001E-2</v>
      </c>
      <c r="AY10" s="270">
        <v>1.6970079999999998E-2</v>
      </c>
      <c r="AZ10" s="270">
        <v>1.679694E-2</v>
      </c>
      <c r="BA10" s="270">
        <v>1.5907709999999999E-2</v>
      </c>
      <c r="BB10" s="270">
        <v>1.366943E-2</v>
      </c>
      <c r="BC10" s="270">
        <v>1.5813069999999999E-2</v>
      </c>
      <c r="BD10" s="270">
        <v>1.5079407E-2</v>
      </c>
      <c r="BE10" s="270">
        <v>1.6219447000000001E-2</v>
      </c>
      <c r="BF10" s="270">
        <v>2.13823E-2</v>
      </c>
      <c r="BG10" s="270">
        <v>1.6196100000000001E-2</v>
      </c>
      <c r="BH10" s="356">
        <v>1.4905099999999999E-2</v>
      </c>
      <c r="BI10" s="356">
        <v>1.4529500000000001E-2</v>
      </c>
      <c r="BJ10" s="356">
        <v>2.2062700000000001E-2</v>
      </c>
      <c r="BK10" s="356">
        <v>2.4542700000000001E-2</v>
      </c>
      <c r="BL10" s="356">
        <v>2.4384400000000001E-2</v>
      </c>
      <c r="BM10" s="356">
        <v>1.83292E-2</v>
      </c>
      <c r="BN10" s="356">
        <v>1.5938799999999999E-2</v>
      </c>
      <c r="BO10" s="356">
        <v>1.9418600000000001E-2</v>
      </c>
      <c r="BP10" s="356">
        <v>1.82054E-2</v>
      </c>
      <c r="BQ10" s="356">
        <v>2.16673E-2</v>
      </c>
      <c r="BR10" s="356">
        <v>2.32844E-2</v>
      </c>
      <c r="BS10" s="356">
        <v>1.7380799999999998E-2</v>
      </c>
      <c r="BT10" s="356">
        <v>1.6667100000000001E-2</v>
      </c>
      <c r="BU10" s="356">
        <v>1.5862899999999999E-2</v>
      </c>
      <c r="BV10" s="356">
        <v>2.5231900000000002E-2</v>
      </c>
    </row>
    <row r="11" spans="1:74" ht="12" customHeight="1" x14ac:dyDescent="0.2">
      <c r="A11" s="579" t="s">
        <v>102</v>
      </c>
      <c r="B11" s="581" t="s">
        <v>470</v>
      </c>
      <c r="C11" s="270">
        <v>0.17030163332000001</v>
      </c>
      <c r="D11" s="270">
        <v>0.18573338899</v>
      </c>
      <c r="E11" s="270">
        <v>0.20236352217</v>
      </c>
      <c r="F11" s="270">
        <v>0.19184983360999999</v>
      </c>
      <c r="G11" s="270">
        <v>0.17385692727999999</v>
      </c>
      <c r="H11" s="270">
        <v>0.15038772320999999</v>
      </c>
      <c r="I11" s="270">
        <v>0.16253037604000001</v>
      </c>
      <c r="J11" s="270">
        <v>0.12535975307</v>
      </c>
      <c r="K11" s="270">
        <v>0.15131875582000001</v>
      </c>
      <c r="L11" s="270">
        <v>0.18757523056</v>
      </c>
      <c r="M11" s="270">
        <v>0.1789883571</v>
      </c>
      <c r="N11" s="270">
        <v>0.21346248437000001</v>
      </c>
      <c r="O11" s="270">
        <v>0.1914463743</v>
      </c>
      <c r="P11" s="270">
        <v>0.20334923634999999</v>
      </c>
      <c r="Q11" s="270">
        <v>0.23682316685999999</v>
      </c>
      <c r="R11" s="270">
        <v>0.23359440976000001</v>
      </c>
      <c r="S11" s="270">
        <v>0.21233092631</v>
      </c>
      <c r="T11" s="270">
        <v>0.18540642711999999</v>
      </c>
      <c r="U11" s="270">
        <v>0.14840164875</v>
      </c>
      <c r="V11" s="270">
        <v>0.12777797336999999</v>
      </c>
      <c r="W11" s="270">
        <v>0.16487719613999999</v>
      </c>
      <c r="X11" s="270">
        <v>0.22429652132</v>
      </c>
      <c r="Y11" s="270">
        <v>0.20814320989999999</v>
      </c>
      <c r="Z11" s="270">
        <v>0.20433688262999999</v>
      </c>
      <c r="AA11" s="270">
        <v>0.23278976269000001</v>
      </c>
      <c r="AB11" s="270">
        <v>0.21089434288</v>
      </c>
      <c r="AC11" s="270">
        <v>0.24066441146000001</v>
      </c>
      <c r="AD11" s="270">
        <v>0.24040196132</v>
      </c>
      <c r="AE11" s="270">
        <v>0.21787306294</v>
      </c>
      <c r="AF11" s="270">
        <v>0.22471188727999999</v>
      </c>
      <c r="AG11" s="270">
        <v>0.14959366940999999</v>
      </c>
      <c r="AH11" s="270">
        <v>0.18053417722000001</v>
      </c>
      <c r="AI11" s="270">
        <v>0.16844034386000001</v>
      </c>
      <c r="AJ11" s="270">
        <v>0.19272835997000001</v>
      </c>
      <c r="AK11" s="270">
        <v>0.20020624089</v>
      </c>
      <c r="AL11" s="270">
        <v>0.22105885938</v>
      </c>
      <c r="AM11" s="270">
        <v>0.22847849363</v>
      </c>
      <c r="AN11" s="270">
        <v>0.20917997811</v>
      </c>
      <c r="AO11" s="270">
        <v>0.23752179245999999</v>
      </c>
      <c r="AP11" s="270">
        <v>0.27021315242999999</v>
      </c>
      <c r="AQ11" s="270">
        <v>0.23623020533</v>
      </c>
      <c r="AR11" s="270">
        <v>0.20870325727</v>
      </c>
      <c r="AS11" s="270">
        <v>0.20032304337000001</v>
      </c>
      <c r="AT11" s="270">
        <v>0.18072906530999999</v>
      </c>
      <c r="AU11" s="270">
        <v>0.22181141051</v>
      </c>
      <c r="AV11" s="270">
        <v>0.25592078500999998</v>
      </c>
      <c r="AW11" s="270">
        <v>0.23287973178999999</v>
      </c>
      <c r="AX11" s="270">
        <v>0.24724811543</v>
      </c>
      <c r="AY11" s="270">
        <v>0.25835216931999999</v>
      </c>
      <c r="AZ11" s="270">
        <v>0.26590993673000002</v>
      </c>
      <c r="BA11" s="270">
        <v>0.26816827084</v>
      </c>
      <c r="BB11" s="270">
        <v>0.26862401464000002</v>
      </c>
      <c r="BC11" s="270">
        <v>0.25632563703</v>
      </c>
      <c r="BD11" s="270">
        <v>0.27375590370000003</v>
      </c>
      <c r="BE11" s="270">
        <v>0.20590663363</v>
      </c>
      <c r="BF11" s="270">
        <v>0.21434710000000001</v>
      </c>
      <c r="BG11" s="270">
        <v>0.22593079999999999</v>
      </c>
      <c r="BH11" s="356">
        <v>0.30441620000000003</v>
      </c>
      <c r="BI11" s="356">
        <v>0.26349889999999998</v>
      </c>
      <c r="BJ11" s="356">
        <v>0.32019189999999997</v>
      </c>
      <c r="BK11" s="356">
        <v>0.32728570000000001</v>
      </c>
      <c r="BL11" s="356">
        <v>0.31265320000000002</v>
      </c>
      <c r="BM11" s="356">
        <v>0.3330439</v>
      </c>
      <c r="BN11" s="356">
        <v>0.32633590000000001</v>
      </c>
      <c r="BO11" s="356">
        <v>0.30134080000000002</v>
      </c>
      <c r="BP11" s="356">
        <v>0.32159979999999999</v>
      </c>
      <c r="BQ11" s="356">
        <v>0.25038009999999999</v>
      </c>
      <c r="BR11" s="356">
        <v>0.24978900000000001</v>
      </c>
      <c r="BS11" s="356">
        <v>0.27490100000000001</v>
      </c>
      <c r="BT11" s="356">
        <v>0.34110990000000002</v>
      </c>
      <c r="BU11" s="356">
        <v>0.29584549999999998</v>
      </c>
      <c r="BV11" s="356">
        <v>0.33778200000000003</v>
      </c>
    </row>
    <row r="12" spans="1:74" ht="12" customHeight="1" x14ac:dyDescent="0.2">
      <c r="A12" s="580" t="s">
        <v>228</v>
      </c>
      <c r="B12" s="581" t="s">
        <v>362</v>
      </c>
      <c r="C12" s="270">
        <v>0.4750167991</v>
      </c>
      <c r="D12" s="270">
        <v>0.48198071691</v>
      </c>
      <c r="E12" s="270">
        <v>0.53265514555000004</v>
      </c>
      <c r="F12" s="270">
        <v>0.50579007541999998</v>
      </c>
      <c r="G12" s="270">
        <v>0.49112056253000003</v>
      </c>
      <c r="H12" s="270">
        <v>0.4482580753</v>
      </c>
      <c r="I12" s="270">
        <v>0.45109618919</v>
      </c>
      <c r="J12" s="270">
        <v>0.39876273799</v>
      </c>
      <c r="K12" s="270">
        <v>0.38835121446999998</v>
      </c>
      <c r="L12" s="270">
        <v>0.42559702816</v>
      </c>
      <c r="M12" s="270">
        <v>0.43152789484999998</v>
      </c>
      <c r="N12" s="270">
        <v>0.50117674026000003</v>
      </c>
      <c r="O12" s="270">
        <v>0.51491111027000003</v>
      </c>
      <c r="P12" s="270">
        <v>0.49916598077000002</v>
      </c>
      <c r="Q12" s="270">
        <v>0.60739668828000004</v>
      </c>
      <c r="R12" s="270">
        <v>0.59904622376000005</v>
      </c>
      <c r="S12" s="270">
        <v>0.61609866155000004</v>
      </c>
      <c r="T12" s="270">
        <v>0.57534516290000004</v>
      </c>
      <c r="U12" s="270">
        <v>0.49943868792000001</v>
      </c>
      <c r="V12" s="270">
        <v>0.43597978692</v>
      </c>
      <c r="W12" s="270">
        <v>0.43888860438999999</v>
      </c>
      <c r="X12" s="270">
        <v>0.48066779706000001</v>
      </c>
      <c r="Y12" s="270">
        <v>0.47366161717999999</v>
      </c>
      <c r="Z12" s="270">
        <v>0.49422356147000002</v>
      </c>
      <c r="AA12" s="270">
        <v>0.54801332278000003</v>
      </c>
      <c r="AB12" s="270">
        <v>0.52515541156000001</v>
      </c>
      <c r="AC12" s="270">
        <v>0.57715034903999995</v>
      </c>
      <c r="AD12" s="270">
        <v>0.59928180399999997</v>
      </c>
      <c r="AE12" s="270">
        <v>0.60844225708999999</v>
      </c>
      <c r="AF12" s="270">
        <v>0.59567649982000004</v>
      </c>
      <c r="AG12" s="270">
        <v>0.49418773226000001</v>
      </c>
      <c r="AH12" s="270">
        <v>0.49559723173999998</v>
      </c>
      <c r="AI12" s="270">
        <v>0.44532785659000002</v>
      </c>
      <c r="AJ12" s="270">
        <v>0.46523374154000002</v>
      </c>
      <c r="AK12" s="270">
        <v>0.48415838021000002</v>
      </c>
      <c r="AL12" s="270">
        <v>0.50927906811000001</v>
      </c>
      <c r="AM12" s="270">
        <v>0.53344730413999997</v>
      </c>
      <c r="AN12" s="270">
        <v>0.48794096318000002</v>
      </c>
      <c r="AO12" s="270">
        <v>0.57218302365999996</v>
      </c>
      <c r="AP12" s="270">
        <v>0.60864482725000002</v>
      </c>
      <c r="AQ12" s="270">
        <v>0.62415020320000003</v>
      </c>
      <c r="AR12" s="270">
        <v>0.56973361687000001</v>
      </c>
      <c r="AS12" s="270">
        <v>0.54057466746000005</v>
      </c>
      <c r="AT12" s="270">
        <v>0.4964242593</v>
      </c>
      <c r="AU12" s="270">
        <v>0.47974046417999999</v>
      </c>
      <c r="AV12" s="270">
        <v>0.50498727166000001</v>
      </c>
      <c r="AW12" s="270">
        <v>0.50231236807000001</v>
      </c>
      <c r="AX12" s="270">
        <v>0.52983491168999997</v>
      </c>
      <c r="AY12" s="270">
        <v>0.56811301182999996</v>
      </c>
      <c r="AZ12" s="270">
        <v>0.59012534676999995</v>
      </c>
      <c r="BA12" s="270">
        <v>0.57649340640000002</v>
      </c>
      <c r="BB12" s="270">
        <v>0.57342123895999997</v>
      </c>
      <c r="BC12" s="270">
        <v>0.65876484773999999</v>
      </c>
      <c r="BD12" s="270">
        <v>0.66341814872000004</v>
      </c>
      <c r="BE12" s="270">
        <v>0.58224441745</v>
      </c>
      <c r="BF12" s="270">
        <v>0.55748359999999997</v>
      </c>
      <c r="BG12" s="270">
        <v>0.516679</v>
      </c>
      <c r="BH12" s="356">
        <v>0.57799069999999997</v>
      </c>
      <c r="BI12" s="356">
        <v>0.54638609999999999</v>
      </c>
      <c r="BJ12" s="356">
        <v>0.63462499999999999</v>
      </c>
      <c r="BK12" s="356">
        <v>0.66545129999999997</v>
      </c>
      <c r="BL12" s="356">
        <v>0.64079940000000002</v>
      </c>
      <c r="BM12" s="356">
        <v>0.69892180000000004</v>
      </c>
      <c r="BN12" s="356">
        <v>0.67763130000000005</v>
      </c>
      <c r="BO12" s="356">
        <v>0.71610010000000002</v>
      </c>
      <c r="BP12" s="356">
        <v>0.72301959999999998</v>
      </c>
      <c r="BQ12" s="356">
        <v>0.64647770000000004</v>
      </c>
      <c r="BR12" s="356">
        <v>0.61236979999999996</v>
      </c>
      <c r="BS12" s="356">
        <v>0.59057700000000002</v>
      </c>
      <c r="BT12" s="356">
        <v>0.63706189999999996</v>
      </c>
      <c r="BU12" s="356">
        <v>0.60104999999999997</v>
      </c>
      <c r="BV12" s="356">
        <v>0.67483459999999995</v>
      </c>
    </row>
    <row r="13" spans="1:74" ht="12" customHeight="1" x14ac:dyDescent="0.2">
      <c r="A13" s="580"/>
      <c r="B13" s="170" t="s">
        <v>363</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357"/>
      <c r="BI13" s="357"/>
      <c r="BJ13" s="357"/>
      <c r="BK13" s="357"/>
      <c r="BL13" s="357"/>
      <c r="BM13" s="357"/>
      <c r="BN13" s="357"/>
      <c r="BO13" s="357"/>
      <c r="BP13" s="357"/>
      <c r="BQ13" s="357"/>
      <c r="BR13" s="357"/>
      <c r="BS13" s="357"/>
      <c r="BT13" s="357"/>
      <c r="BU13" s="357"/>
      <c r="BV13" s="357"/>
    </row>
    <row r="14" spans="1:74" ht="12" customHeight="1" x14ac:dyDescent="0.2">
      <c r="A14" s="580" t="s">
        <v>1005</v>
      </c>
      <c r="B14" s="581" t="s">
        <v>1067</v>
      </c>
      <c r="C14" s="270">
        <v>6.6298613000000006E-2</v>
      </c>
      <c r="D14" s="270">
        <v>6.2729654999999995E-2</v>
      </c>
      <c r="E14" s="270">
        <v>6.7480604999999999E-2</v>
      </c>
      <c r="F14" s="270">
        <v>6.1485958E-2</v>
      </c>
      <c r="G14" s="270">
        <v>6.6186623E-2</v>
      </c>
      <c r="H14" s="270">
        <v>6.6442403999999997E-2</v>
      </c>
      <c r="I14" s="270">
        <v>6.8718651000000006E-2</v>
      </c>
      <c r="J14" s="270">
        <v>6.9593574000000005E-2</v>
      </c>
      <c r="K14" s="270">
        <v>6.5618134999999994E-2</v>
      </c>
      <c r="L14" s="270">
        <v>6.7715739999999996E-2</v>
      </c>
      <c r="M14" s="270">
        <v>6.7057971999999993E-2</v>
      </c>
      <c r="N14" s="270">
        <v>7.1329435999999996E-2</v>
      </c>
      <c r="O14" s="270">
        <v>7.1065680000000006E-2</v>
      </c>
      <c r="P14" s="270">
        <v>6.3326939999999998E-2</v>
      </c>
      <c r="Q14" s="270">
        <v>7.0015173E-2</v>
      </c>
      <c r="R14" s="270">
        <v>6.4113870000000003E-2</v>
      </c>
      <c r="S14" s="270">
        <v>6.8976934000000004E-2</v>
      </c>
      <c r="T14" s="270">
        <v>6.6678670999999995E-2</v>
      </c>
      <c r="U14" s="270">
        <v>6.7955128000000004E-2</v>
      </c>
      <c r="V14" s="270">
        <v>7.0744000000000001E-2</v>
      </c>
      <c r="W14" s="270">
        <v>6.6504052999999994E-2</v>
      </c>
      <c r="X14" s="270">
        <v>6.9820594999999999E-2</v>
      </c>
      <c r="Y14" s="270">
        <v>7.0769894999999999E-2</v>
      </c>
      <c r="Z14" s="270">
        <v>7.1461034000000007E-2</v>
      </c>
      <c r="AA14" s="270">
        <v>7.0007658E-2</v>
      </c>
      <c r="AB14" s="270">
        <v>6.3832082999999998E-2</v>
      </c>
      <c r="AC14" s="270">
        <v>6.9683676E-2</v>
      </c>
      <c r="AD14" s="270">
        <v>6.5998955999999998E-2</v>
      </c>
      <c r="AE14" s="270">
        <v>6.9678822000000001E-2</v>
      </c>
      <c r="AF14" s="270">
        <v>6.8717285000000003E-2</v>
      </c>
      <c r="AG14" s="270">
        <v>7.1907395999999998E-2</v>
      </c>
      <c r="AH14" s="270">
        <v>7.2646837000000006E-2</v>
      </c>
      <c r="AI14" s="270">
        <v>6.5996147000000005E-2</v>
      </c>
      <c r="AJ14" s="270">
        <v>6.9733007999999999E-2</v>
      </c>
      <c r="AK14" s="270">
        <v>6.7866770000000007E-2</v>
      </c>
      <c r="AL14" s="270">
        <v>6.8225988000000001E-2</v>
      </c>
      <c r="AM14" s="270">
        <v>6.7172783999999999E-2</v>
      </c>
      <c r="AN14" s="270">
        <v>6.0787635E-2</v>
      </c>
      <c r="AO14" s="270">
        <v>6.5671763999999994E-2</v>
      </c>
      <c r="AP14" s="270">
        <v>6.6036517000000003E-2</v>
      </c>
      <c r="AQ14" s="270">
        <v>6.9221597999999995E-2</v>
      </c>
      <c r="AR14" s="270">
        <v>6.7901319000000002E-2</v>
      </c>
      <c r="AS14" s="270">
        <v>6.9301951000000001E-2</v>
      </c>
      <c r="AT14" s="270">
        <v>6.7958917999999993E-2</v>
      </c>
      <c r="AU14" s="270">
        <v>6.222341E-2</v>
      </c>
      <c r="AV14" s="270">
        <v>6.5846002000000001E-2</v>
      </c>
      <c r="AW14" s="270">
        <v>6.6645917999999998E-2</v>
      </c>
      <c r="AX14" s="270">
        <v>7.0734894000000006E-2</v>
      </c>
      <c r="AY14" s="270">
        <v>7.0264506000000004E-2</v>
      </c>
      <c r="AZ14" s="270">
        <v>6.4358105999999998E-2</v>
      </c>
      <c r="BA14" s="270">
        <v>6.2027231000000002E-2</v>
      </c>
      <c r="BB14" s="270">
        <v>3.5765727999999997E-2</v>
      </c>
      <c r="BC14" s="270">
        <v>4.4488028999999998E-2</v>
      </c>
      <c r="BD14" s="270">
        <v>5.4678259999999999E-2</v>
      </c>
      <c r="BE14" s="270">
        <v>6.0736600000000002E-2</v>
      </c>
      <c r="BF14" s="270">
        <v>6.0845299999999998E-2</v>
      </c>
      <c r="BG14" s="270">
        <v>5.8072199999999997E-2</v>
      </c>
      <c r="BH14" s="356">
        <v>6.0340900000000003E-2</v>
      </c>
      <c r="BI14" s="356">
        <v>5.9767000000000001E-2</v>
      </c>
      <c r="BJ14" s="356">
        <v>6.4571100000000006E-2</v>
      </c>
      <c r="BK14" s="356">
        <v>6.3190800000000005E-2</v>
      </c>
      <c r="BL14" s="356">
        <v>5.9441300000000002E-2</v>
      </c>
      <c r="BM14" s="356">
        <v>6.4302200000000004E-2</v>
      </c>
      <c r="BN14" s="356">
        <v>6.2464800000000001E-2</v>
      </c>
      <c r="BO14" s="356">
        <v>6.6558300000000001E-2</v>
      </c>
      <c r="BP14" s="356">
        <v>6.3662800000000005E-2</v>
      </c>
      <c r="BQ14" s="356">
        <v>6.5565700000000005E-2</v>
      </c>
      <c r="BR14" s="356">
        <v>6.6576899999999994E-2</v>
      </c>
      <c r="BS14" s="356">
        <v>6.1152600000000001E-2</v>
      </c>
      <c r="BT14" s="356">
        <v>6.4741599999999996E-2</v>
      </c>
      <c r="BU14" s="356">
        <v>6.3904199999999994E-2</v>
      </c>
      <c r="BV14" s="356">
        <v>6.5449099999999996E-2</v>
      </c>
    </row>
    <row r="15" spans="1:74" ht="12" customHeight="1" x14ac:dyDescent="0.2">
      <c r="A15" s="580" t="s">
        <v>625</v>
      </c>
      <c r="B15" s="581" t="s">
        <v>469</v>
      </c>
      <c r="C15" s="270">
        <v>3.5573799999999997E-4</v>
      </c>
      <c r="D15" s="270">
        <v>3.3278700000000002E-4</v>
      </c>
      <c r="E15" s="270">
        <v>3.5573799999999997E-4</v>
      </c>
      <c r="F15" s="270">
        <v>3.4426200000000002E-4</v>
      </c>
      <c r="G15" s="270">
        <v>3.5573799999999997E-4</v>
      </c>
      <c r="H15" s="270">
        <v>3.4426200000000002E-4</v>
      </c>
      <c r="I15" s="270">
        <v>3.5573799999999997E-4</v>
      </c>
      <c r="J15" s="270">
        <v>3.5573799999999997E-4</v>
      </c>
      <c r="K15" s="270">
        <v>3.4426200000000002E-4</v>
      </c>
      <c r="L15" s="270">
        <v>3.5573799999999997E-4</v>
      </c>
      <c r="M15" s="270">
        <v>3.4426200000000002E-4</v>
      </c>
      <c r="N15" s="270">
        <v>3.5573799999999997E-4</v>
      </c>
      <c r="O15" s="270">
        <v>3.5671200000000002E-4</v>
      </c>
      <c r="P15" s="270">
        <v>3.2219200000000001E-4</v>
      </c>
      <c r="Q15" s="270">
        <v>3.5671200000000002E-4</v>
      </c>
      <c r="R15" s="270">
        <v>3.4520500000000001E-4</v>
      </c>
      <c r="S15" s="270">
        <v>3.5671200000000002E-4</v>
      </c>
      <c r="T15" s="270">
        <v>3.4520500000000001E-4</v>
      </c>
      <c r="U15" s="270">
        <v>3.5671200000000002E-4</v>
      </c>
      <c r="V15" s="270">
        <v>3.5671200000000002E-4</v>
      </c>
      <c r="W15" s="270">
        <v>3.4520500000000001E-4</v>
      </c>
      <c r="X15" s="270">
        <v>3.5671200000000002E-4</v>
      </c>
      <c r="Y15" s="270">
        <v>3.4520500000000001E-4</v>
      </c>
      <c r="Z15" s="270">
        <v>3.5671200000000002E-4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3.5671200000000002E-4</v>
      </c>
      <c r="AY15" s="270">
        <v>3.5573799999999997E-4</v>
      </c>
      <c r="AZ15" s="270">
        <v>3.3278700000000002E-4</v>
      </c>
      <c r="BA15" s="270">
        <v>3.5573799999999997E-4</v>
      </c>
      <c r="BB15" s="270">
        <v>3.4426200000000002E-4</v>
      </c>
      <c r="BC15" s="270">
        <v>3.5573799999999997E-4</v>
      </c>
      <c r="BD15" s="270">
        <v>3.4426200000000002E-4</v>
      </c>
      <c r="BE15" s="270">
        <v>3.4991599999999997E-4</v>
      </c>
      <c r="BF15" s="270">
        <v>3.49298E-4</v>
      </c>
      <c r="BG15" s="270">
        <v>3.4967E-4</v>
      </c>
      <c r="BH15" s="356">
        <v>3.4903000000000001E-4</v>
      </c>
      <c r="BI15" s="356">
        <v>3.49377E-4</v>
      </c>
      <c r="BJ15" s="356">
        <v>3.4871099999999998E-4</v>
      </c>
      <c r="BK15" s="356">
        <v>3.48072E-4</v>
      </c>
      <c r="BL15" s="356">
        <v>3.4946100000000002E-4</v>
      </c>
      <c r="BM15" s="356">
        <v>3.4889099999999999E-4</v>
      </c>
      <c r="BN15" s="356">
        <v>3.4931099999999999E-4</v>
      </c>
      <c r="BO15" s="356">
        <v>3.4872700000000001E-4</v>
      </c>
      <c r="BP15" s="356">
        <v>3.4913300000000001E-4</v>
      </c>
      <c r="BQ15" s="356">
        <v>3.4906200000000003E-4</v>
      </c>
      <c r="BR15" s="356">
        <v>3.4904000000000001E-4</v>
      </c>
      <c r="BS15" s="356">
        <v>3.4898299999999998E-4</v>
      </c>
      <c r="BT15" s="356">
        <v>3.4897900000000002E-4</v>
      </c>
      <c r="BU15" s="356">
        <v>3.48943E-4</v>
      </c>
      <c r="BV15" s="356">
        <v>3.48964E-4</v>
      </c>
    </row>
    <row r="16" spans="1:74" ht="12" customHeight="1" x14ac:dyDescent="0.2">
      <c r="A16" s="580" t="s">
        <v>626</v>
      </c>
      <c r="B16" s="581" t="s">
        <v>52</v>
      </c>
      <c r="C16" s="270">
        <v>1.19633E-3</v>
      </c>
      <c r="D16" s="270">
        <v>1.065472E-3</v>
      </c>
      <c r="E16" s="270">
        <v>1.3120950000000001E-3</v>
      </c>
      <c r="F16" s="270">
        <v>1.186124E-3</v>
      </c>
      <c r="G16" s="270">
        <v>1.1028730000000001E-3</v>
      </c>
      <c r="H16" s="270">
        <v>9.1069100000000004E-4</v>
      </c>
      <c r="I16" s="270">
        <v>9.5740699999999996E-4</v>
      </c>
      <c r="J16" s="270">
        <v>8.5254700000000005E-4</v>
      </c>
      <c r="K16" s="270">
        <v>6.02558E-4</v>
      </c>
      <c r="L16" s="270">
        <v>8.1314799999999997E-4</v>
      </c>
      <c r="M16" s="270">
        <v>6.4054499999999996E-4</v>
      </c>
      <c r="N16" s="270">
        <v>1.077485E-3</v>
      </c>
      <c r="O16" s="270">
        <v>1.1737609999999999E-3</v>
      </c>
      <c r="P16" s="270">
        <v>1.0655770000000001E-3</v>
      </c>
      <c r="Q16" s="270">
        <v>1.1852220000000001E-3</v>
      </c>
      <c r="R16" s="270">
        <v>1.3766200000000001E-3</v>
      </c>
      <c r="S16" s="270">
        <v>1.4600170000000001E-3</v>
      </c>
      <c r="T16" s="270">
        <v>1.187925E-3</v>
      </c>
      <c r="U16" s="270">
        <v>1.0770459999999999E-3</v>
      </c>
      <c r="V16" s="270">
        <v>8.5371600000000002E-4</v>
      </c>
      <c r="W16" s="270">
        <v>6.7993800000000005E-4</v>
      </c>
      <c r="X16" s="270">
        <v>7.2656499999999998E-4</v>
      </c>
      <c r="Y16" s="270">
        <v>1.068931E-3</v>
      </c>
      <c r="Z16" s="270">
        <v>8.8053999999999997E-4</v>
      </c>
      <c r="AA16" s="270">
        <v>7.57374E-4</v>
      </c>
      <c r="AB16" s="270">
        <v>8.1329000000000004E-4</v>
      </c>
      <c r="AC16" s="270">
        <v>7.9245800000000001E-4</v>
      </c>
      <c r="AD16" s="270">
        <v>9.2554099999999999E-4</v>
      </c>
      <c r="AE16" s="270">
        <v>9.2219299999999997E-4</v>
      </c>
      <c r="AF16" s="270">
        <v>6.7516099999999997E-4</v>
      </c>
      <c r="AG16" s="270">
        <v>7.0638299999999999E-4</v>
      </c>
      <c r="AH16" s="270">
        <v>8.3010899999999999E-4</v>
      </c>
      <c r="AI16" s="270">
        <v>8.2216400000000001E-4</v>
      </c>
      <c r="AJ16" s="270">
        <v>9.7953499999999991E-4</v>
      </c>
      <c r="AK16" s="270">
        <v>1.056193E-3</v>
      </c>
      <c r="AL16" s="270">
        <v>1.180328E-3</v>
      </c>
      <c r="AM16" s="270">
        <v>9.3044899999999997E-4</v>
      </c>
      <c r="AN16" s="270">
        <v>7.8902099999999999E-4</v>
      </c>
      <c r="AO16" s="270">
        <v>9.2106899999999995E-4</v>
      </c>
      <c r="AP16" s="270">
        <v>8.5140400000000005E-4</v>
      </c>
      <c r="AQ16" s="270">
        <v>9.2865700000000005E-4</v>
      </c>
      <c r="AR16" s="270">
        <v>8.84288E-4</v>
      </c>
      <c r="AS16" s="270">
        <v>8.5180900000000003E-4</v>
      </c>
      <c r="AT16" s="270">
        <v>7.9188299999999995E-4</v>
      </c>
      <c r="AU16" s="270">
        <v>7.3451199999999999E-4</v>
      </c>
      <c r="AV16" s="270">
        <v>7.5749300000000003E-4</v>
      </c>
      <c r="AW16" s="270">
        <v>8.2729099999999996E-4</v>
      </c>
      <c r="AX16" s="270">
        <v>9.2562299999999998E-4</v>
      </c>
      <c r="AY16" s="270">
        <v>9.1248100000000003E-4</v>
      </c>
      <c r="AZ16" s="270">
        <v>8.8557999999999996E-4</v>
      </c>
      <c r="BA16" s="270">
        <v>9.4753600000000002E-4</v>
      </c>
      <c r="BB16" s="270">
        <v>9.5003600000000002E-4</v>
      </c>
      <c r="BC16" s="270">
        <v>9.3170600000000003E-4</v>
      </c>
      <c r="BD16" s="270">
        <v>8.4924200000000005E-4</v>
      </c>
      <c r="BE16" s="270">
        <v>8.2119099999999998E-4</v>
      </c>
      <c r="BF16" s="270">
        <v>7.9132499999999995E-4</v>
      </c>
      <c r="BG16" s="270">
        <v>7.3399499999999998E-4</v>
      </c>
      <c r="BH16" s="356">
        <v>7.5695999999999999E-4</v>
      </c>
      <c r="BI16" s="356">
        <v>8.26708E-4</v>
      </c>
      <c r="BJ16" s="356">
        <v>9.2497100000000002E-4</v>
      </c>
      <c r="BK16" s="356">
        <v>9.1183799999999999E-4</v>
      </c>
      <c r="BL16" s="356">
        <v>8.5444099999999995E-4</v>
      </c>
      <c r="BM16" s="356">
        <v>9.4686900000000003E-4</v>
      </c>
      <c r="BN16" s="356">
        <v>9.4936599999999999E-4</v>
      </c>
      <c r="BO16" s="356">
        <v>9.3105E-4</v>
      </c>
      <c r="BP16" s="356">
        <v>8.4864399999999996E-4</v>
      </c>
      <c r="BQ16" s="356">
        <v>8.2124100000000001E-4</v>
      </c>
      <c r="BR16" s="356">
        <v>7.9132599999999997E-4</v>
      </c>
      <c r="BS16" s="356">
        <v>7.3399499999999998E-4</v>
      </c>
      <c r="BT16" s="356">
        <v>7.5695999999999999E-4</v>
      </c>
      <c r="BU16" s="356">
        <v>8.26708E-4</v>
      </c>
      <c r="BV16" s="356">
        <v>9.2497100000000002E-4</v>
      </c>
    </row>
    <row r="17" spans="1:74" ht="12" customHeight="1" x14ac:dyDescent="0.2">
      <c r="A17" s="580" t="s">
        <v>1062</v>
      </c>
      <c r="B17" s="581" t="s">
        <v>1061</v>
      </c>
      <c r="C17" s="270">
        <v>1.0580486113E-3</v>
      </c>
      <c r="D17" s="270">
        <v>1.1668583572999999E-3</v>
      </c>
      <c r="E17" s="270">
        <v>1.5994220094E-3</v>
      </c>
      <c r="F17" s="270">
        <v>1.7416510323E-3</v>
      </c>
      <c r="G17" s="270">
        <v>1.9229607266999999E-3</v>
      </c>
      <c r="H17" s="270">
        <v>1.9291049735999999E-3</v>
      </c>
      <c r="I17" s="270">
        <v>2.0000563001999999E-3</v>
      </c>
      <c r="J17" s="270">
        <v>1.9585793614E-3</v>
      </c>
      <c r="K17" s="270">
        <v>1.7752236896E-3</v>
      </c>
      <c r="L17" s="270">
        <v>1.6294305422999999E-3</v>
      </c>
      <c r="M17" s="270">
        <v>1.2968472807E-3</v>
      </c>
      <c r="N17" s="270">
        <v>1.1905280882E-3</v>
      </c>
      <c r="O17" s="270">
        <v>1.1440975091E-3</v>
      </c>
      <c r="P17" s="270">
        <v>1.2774119223999999E-3</v>
      </c>
      <c r="Q17" s="270">
        <v>1.8402224379E-3</v>
      </c>
      <c r="R17" s="270">
        <v>1.9990748541999998E-3</v>
      </c>
      <c r="S17" s="270">
        <v>2.2340165069E-3</v>
      </c>
      <c r="T17" s="270">
        <v>2.2651181761E-3</v>
      </c>
      <c r="U17" s="270">
        <v>2.3681924923000001E-3</v>
      </c>
      <c r="V17" s="270">
        <v>2.3104681275000001E-3</v>
      </c>
      <c r="W17" s="270">
        <v>2.0911685273000001E-3</v>
      </c>
      <c r="X17" s="270">
        <v>1.8826682767E-3</v>
      </c>
      <c r="Y17" s="270">
        <v>1.4581562508000001E-3</v>
      </c>
      <c r="Z17" s="270">
        <v>1.2972208857999999E-3</v>
      </c>
      <c r="AA17" s="270">
        <v>1.3551973144E-3</v>
      </c>
      <c r="AB17" s="270">
        <v>1.4369252789E-3</v>
      </c>
      <c r="AC17" s="270">
        <v>2.0474767177999999E-3</v>
      </c>
      <c r="AD17" s="270">
        <v>2.2310728707000001E-3</v>
      </c>
      <c r="AE17" s="270">
        <v>2.4710395167E-3</v>
      </c>
      <c r="AF17" s="270">
        <v>2.4870666626000001E-3</v>
      </c>
      <c r="AG17" s="270">
        <v>2.5656001335999999E-3</v>
      </c>
      <c r="AH17" s="270">
        <v>2.4879054322999999E-3</v>
      </c>
      <c r="AI17" s="270">
        <v>2.2476545958999999E-3</v>
      </c>
      <c r="AJ17" s="270">
        <v>2.0385671064000002E-3</v>
      </c>
      <c r="AK17" s="270">
        <v>1.6083880301999999E-3</v>
      </c>
      <c r="AL17" s="270">
        <v>1.4522843187000001E-3</v>
      </c>
      <c r="AM17" s="270">
        <v>1.5640537624999999E-3</v>
      </c>
      <c r="AN17" s="270">
        <v>1.6541991032999999E-3</v>
      </c>
      <c r="AO17" s="270">
        <v>2.3726533989E-3</v>
      </c>
      <c r="AP17" s="270">
        <v>2.5941462264000002E-3</v>
      </c>
      <c r="AQ17" s="270">
        <v>2.8805852235999998E-3</v>
      </c>
      <c r="AR17" s="270">
        <v>2.9059422123999998E-3</v>
      </c>
      <c r="AS17" s="270">
        <v>3.0055469278999999E-3</v>
      </c>
      <c r="AT17" s="270">
        <v>2.9072502659999999E-3</v>
      </c>
      <c r="AU17" s="270">
        <v>2.6269522809999999E-3</v>
      </c>
      <c r="AV17" s="270">
        <v>2.3799092322999999E-3</v>
      </c>
      <c r="AW17" s="270">
        <v>1.8507402247E-3</v>
      </c>
      <c r="AX17" s="270">
        <v>1.6690805472E-3</v>
      </c>
      <c r="AY17" s="270">
        <v>1.7861691942999999E-3</v>
      </c>
      <c r="AZ17" s="270">
        <v>1.9837473613E-3</v>
      </c>
      <c r="BA17" s="270">
        <v>2.7276340177999998E-3</v>
      </c>
      <c r="BB17" s="270">
        <v>2.9487343263000002E-3</v>
      </c>
      <c r="BC17" s="270">
        <v>3.2864354075000002E-3</v>
      </c>
      <c r="BD17" s="270">
        <v>3.3304187980000002E-3</v>
      </c>
      <c r="BE17" s="270">
        <v>3.4806722336000002E-3</v>
      </c>
      <c r="BF17" s="270">
        <v>3.3735599999999998E-3</v>
      </c>
      <c r="BG17" s="270">
        <v>3.0518400000000001E-3</v>
      </c>
      <c r="BH17" s="356">
        <v>2.7903699999999999E-3</v>
      </c>
      <c r="BI17" s="356">
        <v>2.2044299999999998E-3</v>
      </c>
      <c r="BJ17" s="356">
        <v>1.9935600000000001E-3</v>
      </c>
      <c r="BK17" s="356">
        <v>2.0993000000000001E-3</v>
      </c>
      <c r="BL17" s="356">
        <v>2.2347999999999999E-3</v>
      </c>
      <c r="BM17" s="356">
        <v>3.1235500000000001E-3</v>
      </c>
      <c r="BN17" s="356">
        <v>3.37602E-3</v>
      </c>
      <c r="BO17" s="356">
        <v>3.7180199999999998E-3</v>
      </c>
      <c r="BP17" s="356">
        <v>3.7277399999999998E-3</v>
      </c>
      <c r="BQ17" s="356">
        <v>3.8533299999999999E-3</v>
      </c>
      <c r="BR17" s="356">
        <v>3.74436E-3</v>
      </c>
      <c r="BS17" s="356">
        <v>3.39405E-3</v>
      </c>
      <c r="BT17" s="356">
        <v>3.1061800000000001E-3</v>
      </c>
      <c r="BU17" s="356">
        <v>2.4531700000000002E-3</v>
      </c>
      <c r="BV17" s="356">
        <v>2.2183400000000001E-3</v>
      </c>
    </row>
    <row r="18" spans="1:74" ht="12" customHeight="1" x14ac:dyDescent="0.2">
      <c r="A18" s="580" t="s">
        <v>22</v>
      </c>
      <c r="B18" s="581" t="s">
        <v>841</v>
      </c>
      <c r="C18" s="270">
        <v>1.4999556000000001E-2</v>
      </c>
      <c r="D18" s="270">
        <v>1.4516444999999999E-2</v>
      </c>
      <c r="E18" s="270">
        <v>1.5839426E-2</v>
      </c>
      <c r="F18" s="270">
        <v>1.4924649999999999E-2</v>
      </c>
      <c r="G18" s="270">
        <v>1.4973256000000001E-2</v>
      </c>
      <c r="H18" s="270">
        <v>1.2940200000000001E-2</v>
      </c>
      <c r="I18" s="270">
        <v>1.3701415999999999E-2</v>
      </c>
      <c r="J18" s="270">
        <v>1.3726656E-2</v>
      </c>
      <c r="K18" s="270">
        <v>1.300373E-2</v>
      </c>
      <c r="L18" s="270">
        <v>1.5062526E-2</v>
      </c>
      <c r="M18" s="270">
        <v>1.516904E-2</v>
      </c>
      <c r="N18" s="270">
        <v>1.5568406E-2</v>
      </c>
      <c r="O18" s="270">
        <v>1.5196486E-2</v>
      </c>
      <c r="P18" s="270">
        <v>1.3684913999999999E-2</v>
      </c>
      <c r="Q18" s="270">
        <v>1.5065556000000001E-2</v>
      </c>
      <c r="R18" s="270">
        <v>1.4390969E-2</v>
      </c>
      <c r="S18" s="270">
        <v>1.3748306E-2</v>
      </c>
      <c r="T18" s="270">
        <v>1.2437439E-2</v>
      </c>
      <c r="U18" s="270">
        <v>1.3167946E-2</v>
      </c>
      <c r="V18" s="270">
        <v>1.3335206E-2</v>
      </c>
      <c r="W18" s="270">
        <v>1.2607899000000001E-2</v>
      </c>
      <c r="X18" s="270">
        <v>1.4254736E-2</v>
      </c>
      <c r="Y18" s="270">
        <v>1.4579429E-2</v>
      </c>
      <c r="Z18" s="270">
        <v>1.5067316000000001E-2</v>
      </c>
      <c r="AA18" s="270">
        <v>1.4977336000000001E-2</v>
      </c>
      <c r="AB18" s="270">
        <v>1.3523524E-2</v>
      </c>
      <c r="AC18" s="270">
        <v>1.4919276E-2</v>
      </c>
      <c r="AD18" s="270">
        <v>1.4130258999999999E-2</v>
      </c>
      <c r="AE18" s="270">
        <v>1.3776906E-2</v>
      </c>
      <c r="AF18" s="270">
        <v>1.2192289E-2</v>
      </c>
      <c r="AG18" s="270">
        <v>1.2767066000000001E-2</v>
      </c>
      <c r="AH18" s="270">
        <v>1.2900636E-2</v>
      </c>
      <c r="AI18" s="270">
        <v>1.2403058999999999E-2</v>
      </c>
      <c r="AJ18" s="270">
        <v>1.4498676E-2</v>
      </c>
      <c r="AK18" s="270">
        <v>1.4304829E-2</v>
      </c>
      <c r="AL18" s="270">
        <v>1.5008316000000001E-2</v>
      </c>
      <c r="AM18" s="270">
        <v>1.4592216E-2</v>
      </c>
      <c r="AN18" s="270">
        <v>1.3418014000000001E-2</v>
      </c>
      <c r="AO18" s="270">
        <v>1.4321166E-2</v>
      </c>
      <c r="AP18" s="270">
        <v>1.2971849000000001E-2</v>
      </c>
      <c r="AQ18" s="270">
        <v>1.2729875999999999E-2</v>
      </c>
      <c r="AR18" s="270">
        <v>1.2790968999999999E-2</v>
      </c>
      <c r="AS18" s="270">
        <v>1.2456785999999999E-2</v>
      </c>
      <c r="AT18" s="270">
        <v>1.2621996E-2</v>
      </c>
      <c r="AU18" s="270">
        <v>1.1920659E-2</v>
      </c>
      <c r="AV18" s="270">
        <v>1.4099296000000001E-2</v>
      </c>
      <c r="AW18" s="270">
        <v>1.3972079E-2</v>
      </c>
      <c r="AX18" s="270">
        <v>1.4541256000000001E-2</v>
      </c>
      <c r="AY18" s="270">
        <v>1.4802635999999999E-2</v>
      </c>
      <c r="AZ18" s="270">
        <v>1.3730615E-2</v>
      </c>
      <c r="BA18" s="270">
        <v>1.4242806E-2</v>
      </c>
      <c r="BB18" s="270">
        <v>1.3822070000000001E-2</v>
      </c>
      <c r="BC18" s="270">
        <v>1.4071446E-2</v>
      </c>
      <c r="BD18" s="270">
        <v>1.203457E-2</v>
      </c>
      <c r="BE18" s="270">
        <v>1.24577E-2</v>
      </c>
      <c r="BF18" s="270">
        <v>1.34815E-2</v>
      </c>
      <c r="BG18" s="270">
        <v>1.27251E-2</v>
      </c>
      <c r="BH18" s="356">
        <v>1.4068199999999999E-2</v>
      </c>
      <c r="BI18" s="356">
        <v>1.37222E-2</v>
      </c>
      <c r="BJ18" s="356">
        <v>1.4296E-2</v>
      </c>
      <c r="BK18" s="356">
        <v>1.42895E-2</v>
      </c>
      <c r="BL18" s="356">
        <v>1.31025E-2</v>
      </c>
      <c r="BM18" s="356">
        <v>1.3898000000000001E-2</v>
      </c>
      <c r="BN18" s="356">
        <v>1.34743E-2</v>
      </c>
      <c r="BO18" s="356">
        <v>1.36837E-2</v>
      </c>
      <c r="BP18" s="356">
        <v>1.26617E-2</v>
      </c>
      <c r="BQ18" s="356">
        <v>1.32818E-2</v>
      </c>
      <c r="BR18" s="356">
        <v>1.35199E-2</v>
      </c>
      <c r="BS18" s="356">
        <v>1.27034E-2</v>
      </c>
      <c r="BT18" s="356">
        <v>1.39662E-2</v>
      </c>
      <c r="BU18" s="356">
        <v>1.36142E-2</v>
      </c>
      <c r="BV18" s="356">
        <v>1.4193799999999999E-2</v>
      </c>
    </row>
    <row r="19" spans="1:74" ht="12" customHeight="1" x14ac:dyDescent="0.2">
      <c r="A19" s="545" t="s">
        <v>54</v>
      </c>
      <c r="B19" s="581" t="s">
        <v>1066</v>
      </c>
      <c r="C19" s="270">
        <v>0.12675117599999999</v>
      </c>
      <c r="D19" s="270">
        <v>0.11851002300000001</v>
      </c>
      <c r="E19" s="270">
        <v>0.121447376</v>
      </c>
      <c r="F19" s="270">
        <v>0.115260059</v>
      </c>
      <c r="G19" s="270">
        <v>0.120853956</v>
      </c>
      <c r="H19" s="270">
        <v>0.121132669</v>
      </c>
      <c r="I19" s="270">
        <v>0.124084676</v>
      </c>
      <c r="J19" s="270">
        <v>0.124402316</v>
      </c>
      <c r="K19" s="270">
        <v>0.116908159</v>
      </c>
      <c r="L19" s="270">
        <v>0.11952067600000001</v>
      </c>
      <c r="M19" s="270">
        <v>0.121972399</v>
      </c>
      <c r="N19" s="270">
        <v>0.142932266</v>
      </c>
      <c r="O19" s="270">
        <v>0.12309469300000001</v>
      </c>
      <c r="P19" s="270">
        <v>0.11214916900000001</v>
      </c>
      <c r="Q19" s="270">
        <v>0.121768213</v>
      </c>
      <c r="R19" s="270">
        <v>0.115380392</v>
      </c>
      <c r="S19" s="270">
        <v>0.118025173</v>
      </c>
      <c r="T19" s="270">
        <v>0.12082454199999999</v>
      </c>
      <c r="U19" s="270">
        <v>0.124617773</v>
      </c>
      <c r="V19" s="270">
        <v>0.125508963</v>
      </c>
      <c r="W19" s="270">
        <v>0.11456079199999999</v>
      </c>
      <c r="X19" s="270">
        <v>0.119457493</v>
      </c>
      <c r="Y19" s="270">
        <v>0.120522982</v>
      </c>
      <c r="Z19" s="270">
        <v>0.12641403300000001</v>
      </c>
      <c r="AA19" s="270">
        <v>0.124042123</v>
      </c>
      <c r="AB19" s="270">
        <v>0.111187829</v>
      </c>
      <c r="AC19" s="270">
        <v>0.121947023</v>
      </c>
      <c r="AD19" s="270">
        <v>0.115191132</v>
      </c>
      <c r="AE19" s="270">
        <v>0.120855643</v>
      </c>
      <c r="AF19" s="270">
        <v>0.118000462</v>
      </c>
      <c r="AG19" s="270">
        <v>0.12417450300000001</v>
      </c>
      <c r="AH19" s="270">
        <v>0.123442703</v>
      </c>
      <c r="AI19" s="270">
        <v>0.11530705199999999</v>
      </c>
      <c r="AJ19" s="270">
        <v>0.118962293</v>
      </c>
      <c r="AK19" s="270">
        <v>0.11823397200000001</v>
      </c>
      <c r="AL19" s="270">
        <v>0.126685403</v>
      </c>
      <c r="AM19" s="270">
        <v>0.13090402300000001</v>
      </c>
      <c r="AN19" s="270">
        <v>0.118617609</v>
      </c>
      <c r="AO19" s="270">
        <v>0.123669743</v>
      </c>
      <c r="AP19" s="270">
        <v>0.12059827200000001</v>
      </c>
      <c r="AQ19" s="270">
        <v>0.122444653</v>
      </c>
      <c r="AR19" s="270">
        <v>0.119992142</v>
      </c>
      <c r="AS19" s="270">
        <v>0.123941653</v>
      </c>
      <c r="AT19" s="270">
        <v>0.12705567300000001</v>
      </c>
      <c r="AU19" s="270">
        <v>0.117898132</v>
      </c>
      <c r="AV19" s="270">
        <v>0.120016363</v>
      </c>
      <c r="AW19" s="270">
        <v>0.121726582</v>
      </c>
      <c r="AX19" s="270">
        <v>0.12581624299999999</v>
      </c>
      <c r="AY19" s="270">
        <v>0.11891795600000001</v>
      </c>
      <c r="AZ19" s="270">
        <v>0.11020775300000001</v>
      </c>
      <c r="BA19" s="270">
        <v>0.11401048599999999</v>
      </c>
      <c r="BB19" s="270">
        <v>0.11245345900000001</v>
      </c>
      <c r="BC19" s="270">
        <v>0.117580936</v>
      </c>
      <c r="BD19" s="270">
        <v>0.106816939</v>
      </c>
      <c r="BE19" s="270">
        <v>0.1114959</v>
      </c>
      <c r="BF19" s="270">
        <v>0.1121345</v>
      </c>
      <c r="BG19" s="270">
        <v>0.1089726</v>
      </c>
      <c r="BH19" s="356">
        <v>0.11398999999999999</v>
      </c>
      <c r="BI19" s="356">
        <v>0.1112247</v>
      </c>
      <c r="BJ19" s="356">
        <v>0.1167946</v>
      </c>
      <c r="BK19" s="356">
        <v>0.1166782</v>
      </c>
      <c r="BL19" s="356">
        <v>0.1054655</v>
      </c>
      <c r="BM19" s="356">
        <v>0.1114564</v>
      </c>
      <c r="BN19" s="356">
        <v>0.1093421</v>
      </c>
      <c r="BO19" s="356">
        <v>0.11118219999999999</v>
      </c>
      <c r="BP19" s="356">
        <v>0.1103647</v>
      </c>
      <c r="BQ19" s="356">
        <v>0.1168454</v>
      </c>
      <c r="BR19" s="356">
        <v>0.115493</v>
      </c>
      <c r="BS19" s="356">
        <v>0.1113794</v>
      </c>
      <c r="BT19" s="356">
        <v>0.1158107</v>
      </c>
      <c r="BU19" s="356">
        <v>0.1127206</v>
      </c>
      <c r="BV19" s="356">
        <v>0.1181179</v>
      </c>
    </row>
    <row r="20" spans="1:74" ht="12" customHeight="1" x14ac:dyDescent="0.2">
      <c r="A20" s="580" t="s">
        <v>21</v>
      </c>
      <c r="B20" s="581" t="s">
        <v>362</v>
      </c>
      <c r="C20" s="270">
        <v>0.21099900563999999</v>
      </c>
      <c r="D20" s="270">
        <v>0.19858971092</v>
      </c>
      <c r="E20" s="270">
        <v>0.20796832053</v>
      </c>
      <c r="F20" s="270">
        <v>0.19462570392</v>
      </c>
      <c r="G20" s="270">
        <v>0.20502514492000001</v>
      </c>
      <c r="H20" s="270">
        <v>0.20332478419</v>
      </c>
      <c r="I20" s="270">
        <v>0.20940894090000001</v>
      </c>
      <c r="J20" s="270">
        <v>0.21054143892999999</v>
      </c>
      <c r="K20" s="270">
        <v>0.19798194736999999</v>
      </c>
      <c r="L20" s="270">
        <v>0.2049937318</v>
      </c>
      <c r="M20" s="270">
        <v>0.20668818218000001</v>
      </c>
      <c r="N20" s="270">
        <v>0.23284231341</v>
      </c>
      <c r="O20" s="270">
        <v>0.21233824471000001</v>
      </c>
      <c r="P20" s="270">
        <v>0.19190339880999999</v>
      </c>
      <c r="Q20" s="270">
        <v>0.20993594540999999</v>
      </c>
      <c r="R20" s="270">
        <v>0.19713120859</v>
      </c>
      <c r="S20" s="270">
        <v>0.20419040462999999</v>
      </c>
      <c r="T20" s="270">
        <v>0.20310814152000001</v>
      </c>
      <c r="U20" s="270">
        <v>0.20878399466</v>
      </c>
      <c r="V20" s="270">
        <v>0.21247061990999999</v>
      </c>
      <c r="W20" s="270">
        <v>0.19625833924</v>
      </c>
      <c r="X20" s="270">
        <v>0.20622420148000001</v>
      </c>
      <c r="Y20" s="270">
        <v>0.20885291617999999</v>
      </c>
      <c r="Z20" s="270">
        <v>0.21574056550000001</v>
      </c>
      <c r="AA20" s="270">
        <v>0.2117209364</v>
      </c>
      <c r="AB20" s="270">
        <v>0.19102729241999999</v>
      </c>
      <c r="AC20" s="270">
        <v>0.20927931592999999</v>
      </c>
      <c r="AD20" s="270">
        <v>0.19807651832000001</v>
      </c>
      <c r="AE20" s="270">
        <v>0.20730533579999999</v>
      </c>
      <c r="AF20" s="270">
        <v>0.20155497719000001</v>
      </c>
      <c r="AG20" s="270">
        <v>0.21159390938</v>
      </c>
      <c r="AH20" s="270">
        <v>0.21191230226999999</v>
      </c>
      <c r="AI20" s="270">
        <v>0.19636306865</v>
      </c>
      <c r="AJ20" s="270">
        <v>0.20616374000000001</v>
      </c>
      <c r="AK20" s="270">
        <v>0.20337087717999999</v>
      </c>
      <c r="AL20" s="270">
        <v>0.21305243194000001</v>
      </c>
      <c r="AM20" s="270">
        <v>0.21543491515999999</v>
      </c>
      <c r="AN20" s="270">
        <v>0.19542956622999999</v>
      </c>
      <c r="AO20" s="270">
        <v>0.20653562674000001</v>
      </c>
      <c r="AP20" s="270">
        <v>0.20238002127999999</v>
      </c>
      <c r="AQ20" s="270">
        <v>0.2074130273</v>
      </c>
      <c r="AR20" s="270">
        <v>0.20361005238999999</v>
      </c>
      <c r="AS20" s="270">
        <v>0.2086164405</v>
      </c>
      <c r="AT20" s="270">
        <v>0.21047131243</v>
      </c>
      <c r="AU20" s="270">
        <v>0.19469076034999999</v>
      </c>
      <c r="AV20" s="270">
        <v>0.20277381709</v>
      </c>
      <c r="AW20" s="270">
        <v>0.20516037325</v>
      </c>
      <c r="AX20" s="270">
        <v>0.21400074914</v>
      </c>
      <c r="AY20" s="270">
        <v>0.20682271244</v>
      </c>
      <c r="AZ20" s="270">
        <v>0.19095143605000001</v>
      </c>
      <c r="BA20" s="270">
        <v>0.19290833399999999</v>
      </c>
      <c r="BB20" s="270">
        <v>0.16427041382999999</v>
      </c>
      <c r="BC20" s="270">
        <v>0.17880351099</v>
      </c>
      <c r="BD20" s="270">
        <v>0.17626123003999999</v>
      </c>
      <c r="BE20" s="270">
        <v>0.18733720000000001</v>
      </c>
      <c r="BF20" s="270">
        <v>0.18905749999999999</v>
      </c>
      <c r="BG20" s="270">
        <v>0.18225830000000001</v>
      </c>
      <c r="BH20" s="356">
        <v>0.19098770000000001</v>
      </c>
      <c r="BI20" s="356">
        <v>0.1873225</v>
      </c>
      <c r="BJ20" s="356">
        <v>0.19844149999999999</v>
      </c>
      <c r="BK20" s="356">
        <v>0.1968308</v>
      </c>
      <c r="BL20" s="356">
        <v>0.18056249999999999</v>
      </c>
      <c r="BM20" s="356">
        <v>0.19243759999999999</v>
      </c>
      <c r="BN20" s="356">
        <v>0.18806139999999999</v>
      </c>
      <c r="BO20" s="356">
        <v>0.19429579999999999</v>
      </c>
      <c r="BP20" s="356">
        <v>0.18940979999999999</v>
      </c>
      <c r="BQ20" s="356">
        <v>0.1984301</v>
      </c>
      <c r="BR20" s="356">
        <v>0.1983376</v>
      </c>
      <c r="BS20" s="356">
        <v>0.18775549999999999</v>
      </c>
      <c r="BT20" s="356">
        <v>0.19717270000000001</v>
      </c>
      <c r="BU20" s="356">
        <v>0.19287840000000001</v>
      </c>
      <c r="BV20" s="356">
        <v>0.2005256</v>
      </c>
    </row>
    <row r="21" spans="1:74" ht="12" customHeight="1" x14ac:dyDescent="0.2">
      <c r="A21" s="580"/>
      <c r="B21" s="170" t="s">
        <v>364</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357"/>
      <c r="BI21" s="357"/>
      <c r="BJ21" s="357"/>
      <c r="BK21" s="357"/>
      <c r="BL21" s="357"/>
      <c r="BM21" s="357"/>
      <c r="BN21" s="357"/>
      <c r="BO21" s="357"/>
      <c r="BP21" s="357"/>
      <c r="BQ21" s="357"/>
      <c r="BR21" s="357"/>
      <c r="BS21" s="357"/>
      <c r="BT21" s="357"/>
      <c r="BU21" s="357"/>
      <c r="BV21" s="357"/>
    </row>
    <row r="22" spans="1:74" ht="12" customHeight="1" x14ac:dyDescent="0.2">
      <c r="A22" s="580" t="s">
        <v>66</v>
      </c>
      <c r="B22" s="581" t="s">
        <v>469</v>
      </c>
      <c r="C22" s="270">
        <v>1.6685789999999999E-3</v>
      </c>
      <c r="D22" s="270">
        <v>1.560929E-3</v>
      </c>
      <c r="E22" s="270">
        <v>1.6685789999999999E-3</v>
      </c>
      <c r="F22" s="270">
        <v>1.6147539999999999E-3</v>
      </c>
      <c r="G22" s="270">
        <v>1.6685789999999999E-3</v>
      </c>
      <c r="H22" s="270">
        <v>1.6147539999999999E-3</v>
      </c>
      <c r="I22" s="270">
        <v>1.6685789999999999E-3</v>
      </c>
      <c r="J22" s="270">
        <v>1.6685789999999999E-3</v>
      </c>
      <c r="K22" s="270">
        <v>1.6147539999999999E-3</v>
      </c>
      <c r="L22" s="270">
        <v>1.6685789999999999E-3</v>
      </c>
      <c r="M22" s="270">
        <v>1.6147539999999999E-3</v>
      </c>
      <c r="N22" s="270">
        <v>1.6685789999999999E-3</v>
      </c>
      <c r="O22" s="270">
        <v>1.6731509999999999E-3</v>
      </c>
      <c r="P22" s="270">
        <v>1.5112330000000001E-3</v>
      </c>
      <c r="Q22" s="270">
        <v>1.6731509999999999E-3</v>
      </c>
      <c r="R22" s="270">
        <v>1.619178E-3</v>
      </c>
      <c r="S22" s="270">
        <v>1.6731509999999999E-3</v>
      </c>
      <c r="T22" s="270">
        <v>1.619178E-3</v>
      </c>
      <c r="U22" s="270">
        <v>1.6731509999999999E-3</v>
      </c>
      <c r="V22" s="270">
        <v>1.6731509999999999E-3</v>
      </c>
      <c r="W22" s="270">
        <v>1.619178E-3</v>
      </c>
      <c r="X22" s="270">
        <v>1.6731509999999999E-3</v>
      </c>
      <c r="Y22" s="270">
        <v>1.619178E-3</v>
      </c>
      <c r="Z22" s="270">
        <v>1.6731509999999999E-3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1.9776070000000001E-3</v>
      </c>
      <c r="AM22" s="270">
        <v>2.0559469999999998E-3</v>
      </c>
      <c r="AN22" s="270">
        <v>1.881247E-3</v>
      </c>
      <c r="AO22" s="270">
        <v>2.0752019999999999E-3</v>
      </c>
      <c r="AP22" s="270">
        <v>1.8645580000000001E-3</v>
      </c>
      <c r="AQ22" s="270">
        <v>2.0135489999999999E-3</v>
      </c>
      <c r="AR22" s="270">
        <v>1.928122E-3</v>
      </c>
      <c r="AS22" s="270">
        <v>1.9771609999999998E-3</v>
      </c>
      <c r="AT22" s="270">
        <v>1.953008E-3</v>
      </c>
      <c r="AU22" s="270">
        <v>1.8879190000000001E-3</v>
      </c>
      <c r="AV22" s="270">
        <v>2.0206320000000001E-3</v>
      </c>
      <c r="AW22" s="270">
        <v>2.0028929999999999E-3</v>
      </c>
      <c r="AX22" s="270">
        <v>2.0614819999999999E-3</v>
      </c>
      <c r="AY22" s="270">
        <v>1.6685789999999999E-3</v>
      </c>
      <c r="AZ22" s="270">
        <v>1.560929E-3</v>
      </c>
      <c r="BA22" s="270">
        <v>1.6685789999999999E-3</v>
      </c>
      <c r="BB22" s="270">
        <v>1.6147539999999999E-3</v>
      </c>
      <c r="BC22" s="270">
        <v>1.6685789999999999E-3</v>
      </c>
      <c r="BD22" s="270">
        <v>1.6147539999999999E-3</v>
      </c>
      <c r="BE22" s="270">
        <v>1.7929199999999999E-3</v>
      </c>
      <c r="BF22" s="270">
        <v>1.77837E-3</v>
      </c>
      <c r="BG22" s="270">
        <v>1.76841E-3</v>
      </c>
      <c r="BH22" s="356">
        <v>1.74548E-3</v>
      </c>
      <c r="BI22" s="356">
        <v>1.72208E-3</v>
      </c>
      <c r="BJ22" s="356">
        <v>1.69122E-3</v>
      </c>
      <c r="BK22" s="356">
        <v>1.6932799999999999E-3</v>
      </c>
      <c r="BL22" s="356">
        <v>1.70531E-3</v>
      </c>
      <c r="BM22" s="356">
        <v>1.7086499999999999E-3</v>
      </c>
      <c r="BN22" s="356">
        <v>1.7171899999999999E-3</v>
      </c>
      <c r="BO22" s="356">
        <v>1.7216E-3</v>
      </c>
      <c r="BP22" s="356">
        <v>1.73132E-3</v>
      </c>
      <c r="BQ22" s="356">
        <v>1.72572E-3</v>
      </c>
      <c r="BR22" s="356">
        <v>1.7209300000000001E-3</v>
      </c>
      <c r="BS22" s="356">
        <v>1.7166200000000001E-3</v>
      </c>
      <c r="BT22" s="356">
        <v>1.7139900000000001E-3</v>
      </c>
      <c r="BU22" s="356">
        <v>1.7132600000000001E-3</v>
      </c>
      <c r="BV22" s="356">
        <v>1.7152599999999999E-3</v>
      </c>
    </row>
    <row r="23" spans="1:74" ht="12" customHeight="1" x14ac:dyDescent="0.2">
      <c r="A23" s="580" t="s">
        <v>1064</v>
      </c>
      <c r="B23" s="581" t="s">
        <v>1063</v>
      </c>
      <c r="C23" s="270">
        <v>3.4407132790999998E-3</v>
      </c>
      <c r="D23" s="270">
        <v>4.0376595136000001E-3</v>
      </c>
      <c r="E23" s="270">
        <v>5.2070133820000001E-3</v>
      </c>
      <c r="F23" s="270">
        <v>5.6488428324999998E-3</v>
      </c>
      <c r="G23" s="270">
        <v>6.1231264188000003E-3</v>
      </c>
      <c r="H23" s="270">
        <v>6.2370362631999996E-3</v>
      </c>
      <c r="I23" s="270">
        <v>6.4212921657999999E-3</v>
      </c>
      <c r="J23" s="270">
        <v>6.2542581345000001E-3</v>
      </c>
      <c r="K23" s="270">
        <v>5.5840968778000004E-3</v>
      </c>
      <c r="L23" s="270">
        <v>4.9465654603000004E-3</v>
      </c>
      <c r="M23" s="270">
        <v>3.9549118974E-3</v>
      </c>
      <c r="N23" s="270">
        <v>3.8794065822000002E-3</v>
      </c>
      <c r="O23" s="270">
        <v>4.0953055473000001E-3</v>
      </c>
      <c r="P23" s="270">
        <v>4.5155157287E-3</v>
      </c>
      <c r="Q23" s="270">
        <v>6.2248111641000003E-3</v>
      </c>
      <c r="R23" s="270">
        <v>6.8936729464999999E-3</v>
      </c>
      <c r="S23" s="270">
        <v>7.6063104180999997E-3</v>
      </c>
      <c r="T23" s="270">
        <v>7.6958399199000002E-3</v>
      </c>
      <c r="U23" s="270">
        <v>7.9478402528000008E-3</v>
      </c>
      <c r="V23" s="270">
        <v>7.746249264E-3</v>
      </c>
      <c r="W23" s="270">
        <v>6.9828412433999999E-3</v>
      </c>
      <c r="X23" s="270">
        <v>6.1970832678999999E-3</v>
      </c>
      <c r="Y23" s="270">
        <v>4.9179446357999999E-3</v>
      </c>
      <c r="Z23" s="270">
        <v>4.7769583456000004E-3</v>
      </c>
      <c r="AA23" s="270">
        <v>5.2900142669000004E-3</v>
      </c>
      <c r="AB23" s="270">
        <v>5.7866800371999998E-3</v>
      </c>
      <c r="AC23" s="270">
        <v>7.8554391304000003E-3</v>
      </c>
      <c r="AD23" s="270">
        <v>8.7109590165999999E-3</v>
      </c>
      <c r="AE23" s="270">
        <v>9.5445595390000002E-3</v>
      </c>
      <c r="AF23" s="270">
        <v>9.6966113150000009E-3</v>
      </c>
      <c r="AG23" s="270">
        <v>9.9642264721999992E-3</v>
      </c>
      <c r="AH23" s="270">
        <v>9.5508648510000006E-3</v>
      </c>
      <c r="AI23" s="270">
        <v>8.5424656441999997E-3</v>
      </c>
      <c r="AJ23" s="270">
        <v>7.5182491568000004E-3</v>
      </c>
      <c r="AK23" s="270">
        <v>5.9393611090999996E-3</v>
      </c>
      <c r="AL23" s="270">
        <v>5.5860523214999996E-3</v>
      </c>
      <c r="AM23" s="270">
        <v>6.0508166287999996E-3</v>
      </c>
      <c r="AN23" s="270">
        <v>6.4773750988999998E-3</v>
      </c>
      <c r="AO23" s="270">
        <v>9.0091356644999999E-3</v>
      </c>
      <c r="AP23" s="270">
        <v>1.0003034293E-2</v>
      </c>
      <c r="AQ23" s="270">
        <v>1.0761636756E-2</v>
      </c>
      <c r="AR23" s="270">
        <v>1.089127361E-2</v>
      </c>
      <c r="AS23" s="270">
        <v>1.1416790055999999E-2</v>
      </c>
      <c r="AT23" s="270">
        <v>1.0885600306E-2</v>
      </c>
      <c r="AU23" s="270">
        <v>9.6742618144000005E-3</v>
      </c>
      <c r="AV23" s="270">
        <v>8.5332553275999992E-3</v>
      </c>
      <c r="AW23" s="270">
        <v>6.5979582161999999E-3</v>
      </c>
      <c r="AX23" s="270">
        <v>6.2631253500999998E-3</v>
      </c>
      <c r="AY23" s="270">
        <v>6.9791969105000001E-3</v>
      </c>
      <c r="AZ23" s="270">
        <v>7.9310198283000007E-3</v>
      </c>
      <c r="BA23" s="270">
        <v>1.0299696136E-2</v>
      </c>
      <c r="BB23" s="270">
        <v>1.1430720478000001E-2</v>
      </c>
      <c r="BC23" s="270">
        <v>1.2540506363E-2</v>
      </c>
      <c r="BD23" s="270">
        <v>1.2565489405E-2</v>
      </c>
      <c r="BE23" s="270">
        <v>1.3152585343E-2</v>
      </c>
      <c r="BF23" s="270">
        <v>1.2536200000000001E-2</v>
      </c>
      <c r="BG23" s="270">
        <v>1.12021E-2</v>
      </c>
      <c r="BH23" s="356">
        <v>9.9205700000000001E-3</v>
      </c>
      <c r="BI23" s="356">
        <v>7.8791199999999999E-3</v>
      </c>
      <c r="BJ23" s="356">
        <v>7.4734800000000002E-3</v>
      </c>
      <c r="BK23" s="356">
        <v>7.99653E-3</v>
      </c>
      <c r="BL23" s="356">
        <v>8.8115399999999997E-3</v>
      </c>
      <c r="BM23" s="356">
        <v>1.1778500000000001E-2</v>
      </c>
      <c r="BN23" s="356">
        <v>1.29243E-2</v>
      </c>
      <c r="BO23" s="356">
        <v>1.4102999999999999E-2</v>
      </c>
      <c r="BP23" s="356">
        <v>1.41783E-2</v>
      </c>
      <c r="BQ23" s="356">
        <v>1.4706199999999999E-2</v>
      </c>
      <c r="BR23" s="356">
        <v>1.4144199999999999E-2</v>
      </c>
      <c r="BS23" s="356">
        <v>1.2737399999999999E-2</v>
      </c>
      <c r="BT23" s="356">
        <v>1.1344399999999999E-2</v>
      </c>
      <c r="BU23" s="356">
        <v>9.0477999999999999E-3</v>
      </c>
      <c r="BV23" s="356">
        <v>8.6201300000000002E-3</v>
      </c>
    </row>
    <row r="24" spans="1:74" ht="12" customHeight="1" x14ac:dyDescent="0.2">
      <c r="A24" s="545" t="s">
        <v>862</v>
      </c>
      <c r="B24" s="581" t="s">
        <v>841</v>
      </c>
      <c r="C24" s="270">
        <v>3.9803499999999997E-3</v>
      </c>
      <c r="D24" s="270">
        <v>3.61445E-3</v>
      </c>
      <c r="E24" s="270">
        <v>4.1044499999999999E-3</v>
      </c>
      <c r="F24" s="270">
        <v>3.9306699999999998E-3</v>
      </c>
      <c r="G24" s="270">
        <v>4.0506500000000003E-3</v>
      </c>
      <c r="H24" s="270">
        <v>3.9919600000000001E-3</v>
      </c>
      <c r="I24" s="270">
        <v>4.2129000000000003E-3</v>
      </c>
      <c r="J24" s="270">
        <v>4.1688999999999997E-3</v>
      </c>
      <c r="K24" s="270">
        <v>3.9595200000000002E-3</v>
      </c>
      <c r="L24" s="270">
        <v>3.9046300000000001E-3</v>
      </c>
      <c r="M24" s="270">
        <v>4.0761E-3</v>
      </c>
      <c r="N24" s="270">
        <v>4.1364699999999997E-3</v>
      </c>
      <c r="O24" s="270">
        <v>4.28686E-3</v>
      </c>
      <c r="P24" s="270">
        <v>3.79196E-3</v>
      </c>
      <c r="Q24" s="270">
        <v>4.0063E-3</v>
      </c>
      <c r="R24" s="270">
        <v>3.8939600000000001E-3</v>
      </c>
      <c r="S24" s="270">
        <v>4.0485900000000003E-3</v>
      </c>
      <c r="T24" s="270">
        <v>3.9549399999999997E-3</v>
      </c>
      <c r="U24" s="270">
        <v>4.0954399999999997E-3</v>
      </c>
      <c r="V24" s="270">
        <v>4.1099700000000001E-3</v>
      </c>
      <c r="W24" s="270">
        <v>3.6791599999999999E-3</v>
      </c>
      <c r="X24" s="270">
        <v>3.6778599999999998E-3</v>
      </c>
      <c r="Y24" s="270">
        <v>3.9069700000000001E-3</v>
      </c>
      <c r="Z24" s="270">
        <v>4.0543200000000001E-3</v>
      </c>
      <c r="AA24" s="270">
        <v>3.9872400000000004E-3</v>
      </c>
      <c r="AB24" s="270">
        <v>3.7086100000000002E-3</v>
      </c>
      <c r="AC24" s="270">
        <v>3.98657E-3</v>
      </c>
      <c r="AD24" s="270">
        <v>3.89851E-3</v>
      </c>
      <c r="AE24" s="270">
        <v>4.0406299999999999E-3</v>
      </c>
      <c r="AF24" s="270">
        <v>3.9206400000000004E-3</v>
      </c>
      <c r="AG24" s="270">
        <v>3.9728799999999998E-3</v>
      </c>
      <c r="AH24" s="270">
        <v>4.0492100000000001E-3</v>
      </c>
      <c r="AI24" s="270">
        <v>3.6016199999999998E-3</v>
      </c>
      <c r="AJ24" s="270">
        <v>3.8679299999999999E-3</v>
      </c>
      <c r="AK24" s="270">
        <v>3.87645E-3</v>
      </c>
      <c r="AL24" s="270">
        <v>4.0135199999999996E-3</v>
      </c>
      <c r="AM24" s="270">
        <v>3.5744000000000001E-3</v>
      </c>
      <c r="AN24" s="270">
        <v>3.1224600000000001E-3</v>
      </c>
      <c r="AO24" s="270">
        <v>3.34147E-3</v>
      </c>
      <c r="AP24" s="270">
        <v>2.84096E-3</v>
      </c>
      <c r="AQ24" s="270">
        <v>2.61678E-3</v>
      </c>
      <c r="AR24" s="270">
        <v>2.9300300000000001E-3</v>
      </c>
      <c r="AS24" s="270">
        <v>2.8972500000000001E-3</v>
      </c>
      <c r="AT24" s="270">
        <v>3.0175800000000002E-3</v>
      </c>
      <c r="AU24" s="270">
        <v>2.9080600000000001E-3</v>
      </c>
      <c r="AV24" s="270">
        <v>3.0166799999999999E-3</v>
      </c>
      <c r="AW24" s="270">
        <v>3.0014199999999999E-3</v>
      </c>
      <c r="AX24" s="270">
        <v>3.1215100000000001E-3</v>
      </c>
      <c r="AY24" s="270">
        <v>3.1528699999999999E-3</v>
      </c>
      <c r="AZ24" s="270">
        <v>2.9258800000000001E-3</v>
      </c>
      <c r="BA24" s="270">
        <v>3.1859000000000002E-3</v>
      </c>
      <c r="BB24" s="270">
        <v>2.6247100000000002E-3</v>
      </c>
      <c r="BC24" s="270">
        <v>2.70973E-3</v>
      </c>
      <c r="BD24" s="270">
        <v>2.7901800000000002E-3</v>
      </c>
      <c r="BE24" s="270">
        <v>2.9903299999999998E-3</v>
      </c>
      <c r="BF24" s="270">
        <v>3.0220799999999999E-3</v>
      </c>
      <c r="BG24" s="270">
        <v>2.9064500000000001E-3</v>
      </c>
      <c r="BH24" s="356">
        <v>2.9769200000000001E-3</v>
      </c>
      <c r="BI24" s="356">
        <v>2.89895E-3</v>
      </c>
      <c r="BJ24" s="356">
        <v>3.0483200000000002E-3</v>
      </c>
      <c r="BK24" s="356">
        <v>3.0241999999999999E-3</v>
      </c>
      <c r="BL24" s="356">
        <v>2.7467500000000001E-3</v>
      </c>
      <c r="BM24" s="356">
        <v>3.09035E-3</v>
      </c>
      <c r="BN24" s="356">
        <v>2.8245100000000001E-3</v>
      </c>
      <c r="BO24" s="356">
        <v>2.8639199999999998E-3</v>
      </c>
      <c r="BP24" s="356">
        <v>2.7896499999999999E-3</v>
      </c>
      <c r="BQ24" s="356">
        <v>2.9625300000000001E-3</v>
      </c>
      <c r="BR24" s="356">
        <v>3.0057299999999999E-3</v>
      </c>
      <c r="BS24" s="356">
        <v>2.8890299999999999E-3</v>
      </c>
      <c r="BT24" s="356">
        <v>2.9577399999999999E-3</v>
      </c>
      <c r="BU24" s="356">
        <v>2.8819200000000001E-3</v>
      </c>
      <c r="BV24" s="356">
        <v>3.0377500000000001E-3</v>
      </c>
    </row>
    <row r="25" spans="1:74" ht="12" customHeight="1" x14ac:dyDescent="0.2">
      <c r="A25" s="545" t="s">
        <v>23</v>
      </c>
      <c r="B25" s="581" t="s">
        <v>1066</v>
      </c>
      <c r="C25" s="270">
        <v>7.1695170000000003E-3</v>
      </c>
      <c r="D25" s="270">
        <v>6.6952540000000003E-3</v>
      </c>
      <c r="E25" s="270">
        <v>6.9805570000000001E-3</v>
      </c>
      <c r="F25" s="270">
        <v>6.8385410000000001E-3</v>
      </c>
      <c r="G25" s="270">
        <v>6.9636569999999998E-3</v>
      </c>
      <c r="H25" s="270">
        <v>6.9288910000000004E-3</v>
      </c>
      <c r="I25" s="270">
        <v>7.1049770000000002E-3</v>
      </c>
      <c r="J25" s="270">
        <v>7.1841769999999999E-3</v>
      </c>
      <c r="K25" s="270">
        <v>6.900771E-3</v>
      </c>
      <c r="L25" s="270">
        <v>7.0460569999999997E-3</v>
      </c>
      <c r="M25" s="270">
        <v>6.8149509999999996E-3</v>
      </c>
      <c r="N25" s="270">
        <v>7.1127969999999997E-3</v>
      </c>
      <c r="O25" s="270">
        <v>7.2692310000000001E-3</v>
      </c>
      <c r="P25" s="270">
        <v>6.5207219999999996E-3</v>
      </c>
      <c r="Q25" s="270">
        <v>7.0128710000000004E-3</v>
      </c>
      <c r="R25" s="270">
        <v>6.8007650000000003E-3</v>
      </c>
      <c r="S25" s="270">
        <v>7.0318510000000004E-3</v>
      </c>
      <c r="T25" s="270">
        <v>6.8322649999999997E-3</v>
      </c>
      <c r="U25" s="270">
        <v>7.0834909999999999E-3</v>
      </c>
      <c r="V25" s="270">
        <v>7.0936710000000002E-3</v>
      </c>
      <c r="W25" s="270">
        <v>6.7210949999999998E-3</v>
      </c>
      <c r="X25" s="270">
        <v>7.1227210000000003E-3</v>
      </c>
      <c r="Y25" s="270">
        <v>6.9863750000000004E-3</v>
      </c>
      <c r="Z25" s="270">
        <v>7.2544510000000003E-3</v>
      </c>
      <c r="AA25" s="270">
        <v>7.204691E-3</v>
      </c>
      <c r="AB25" s="270">
        <v>6.5567719999999998E-3</v>
      </c>
      <c r="AC25" s="270">
        <v>7.2165709999999997E-3</v>
      </c>
      <c r="AD25" s="270">
        <v>6.8282450000000001E-3</v>
      </c>
      <c r="AE25" s="270">
        <v>7.0389909999999997E-3</v>
      </c>
      <c r="AF25" s="270">
        <v>6.9274749999999998E-3</v>
      </c>
      <c r="AG25" s="270">
        <v>7.1290609999999999E-3</v>
      </c>
      <c r="AH25" s="270">
        <v>7.1742309999999997E-3</v>
      </c>
      <c r="AI25" s="270">
        <v>6.8606650000000002E-3</v>
      </c>
      <c r="AJ25" s="270">
        <v>7.0437310000000001E-3</v>
      </c>
      <c r="AK25" s="270">
        <v>6.8354649999999998E-3</v>
      </c>
      <c r="AL25" s="270">
        <v>7.2573710000000003E-3</v>
      </c>
      <c r="AM25" s="270">
        <v>7.2840309999999998E-3</v>
      </c>
      <c r="AN25" s="270">
        <v>6.5759920000000001E-3</v>
      </c>
      <c r="AO25" s="270">
        <v>7.1960909999999999E-3</v>
      </c>
      <c r="AP25" s="270">
        <v>6.8399749999999999E-3</v>
      </c>
      <c r="AQ25" s="270">
        <v>7.0620309999999999E-3</v>
      </c>
      <c r="AR25" s="270">
        <v>6.8451049999999998E-3</v>
      </c>
      <c r="AS25" s="270">
        <v>7.1928110000000003E-3</v>
      </c>
      <c r="AT25" s="270">
        <v>7.1488810000000002E-3</v>
      </c>
      <c r="AU25" s="270">
        <v>6.9180550000000002E-3</v>
      </c>
      <c r="AV25" s="270">
        <v>7.1521709999999997E-3</v>
      </c>
      <c r="AW25" s="270">
        <v>6.9489349999999998E-3</v>
      </c>
      <c r="AX25" s="270">
        <v>7.1349409999999997E-3</v>
      </c>
      <c r="AY25" s="270">
        <v>7.2019670000000001E-3</v>
      </c>
      <c r="AZ25" s="270">
        <v>6.7340439999999998E-3</v>
      </c>
      <c r="BA25" s="270">
        <v>7.0548670000000003E-3</v>
      </c>
      <c r="BB25" s="270">
        <v>6.7002809999999998E-3</v>
      </c>
      <c r="BC25" s="270">
        <v>7.0208570000000001E-3</v>
      </c>
      <c r="BD25" s="270">
        <v>6.9029310000000002E-3</v>
      </c>
      <c r="BE25" s="270">
        <v>7.0270799999999998E-3</v>
      </c>
      <c r="BF25" s="270">
        <v>7.3196600000000004E-3</v>
      </c>
      <c r="BG25" s="270">
        <v>7.0244299999999999E-3</v>
      </c>
      <c r="BH25" s="356">
        <v>7.1304699999999999E-3</v>
      </c>
      <c r="BI25" s="356">
        <v>6.8422200000000004E-3</v>
      </c>
      <c r="BJ25" s="356">
        <v>7.0422599999999998E-3</v>
      </c>
      <c r="BK25" s="356">
        <v>7.1528299999999998E-3</v>
      </c>
      <c r="BL25" s="356">
        <v>6.6065400000000002E-3</v>
      </c>
      <c r="BM25" s="356">
        <v>6.9459200000000004E-3</v>
      </c>
      <c r="BN25" s="356">
        <v>6.4925900000000003E-3</v>
      </c>
      <c r="BO25" s="356">
        <v>6.8946600000000004E-3</v>
      </c>
      <c r="BP25" s="356">
        <v>6.9032199999999998E-3</v>
      </c>
      <c r="BQ25" s="356">
        <v>7.5511500000000004E-3</v>
      </c>
      <c r="BR25" s="356">
        <v>7.2928400000000001E-3</v>
      </c>
      <c r="BS25" s="356">
        <v>6.9866099999999999E-3</v>
      </c>
      <c r="BT25" s="356">
        <v>7.0992499999999997E-3</v>
      </c>
      <c r="BU25" s="356">
        <v>6.8216600000000002E-3</v>
      </c>
      <c r="BV25" s="356">
        <v>7.0275800000000003E-3</v>
      </c>
    </row>
    <row r="26" spans="1:74" ht="12" customHeight="1" x14ac:dyDescent="0.2">
      <c r="A26" s="580" t="s">
        <v>229</v>
      </c>
      <c r="B26" s="581" t="s">
        <v>362</v>
      </c>
      <c r="C26" s="270">
        <v>1.8434772559000001E-2</v>
      </c>
      <c r="D26" s="270">
        <v>1.8099358127999999E-2</v>
      </c>
      <c r="E26" s="270">
        <v>2.0329166826999999E-2</v>
      </c>
      <c r="F26" s="270">
        <v>2.0174097100999999E-2</v>
      </c>
      <c r="G26" s="270">
        <v>2.1100040986000001E-2</v>
      </c>
      <c r="H26" s="270">
        <v>2.1076453251999999E-2</v>
      </c>
      <c r="I26" s="270">
        <v>2.1782655019000001E-2</v>
      </c>
      <c r="J26" s="270">
        <v>2.1718896476000001E-2</v>
      </c>
      <c r="K26" s="270">
        <v>2.0397526544999999E-2</v>
      </c>
      <c r="L26" s="270">
        <v>1.9917716113999999E-2</v>
      </c>
      <c r="M26" s="270">
        <v>1.8747313626E-2</v>
      </c>
      <c r="N26" s="270">
        <v>1.9228471540999999E-2</v>
      </c>
      <c r="O26" s="270">
        <v>1.9484330715000001E-2</v>
      </c>
      <c r="P26" s="270">
        <v>1.8346705227E-2</v>
      </c>
      <c r="Q26" s="270">
        <v>2.1212199268000002E-2</v>
      </c>
      <c r="R26" s="270">
        <v>2.1476538864999999E-2</v>
      </c>
      <c r="S26" s="270">
        <v>2.2777358022E-2</v>
      </c>
      <c r="T26" s="270">
        <v>2.2492162890999999E-2</v>
      </c>
      <c r="U26" s="270">
        <v>2.3131218273E-2</v>
      </c>
      <c r="V26" s="270">
        <v>2.3007101859000002E-2</v>
      </c>
      <c r="W26" s="270">
        <v>2.1219037183E-2</v>
      </c>
      <c r="X26" s="270">
        <v>2.0940256833E-2</v>
      </c>
      <c r="Y26" s="270">
        <v>1.9668393007999999E-2</v>
      </c>
      <c r="Z26" s="270">
        <v>2.0008735234999998E-2</v>
      </c>
      <c r="AA26" s="270">
        <v>2.0445255145000001E-2</v>
      </c>
      <c r="AB26" s="270">
        <v>1.9538603493E-2</v>
      </c>
      <c r="AC26" s="270">
        <v>2.3028829143000001E-2</v>
      </c>
      <c r="AD26" s="270">
        <v>2.3238345543E-2</v>
      </c>
      <c r="AE26" s="270">
        <v>2.4794487887000002E-2</v>
      </c>
      <c r="AF26" s="270">
        <v>2.4503300919E-2</v>
      </c>
      <c r="AG26" s="270">
        <v>2.5137919814000001E-2</v>
      </c>
      <c r="AH26" s="270">
        <v>2.4900238368E-2</v>
      </c>
      <c r="AI26" s="270">
        <v>2.273646847E-2</v>
      </c>
      <c r="AJ26" s="270">
        <v>2.2405776204E-2</v>
      </c>
      <c r="AK26" s="270">
        <v>2.0508493844000001E-2</v>
      </c>
      <c r="AL26" s="270">
        <v>2.1126282430000001E-2</v>
      </c>
      <c r="AM26" s="270">
        <v>2.1104665630000002E-2</v>
      </c>
      <c r="AN26" s="270">
        <v>2.0199244546E-2</v>
      </c>
      <c r="AO26" s="270">
        <v>2.389400236E-2</v>
      </c>
      <c r="AP26" s="270">
        <v>2.3790247660999998E-2</v>
      </c>
      <c r="AQ26" s="270">
        <v>2.4943440277E-2</v>
      </c>
      <c r="AR26" s="270">
        <v>2.4981738645000001E-2</v>
      </c>
      <c r="AS26" s="270">
        <v>2.5844138329999999E-2</v>
      </c>
      <c r="AT26" s="270">
        <v>2.5345638337000001E-2</v>
      </c>
      <c r="AU26" s="270">
        <v>2.3541599754000001E-2</v>
      </c>
      <c r="AV26" s="270">
        <v>2.3055462495000002E-2</v>
      </c>
      <c r="AW26" s="270">
        <v>2.0859657165E-2</v>
      </c>
      <c r="AX26" s="270">
        <v>2.0885241127E-2</v>
      </c>
      <c r="AY26" s="270">
        <v>2.1252637852999998E-2</v>
      </c>
      <c r="AZ26" s="270">
        <v>2.1219959481999999E-2</v>
      </c>
      <c r="BA26" s="270">
        <v>2.4078455993E-2</v>
      </c>
      <c r="BB26" s="270">
        <v>2.3687738863000001E-2</v>
      </c>
      <c r="BC26" s="270">
        <v>2.5896508060999999E-2</v>
      </c>
      <c r="BD26" s="270">
        <v>2.6057551334E-2</v>
      </c>
      <c r="BE26" s="270">
        <v>2.7180200000000002E-2</v>
      </c>
      <c r="BF26" s="270">
        <v>2.6787999999999999E-2</v>
      </c>
      <c r="BG26" s="270">
        <v>2.49225E-2</v>
      </c>
      <c r="BH26" s="356">
        <v>2.3897100000000001E-2</v>
      </c>
      <c r="BI26" s="356">
        <v>2.1426299999999999E-2</v>
      </c>
      <c r="BJ26" s="356">
        <v>2.1447399999999998E-2</v>
      </c>
      <c r="BK26" s="356">
        <v>2.1958800000000001E-2</v>
      </c>
      <c r="BL26" s="356">
        <v>2.1878600000000002E-2</v>
      </c>
      <c r="BM26" s="356">
        <v>2.5693299999999999E-2</v>
      </c>
      <c r="BN26" s="356">
        <v>2.6119199999999999E-2</v>
      </c>
      <c r="BO26" s="356">
        <v>2.79791E-2</v>
      </c>
      <c r="BP26" s="356">
        <v>2.7901599999999999E-2</v>
      </c>
      <c r="BQ26" s="356">
        <v>2.9286800000000002E-2</v>
      </c>
      <c r="BR26" s="356">
        <v>2.85019E-2</v>
      </c>
      <c r="BS26" s="356">
        <v>2.6394600000000001E-2</v>
      </c>
      <c r="BT26" s="356">
        <v>2.53286E-2</v>
      </c>
      <c r="BU26" s="356">
        <v>2.2591E-2</v>
      </c>
      <c r="BV26" s="356">
        <v>2.2572100000000001E-2</v>
      </c>
    </row>
    <row r="27" spans="1:74" ht="12" customHeight="1" x14ac:dyDescent="0.2">
      <c r="A27" s="580"/>
      <c r="B27" s="170" t="s">
        <v>365</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357"/>
      <c r="BI27" s="357"/>
      <c r="BJ27" s="357"/>
      <c r="BK27" s="357"/>
      <c r="BL27" s="357"/>
      <c r="BM27" s="357"/>
      <c r="BN27" s="357"/>
      <c r="BO27" s="357"/>
      <c r="BP27" s="357"/>
      <c r="BQ27" s="357"/>
      <c r="BR27" s="357"/>
      <c r="BS27" s="357"/>
      <c r="BT27" s="357"/>
      <c r="BU27" s="357"/>
      <c r="BV27" s="357"/>
    </row>
    <row r="28" spans="1:74" ht="12" customHeight="1" x14ac:dyDescent="0.2">
      <c r="A28" s="580" t="s">
        <v>624</v>
      </c>
      <c r="B28" s="581" t="s">
        <v>469</v>
      </c>
      <c r="C28" s="270">
        <v>3.3540979999999998E-3</v>
      </c>
      <c r="D28" s="270">
        <v>3.1377050000000002E-3</v>
      </c>
      <c r="E28" s="270">
        <v>3.3540979999999998E-3</v>
      </c>
      <c r="F28" s="270">
        <v>3.2459020000000002E-3</v>
      </c>
      <c r="G28" s="270">
        <v>3.3540979999999998E-3</v>
      </c>
      <c r="H28" s="270">
        <v>3.2459020000000002E-3</v>
      </c>
      <c r="I28" s="270">
        <v>3.3540979999999998E-3</v>
      </c>
      <c r="J28" s="270">
        <v>3.3540979999999998E-3</v>
      </c>
      <c r="K28" s="270">
        <v>3.2459020000000002E-3</v>
      </c>
      <c r="L28" s="270">
        <v>3.3540979999999998E-3</v>
      </c>
      <c r="M28" s="270">
        <v>3.2459020000000002E-3</v>
      </c>
      <c r="N28" s="270">
        <v>3.3540979999999998E-3</v>
      </c>
      <c r="O28" s="270">
        <v>3.3632879999999999E-3</v>
      </c>
      <c r="P28" s="270">
        <v>3.0378079999999999E-3</v>
      </c>
      <c r="Q28" s="270">
        <v>3.3632879999999999E-3</v>
      </c>
      <c r="R28" s="270">
        <v>3.254795E-3</v>
      </c>
      <c r="S28" s="270">
        <v>3.3632879999999999E-3</v>
      </c>
      <c r="T28" s="270">
        <v>3.254795E-3</v>
      </c>
      <c r="U28" s="270">
        <v>3.3632879999999999E-3</v>
      </c>
      <c r="V28" s="270">
        <v>3.3632879999999999E-3</v>
      </c>
      <c r="W28" s="270">
        <v>3.254795E-3</v>
      </c>
      <c r="X28" s="270">
        <v>3.3632879999999999E-3</v>
      </c>
      <c r="Y28" s="270">
        <v>3.254795E-3</v>
      </c>
      <c r="Z28" s="270">
        <v>3.3632879999999999E-3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3.3632879999999999E-3</v>
      </c>
      <c r="AY28" s="270">
        <v>3.3540979999999998E-3</v>
      </c>
      <c r="AZ28" s="270">
        <v>3.1377050000000002E-3</v>
      </c>
      <c r="BA28" s="270">
        <v>3.3540979999999998E-3</v>
      </c>
      <c r="BB28" s="270">
        <v>3.2459020000000002E-3</v>
      </c>
      <c r="BC28" s="270">
        <v>3.3540979999999998E-3</v>
      </c>
      <c r="BD28" s="270">
        <v>3.2459020000000002E-3</v>
      </c>
      <c r="BE28" s="270">
        <v>3.3632900000000001E-3</v>
      </c>
      <c r="BF28" s="270">
        <v>3.3632900000000001E-3</v>
      </c>
      <c r="BG28" s="270">
        <v>3.2548E-3</v>
      </c>
      <c r="BH28" s="356">
        <v>3.3632900000000001E-3</v>
      </c>
      <c r="BI28" s="356">
        <v>3.2548E-3</v>
      </c>
      <c r="BJ28" s="356">
        <v>3.3632900000000001E-3</v>
      </c>
      <c r="BK28" s="356">
        <v>3.3541000000000001E-3</v>
      </c>
      <c r="BL28" s="356">
        <v>3.1377100000000002E-3</v>
      </c>
      <c r="BM28" s="356">
        <v>3.3541000000000001E-3</v>
      </c>
      <c r="BN28" s="356">
        <v>3.2458999999999999E-3</v>
      </c>
      <c r="BO28" s="356">
        <v>3.3541000000000001E-3</v>
      </c>
      <c r="BP28" s="356">
        <v>3.2458999999999999E-3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1068</v>
      </c>
      <c r="C29" s="270">
        <v>8.1242640000000008E-3</v>
      </c>
      <c r="D29" s="270">
        <v>9.6249930000000001E-3</v>
      </c>
      <c r="E29" s="270">
        <v>1.2880219E-2</v>
      </c>
      <c r="F29" s="270">
        <v>1.4558356999999999E-2</v>
      </c>
      <c r="G29" s="270">
        <v>1.6140445E-2</v>
      </c>
      <c r="H29" s="270">
        <v>1.6687823000000001E-2</v>
      </c>
      <c r="I29" s="270">
        <v>1.7371671000000002E-2</v>
      </c>
      <c r="J29" s="270">
        <v>1.686255E-2</v>
      </c>
      <c r="K29" s="270">
        <v>1.5020567E-2</v>
      </c>
      <c r="L29" s="270">
        <v>1.3431568E-2</v>
      </c>
      <c r="M29" s="270">
        <v>1.0964966E-2</v>
      </c>
      <c r="N29" s="270">
        <v>9.9849169999999994E-3</v>
      </c>
      <c r="O29" s="270">
        <v>9.8586990000000003E-3</v>
      </c>
      <c r="P29" s="270">
        <v>1.1030987000000001E-2</v>
      </c>
      <c r="Q29" s="270">
        <v>1.5919237999999999E-2</v>
      </c>
      <c r="R29" s="270">
        <v>1.7781001000000001E-2</v>
      </c>
      <c r="S29" s="270">
        <v>1.9613618999999999E-2</v>
      </c>
      <c r="T29" s="270">
        <v>2.0283011E-2</v>
      </c>
      <c r="U29" s="270">
        <v>2.0706612999999999E-2</v>
      </c>
      <c r="V29" s="270">
        <v>2.0052555E-2</v>
      </c>
      <c r="W29" s="270">
        <v>1.7956842000000001E-2</v>
      </c>
      <c r="X29" s="270">
        <v>1.6059308000000001E-2</v>
      </c>
      <c r="Y29" s="270">
        <v>1.2564278999999999E-2</v>
      </c>
      <c r="Z29" s="270">
        <v>1.1747469999999999E-2</v>
      </c>
      <c r="AA29" s="270">
        <v>1.1972806000000001E-2</v>
      </c>
      <c r="AB29" s="270">
        <v>1.3081953E-2</v>
      </c>
      <c r="AC29" s="270">
        <v>1.8083657999999999E-2</v>
      </c>
      <c r="AD29" s="270">
        <v>2.0571895E-2</v>
      </c>
      <c r="AE29" s="270">
        <v>2.2635635000000001E-2</v>
      </c>
      <c r="AF29" s="270">
        <v>2.3063552000000001E-2</v>
      </c>
      <c r="AG29" s="270">
        <v>2.3673037000000001E-2</v>
      </c>
      <c r="AH29" s="270">
        <v>2.2682058000000001E-2</v>
      </c>
      <c r="AI29" s="270">
        <v>1.9944177E-2</v>
      </c>
      <c r="AJ29" s="270">
        <v>1.7918470999999998E-2</v>
      </c>
      <c r="AK29" s="270">
        <v>1.4313230999999999E-2</v>
      </c>
      <c r="AL29" s="270">
        <v>1.3303850000000001E-2</v>
      </c>
      <c r="AM29" s="270">
        <v>1.3668428999999999E-2</v>
      </c>
      <c r="AN29" s="270">
        <v>1.4857512E-2</v>
      </c>
      <c r="AO29" s="270">
        <v>2.1227722000000001E-2</v>
      </c>
      <c r="AP29" s="270">
        <v>2.3755312000000001E-2</v>
      </c>
      <c r="AQ29" s="270">
        <v>2.6104450000000001E-2</v>
      </c>
      <c r="AR29" s="270">
        <v>2.6626613E-2</v>
      </c>
      <c r="AS29" s="270">
        <v>2.7768218000000001E-2</v>
      </c>
      <c r="AT29" s="270">
        <v>2.6725299000000001E-2</v>
      </c>
      <c r="AU29" s="270">
        <v>2.3634685999999999E-2</v>
      </c>
      <c r="AV29" s="270">
        <v>2.0811251999999999E-2</v>
      </c>
      <c r="AW29" s="270">
        <v>1.6468976999999999E-2</v>
      </c>
      <c r="AX29" s="270">
        <v>1.487234E-2</v>
      </c>
      <c r="AY29" s="270">
        <v>1.6067596999999999E-2</v>
      </c>
      <c r="AZ29" s="270">
        <v>1.8153770999999999E-2</v>
      </c>
      <c r="BA29" s="270">
        <v>2.4030693999999998E-2</v>
      </c>
      <c r="BB29" s="270">
        <v>2.7027866000000001E-2</v>
      </c>
      <c r="BC29" s="270">
        <v>3.0328568E-2</v>
      </c>
      <c r="BD29" s="270">
        <v>3.0425929000000001E-2</v>
      </c>
      <c r="BE29" s="270">
        <v>3.1595900000000003E-2</v>
      </c>
      <c r="BF29" s="270">
        <v>3.05811E-2</v>
      </c>
      <c r="BG29" s="270">
        <v>2.71881E-2</v>
      </c>
      <c r="BH29" s="356">
        <v>2.4251000000000002E-2</v>
      </c>
      <c r="BI29" s="356">
        <v>1.9368300000000001E-2</v>
      </c>
      <c r="BJ29" s="356">
        <v>1.7702900000000001E-2</v>
      </c>
      <c r="BK29" s="356">
        <v>1.82212E-2</v>
      </c>
      <c r="BL29" s="356">
        <v>2.01718E-2</v>
      </c>
      <c r="BM29" s="356">
        <v>2.81712E-2</v>
      </c>
      <c r="BN29" s="356">
        <v>3.15362E-2</v>
      </c>
      <c r="BO29" s="356">
        <v>3.4691E-2</v>
      </c>
      <c r="BP29" s="356">
        <v>3.5194799999999998E-2</v>
      </c>
      <c r="BQ29" s="356">
        <v>3.6525000000000002E-2</v>
      </c>
      <c r="BR29" s="356">
        <v>3.5228200000000001E-2</v>
      </c>
      <c r="BS29" s="356">
        <v>3.12594E-2</v>
      </c>
      <c r="BT29" s="356">
        <v>2.7831700000000001E-2</v>
      </c>
      <c r="BU29" s="356">
        <v>2.2202099999999999E-2</v>
      </c>
      <c r="BV29" s="356">
        <v>2.02337E-2</v>
      </c>
    </row>
    <row r="30" spans="1:74" ht="12" customHeight="1" x14ac:dyDescent="0.2">
      <c r="A30" s="580" t="s">
        <v>746</v>
      </c>
      <c r="B30" s="581" t="s">
        <v>1066</v>
      </c>
      <c r="C30" s="270">
        <v>3.7453917000000003E-2</v>
      </c>
      <c r="D30" s="270">
        <v>3.5037536000000001E-2</v>
      </c>
      <c r="E30" s="270">
        <v>3.7453917000000003E-2</v>
      </c>
      <c r="F30" s="270">
        <v>3.6245725999999999E-2</v>
      </c>
      <c r="G30" s="270">
        <v>3.7453917000000003E-2</v>
      </c>
      <c r="H30" s="270">
        <v>3.6245725999999999E-2</v>
      </c>
      <c r="I30" s="270">
        <v>3.7453917000000003E-2</v>
      </c>
      <c r="J30" s="270">
        <v>3.7453917000000003E-2</v>
      </c>
      <c r="K30" s="270">
        <v>3.6245725999999999E-2</v>
      </c>
      <c r="L30" s="270">
        <v>3.7453917000000003E-2</v>
      </c>
      <c r="M30" s="270">
        <v>3.6245725999999999E-2</v>
      </c>
      <c r="N30" s="270">
        <v>3.7453917000000003E-2</v>
      </c>
      <c r="O30" s="270">
        <v>3.6111588E-2</v>
      </c>
      <c r="P30" s="270">
        <v>3.2616918000000002E-2</v>
      </c>
      <c r="Q30" s="270">
        <v>3.6111588E-2</v>
      </c>
      <c r="R30" s="270">
        <v>3.4946697999999998E-2</v>
      </c>
      <c r="S30" s="270">
        <v>3.6111588E-2</v>
      </c>
      <c r="T30" s="270">
        <v>3.4946697999999998E-2</v>
      </c>
      <c r="U30" s="270">
        <v>3.6111588E-2</v>
      </c>
      <c r="V30" s="270">
        <v>3.6111588E-2</v>
      </c>
      <c r="W30" s="270">
        <v>3.4946697999999998E-2</v>
      </c>
      <c r="X30" s="270">
        <v>3.6111588E-2</v>
      </c>
      <c r="Y30" s="270">
        <v>3.4946697999999998E-2</v>
      </c>
      <c r="Z30" s="270">
        <v>3.6111588E-2</v>
      </c>
      <c r="AA30" s="270">
        <v>4.3938381999999998E-2</v>
      </c>
      <c r="AB30" s="270">
        <v>3.9686279999999997E-2</v>
      </c>
      <c r="AC30" s="270">
        <v>4.3938381999999998E-2</v>
      </c>
      <c r="AD30" s="270">
        <v>4.2521014000000003E-2</v>
      </c>
      <c r="AE30" s="270">
        <v>4.3938381999999998E-2</v>
      </c>
      <c r="AF30" s="270">
        <v>4.2521014000000003E-2</v>
      </c>
      <c r="AG30" s="270">
        <v>4.3938381999999998E-2</v>
      </c>
      <c r="AH30" s="270">
        <v>4.3938381999999998E-2</v>
      </c>
      <c r="AI30" s="270">
        <v>4.2521014000000003E-2</v>
      </c>
      <c r="AJ30" s="270">
        <v>4.3938381999999998E-2</v>
      </c>
      <c r="AK30" s="270">
        <v>4.2521014000000003E-2</v>
      </c>
      <c r="AL30" s="270">
        <v>4.3938381999999998E-2</v>
      </c>
      <c r="AM30" s="270">
        <v>4.4911698999999999E-2</v>
      </c>
      <c r="AN30" s="270">
        <v>4.0565404999999999E-2</v>
      </c>
      <c r="AO30" s="270">
        <v>4.4911698999999999E-2</v>
      </c>
      <c r="AP30" s="270">
        <v>4.3462934000000002E-2</v>
      </c>
      <c r="AQ30" s="270">
        <v>4.4911698999999999E-2</v>
      </c>
      <c r="AR30" s="270">
        <v>4.3462934000000002E-2</v>
      </c>
      <c r="AS30" s="270">
        <v>4.4911698999999999E-2</v>
      </c>
      <c r="AT30" s="270">
        <v>4.4911698999999999E-2</v>
      </c>
      <c r="AU30" s="270">
        <v>4.3462934000000002E-2</v>
      </c>
      <c r="AV30" s="270">
        <v>4.4911698999999999E-2</v>
      </c>
      <c r="AW30" s="270">
        <v>4.3462934000000002E-2</v>
      </c>
      <c r="AX30" s="270">
        <v>4.4911698999999999E-2</v>
      </c>
      <c r="AY30" s="270">
        <v>4.2167451000000002E-2</v>
      </c>
      <c r="AZ30" s="270">
        <v>3.9446969999999998E-2</v>
      </c>
      <c r="BA30" s="270">
        <v>4.2167451000000002E-2</v>
      </c>
      <c r="BB30" s="270">
        <v>4.0807211000000003E-2</v>
      </c>
      <c r="BC30" s="270">
        <v>4.2167451000000002E-2</v>
      </c>
      <c r="BD30" s="270">
        <v>4.0807211000000003E-2</v>
      </c>
      <c r="BE30" s="270">
        <v>4.4911699999999999E-2</v>
      </c>
      <c r="BF30" s="270">
        <v>4.4911699999999999E-2</v>
      </c>
      <c r="BG30" s="270">
        <v>4.3462899999999999E-2</v>
      </c>
      <c r="BH30" s="356">
        <v>4.4911699999999999E-2</v>
      </c>
      <c r="BI30" s="356">
        <v>4.3462899999999999E-2</v>
      </c>
      <c r="BJ30" s="356">
        <v>4.4911699999999999E-2</v>
      </c>
      <c r="BK30" s="356">
        <v>4.2167499999999997E-2</v>
      </c>
      <c r="BL30" s="356">
        <v>3.9447000000000003E-2</v>
      </c>
      <c r="BM30" s="356">
        <v>4.2167499999999997E-2</v>
      </c>
      <c r="BN30" s="356">
        <v>4.0807200000000002E-2</v>
      </c>
      <c r="BO30" s="356">
        <v>4.2167499999999997E-2</v>
      </c>
      <c r="BP30" s="356">
        <v>4.0807200000000002E-2</v>
      </c>
      <c r="BQ30" s="356">
        <v>4.4911699999999999E-2</v>
      </c>
      <c r="BR30" s="356">
        <v>4.4911699999999999E-2</v>
      </c>
      <c r="BS30" s="356">
        <v>4.3462899999999999E-2</v>
      </c>
      <c r="BT30" s="356">
        <v>4.4911699999999999E-2</v>
      </c>
      <c r="BU30" s="356">
        <v>4.3462899999999999E-2</v>
      </c>
      <c r="BV30" s="356">
        <v>4.4911699999999999E-2</v>
      </c>
    </row>
    <row r="31" spans="1:74" ht="12" customHeight="1" x14ac:dyDescent="0.2">
      <c r="A31" s="579" t="s">
        <v>25</v>
      </c>
      <c r="B31" s="581" t="s">
        <v>362</v>
      </c>
      <c r="C31" s="270">
        <v>4.8932279000000002E-2</v>
      </c>
      <c r="D31" s="270">
        <v>4.7800233999999997E-2</v>
      </c>
      <c r="E31" s="270">
        <v>5.3688234000000001E-2</v>
      </c>
      <c r="F31" s="270">
        <v>5.4049985000000002E-2</v>
      </c>
      <c r="G31" s="270">
        <v>5.6948459999999999E-2</v>
      </c>
      <c r="H31" s="270">
        <v>5.6179450999999998E-2</v>
      </c>
      <c r="I31" s="270">
        <v>5.8179686000000001E-2</v>
      </c>
      <c r="J31" s="270">
        <v>5.7670565E-2</v>
      </c>
      <c r="K31" s="270">
        <v>5.4512194999999999E-2</v>
      </c>
      <c r="L31" s="270">
        <v>5.4239583000000001E-2</v>
      </c>
      <c r="M31" s="270">
        <v>5.0456594E-2</v>
      </c>
      <c r="N31" s="270">
        <v>5.0792931999999999E-2</v>
      </c>
      <c r="O31" s="270">
        <v>4.9333574999999998E-2</v>
      </c>
      <c r="P31" s="270">
        <v>4.6685712999999997E-2</v>
      </c>
      <c r="Q31" s="270">
        <v>5.5394114000000001E-2</v>
      </c>
      <c r="R31" s="270">
        <v>5.5982494000000001E-2</v>
      </c>
      <c r="S31" s="270">
        <v>5.9088494999999998E-2</v>
      </c>
      <c r="T31" s="270">
        <v>5.8484504E-2</v>
      </c>
      <c r="U31" s="270">
        <v>6.0181488999999998E-2</v>
      </c>
      <c r="V31" s="270">
        <v>5.9527430999999999E-2</v>
      </c>
      <c r="W31" s="270">
        <v>5.6158334999999997E-2</v>
      </c>
      <c r="X31" s="270">
        <v>5.5534184E-2</v>
      </c>
      <c r="Y31" s="270">
        <v>5.0765772000000001E-2</v>
      </c>
      <c r="Z31" s="270">
        <v>5.1222346000000002E-2</v>
      </c>
      <c r="AA31" s="270">
        <v>5.9274476E-2</v>
      </c>
      <c r="AB31" s="270">
        <v>5.5806041000000001E-2</v>
      </c>
      <c r="AC31" s="270">
        <v>6.5385328000000006E-2</v>
      </c>
      <c r="AD31" s="270">
        <v>6.6347703999999993E-2</v>
      </c>
      <c r="AE31" s="270">
        <v>6.9937305000000005E-2</v>
      </c>
      <c r="AF31" s="270">
        <v>6.8839361000000002E-2</v>
      </c>
      <c r="AG31" s="270">
        <v>7.0974706999999998E-2</v>
      </c>
      <c r="AH31" s="270">
        <v>6.9983727999999995E-2</v>
      </c>
      <c r="AI31" s="270">
        <v>6.5719985999999994E-2</v>
      </c>
      <c r="AJ31" s="270">
        <v>6.5220140999999995E-2</v>
      </c>
      <c r="AK31" s="270">
        <v>6.0089040000000003E-2</v>
      </c>
      <c r="AL31" s="270">
        <v>6.0605520000000003E-2</v>
      </c>
      <c r="AM31" s="270">
        <v>6.1943416000000001E-2</v>
      </c>
      <c r="AN31" s="270">
        <v>5.8460724999999998E-2</v>
      </c>
      <c r="AO31" s="270">
        <v>6.9502708999999996E-2</v>
      </c>
      <c r="AP31" s="270">
        <v>7.0473041E-2</v>
      </c>
      <c r="AQ31" s="270">
        <v>7.4379437000000007E-2</v>
      </c>
      <c r="AR31" s="270">
        <v>7.3344342000000007E-2</v>
      </c>
      <c r="AS31" s="270">
        <v>7.6043205000000003E-2</v>
      </c>
      <c r="AT31" s="270">
        <v>7.5000285999999999E-2</v>
      </c>
      <c r="AU31" s="270">
        <v>7.0352415000000001E-2</v>
      </c>
      <c r="AV31" s="270">
        <v>6.9086238999999994E-2</v>
      </c>
      <c r="AW31" s="270">
        <v>6.3186705999999995E-2</v>
      </c>
      <c r="AX31" s="270">
        <v>6.3147327000000003E-2</v>
      </c>
      <c r="AY31" s="270">
        <v>6.1589145999999997E-2</v>
      </c>
      <c r="AZ31" s="270">
        <v>6.0738446000000001E-2</v>
      </c>
      <c r="BA31" s="270">
        <v>6.9552243E-2</v>
      </c>
      <c r="BB31" s="270">
        <v>7.1080979000000002E-2</v>
      </c>
      <c r="BC31" s="270">
        <v>7.5850116999999995E-2</v>
      </c>
      <c r="BD31" s="270">
        <v>7.4479041999999995E-2</v>
      </c>
      <c r="BE31" s="270">
        <v>7.9870899999999995E-2</v>
      </c>
      <c r="BF31" s="270">
        <v>7.8856099999999998E-2</v>
      </c>
      <c r="BG31" s="270">
        <v>7.3905799999999994E-2</v>
      </c>
      <c r="BH31" s="356">
        <v>7.2525999999999993E-2</v>
      </c>
      <c r="BI31" s="356">
        <v>6.6086000000000006E-2</v>
      </c>
      <c r="BJ31" s="356">
        <v>6.5977900000000006E-2</v>
      </c>
      <c r="BK31" s="356">
        <v>6.3742800000000002E-2</v>
      </c>
      <c r="BL31" s="356">
        <v>6.2756500000000007E-2</v>
      </c>
      <c r="BM31" s="356">
        <v>7.3692800000000003E-2</v>
      </c>
      <c r="BN31" s="356">
        <v>7.5589299999999998E-2</v>
      </c>
      <c r="BO31" s="356">
        <v>8.0212599999999995E-2</v>
      </c>
      <c r="BP31" s="356">
        <v>7.9247899999999996E-2</v>
      </c>
      <c r="BQ31" s="356">
        <v>8.48E-2</v>
      </c>
      <c r="BR31" s="356">
        <v>8.35032E-2</v>
      </c>
      <c r="BS31" s="356">
        <v>7.7977099999999994E-2</v>
      </c>
      <c r="BT31" s="356">
        <v>7.6106699999999999E-2</v>
      </c>
      <c r="BU31" s="356">
        <v>6.8919800000000003E-2</v>
      </c>
      <c r="BV31" s="356">
        <v>6.8508600000000003E-2</v>
      </c>
    </row>
    <row r="32" spans="1:74" ht="12" customHeight="1" x14ac:dyDescent="0.2">
      <c r="A32" s="579"/>
      <c r="B32" s="170" t="s">
        <v>366</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358"/>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1070</v>
      </c>
      <c r="C33" s="270">
        <v>1.3480146552E-2</v>
      </c>
      <c r="D33" s="270">
        <v>1.7223531180000001E-2</v>
      </c>
      <c r="E33" s="270">
        <v>1.9639679197E-2</v>
      </c>
      <c r="F33" s="270">
        <v>1.8984493242000001E-2</v>
      </c>
      <c r="G33" s="270">
        <v>2.5186635446E-2</v>
      </c>
      <c r="H33" s="270">
        <v>2.4381167012E-2</v>
      </c>
      <c r="I33" s="270">
        <v>2.8528320324E-2</v>
      </c>
      <c r="J33" s="270">
        <v>2.9784244889E-2</v>
      </c>
      <c r="K33" s="270">
        <v>2.9911172755999998E-2</v>
      </c>
      <c r="L33" s="270">
        <v>2.7369892073000002E-2</v>
      </c>
      <c r="M33" s="270">
        <v>2.9125939922000001E-2</v>
      </c>
      <c r="N33" s="270">
        <v>2.7251442112E-2</v>
      </c>
      <c r="O33" s="270">
        <v>1.5929332809E-2</v>
      </c>
      <c r="P33" s="270">
        <v>1.5584395382E-2</v>
      </c>
      <c r="Q33" s="270">
        <v>2.2017778458000001E-2</v>
      </c>
      <c r="R33" s="270">
        <v>2.2915228746999999E-2</v>
      </c>
      <c r="S33" s="270">
        <v>2.8354640542000001E-2</v>
      </c>
      <c r="T33" s="270">
        <v>2.8122199168E-2</v>
      </c>
      <c r="U33" s="270">
        <v>2.6249721728999999E-2</v>
      </c>
      <c r="V33" s="270">
        <v>2.7889297093E-2</v>
      </c>
      <c r="W33" s="270">
        <v>2.4009649086E-2</v>
      </c>
      <c r="X33" s="270">
        <v>2.3757224034000001E-2</v>
      </c>
      <c r="Y33" s="270">
        <v>2.2206002610000001E-2</v>
      </c>
      <c r="Z33" s="270">
        <v>2.3452714994999999E-2</v>
      </c>
      <c r="AA33" s="270">
        <v>1.6062273506000001E-2</v>
      </c>
      <c r="AB33" s="270">
        <v>1.6936138803E-2</v>
      </c>
      <c r="AC33" s="270">
        <v>2.0052059761E-2</v>
      </c>
      <c r="AD33" s="270">
        <v>2.0818884300999999E-2</v>
      </c>
      <c r="AE33" s="270">
        <v>2.6255621997999998E-2</v>
      </c>
      <c r="AF33" s="270">
        <v>2.3970062045000001E-2</v>
      </c>
      <c r="AG33" s="270">
        <v>2.3293970638000001E-2</v>
      </c>
      <c r="AH33" s="270">
        <v>2.547793462E-2</v>
      </c>
      <c r="AI33" s="270">
        <v>2.3648532871000001E-2</v>
      </c>
      <c r="AJ33" s="270">
        <v>2.2721993823000001E-2</v>
      </c>
      <c r="AK33" s="270">
        <v>2.1013839416000001E-2</v>
      </c>
      <c r="AL33" s="270">
        <v>1.9533635353000001E-2</v>
      </c>
      <c r="AM33" s="270">
        <v>1.7481786882999999E-2</v>
      </c>
      <c r="AN33" s="270">
        <v>1.7541362848000001E-2</v>
      </c>
      <c r="AO33" s="270">
        <v>2.2992178649000002E-2</v>
      </c>
      <c r="AP33" s="270">
        <v>2.2472109006E-2</v>
      </c>
      <c r="AQ33" s="270">
        <v>2.5797014909E-2</v>
      </c>
      <c r="AR33" s="270">
        <v>2.2425319576999999E-2</v>
      </c>
      <c r="AS33" s="270">
        <v>2.4606127184000001E-2</v>
      </c>
      <c r="AT33" s="270">
        <v>2.4859452511E-2</v>
      </c>
      <c r="AU33" s="270">
        <v>2.1712047395E-2</v>
      </c>
      <c r="AV33" s="270">
        <v>2.1377988862999998E-2</v>
      </c>
      <c r="AW33" s="270">
        <v>2.0337442458999998E-2</v>
      </c>
      <c r="AX33" s="270">
        <v>2.3892351310000001E-2</v>
      </c>
      <c r="AY33" s="270">
        <v>1.8343696289000001E-2</v>
      </c>
      <c r="AZ33" s="270">
        <v>2.2529637929999999E-2</v>
      </c>
      <c r="BA33" s="270">
        <v>2.0049278391999999E-2</v>
      </c>
      <c r="BB33" s="270">
        <v>2.1754056704000001E-2</v>
      </c>
      <c r="BC33" s="270">
        <v>1.9656769128000001E-2</v>
      </c>
      <c r="BD33" s="270">
        <v>2.2992875244E-2</v>
      </c>
      <c r="BE33" s="270">
        <v>2.5620232174000002E-2</v>
      </c>
      <c r="BF33" s="270">
        <v>2.1814699999999999E-2</v>
      </c>
      <c r="BG33" s="270">
        <v>1.9629400000000002E-2</v>
      </c>
      <c r="BH33" s="356">
        <v>2.1671300000000001E-2</v>
      </c>
      <c r="BI33" s="356">
        <v>2.1982999999999999E-2</v>
      </c>
      <c r="BJ33" s="356">
        <v>2.4895500000000001E-2</v>
      </c>
      <c r="BK33" s="356">
        <v>2.40638E-2</v>
      </c>
      <c r="BL33" s="356">
        <v>2.4882399999999999E-2</v>
      </c>
      <c r="BM33" s="356">
        <v>2.88075E-2</v>
      </c>
      <c r="BN33" s="356">
        <v>2.7102399999999999E-2</v>
      </c>
      <c r="BO33" s="356">
        <v>2.8415099999999999E-2</v>
      </c>
      <c r="BP33" s="356">
        <v>2.8289700000000001E-2</v>
      </c>
      <c r="BQ33" s="356">
        <v>2.5543E-2</v>
      </c>
      <c r="BR33" s="356">
        <v>2.67301E-2</v>
      </c>
      <c r="BS33" s="356">
        <v>2.3615199999999999E-2</v>
      </c>
      <c r="BT33" s="356">
        <v>2.62907E-2</v>
      </c>
      <c r="BU33" s="356">
        <v>2.5765300000000001E-2</v>
      </c>
      <c r="BV33" s="356">
        <v>2.8630099999999999E-2</v>
      </c>
    </row>
    <row r="34" spans="1:74" ht="12" customHeight="1" x14ac:dyDescent="0.2">
      <c r="A34" s="579" t="s">
        <v>367</v>
      </c>
      <c r="B34" s="581" t="s">
        <v>1069</v>
      </c>
      <c r="C34" s="270">
        <v>8.7733089035999995E-2</v>
      </c>
      <c r="D34" s="270">
        <v>8.9768564287999994E-2</v>
      </c>
      <c r="E34" s="270">
        <v>9.5858798231999998E-2</v>
      </c>
      <c r="F34" s="270">
        <v>8.8837490421000004E-2</v>
      </c>
      <c r="G34" s="270">
        <v>9.6891450886E-2</v>
      </c>
      <c r="H34" s="270">
        <v>9.6822931422999997E-2</v>
      </c>
      <c r="I34" s="270">
        <v>9.9067499313999996E-2</v>
      </c>
      <c r="J34" s="270">
        <v>0.10034754707</v>
      </c>
      <c r="K34" s="270">
        <v>9.3953449974E-2</v>
      </c>
      <c r="L34" s="270">
        <v>9.5402461962000001E-2</v>
      </c>
      <c r="M34" s="270">
        <v>9.4155181150999995E-2</v>
      </c>
      <c r="N34" s="270">
        <v>9.9202271894999999E-2</v>
      </c>
      <c r="O34" s="270">
        <v>9.0146185512999993E-2</v>
      </c>
      <c r="P34" s="270">
        <v>8.3815591132000003E-2</v>
      </c>
      <c r="Q34" s="270">
        <v>9.5163974161000003E-2</v>
      </c>
      <c r="R34" s="270">
        <v>9.3467451105000002E-2</v>
      </c>
      <c r="S34" s="270">
        <v>9.9538819256E-2</v>
      </c>
      <c r="T34" s="270">
        <v>9.9513665508000004E-2</v>
      </c>
      <c r="U34" s="270">
        <v>9.8124577475000002E-2</v>
      </c>
      <c r="V34" s="270">
        <v>0.10206316183</v>
      </c>
      <c r="W34" s="270">
        <v>9.5383989877000003E-2</v>
      </c>
      <c r="X34" s="270">
        <v>9.8779635510999997E-2</v>
      </c>
      <c r="Y34" s="270">
        <v>9.6680633473999994E-2</v>
      </c>
      <c r="Z34" s="270">
        <v>9.6412156834999999E-2</v>
      </c>
      <c r="AA34" s="270">
        <v>9.5782245153999995E-2</v>
      </c>
      <c r="AB34" s="270">
        <v>8.1402108924000002E-2</v>
      </c>
      <c r="AC34" s="270">
        <v>9.5049445501000002E-2</v>
      </c>
      <c r="AD34" s="270">
        <v>8.8954249503000002E-2</v>
      </c>
      <c r="AE34" s="270">
        <v>0.1028689955</v>
      </c>
      <c r="AF34" s="270">
        <v>9.7073196158000002E-2</v>
      </c>
      <c r="AG34" s="270">
        <v>0.10062526462</v>
      </c>
      <c r="AH34" s="270">
        <v>0.10372643535000001</v>
      </c>
      <c r="AI34" s="270">
        <v>8.9100141344999995E-2</v>
      </c>
      <c r="AJ34" s="270">
        <v>9.8282352424000005E-2</v>
      </c>
      <c r="AK34" s="270">
        <v>9.4634998885999994E-2</v>
      </c>
      <c r="AL34" s="270">
        <v>9.6777543994000001E-2</v>
      </c>
      <c r="AM34" s="270">
        <v>8.8736760846999996E-2</v>
      </c>
      <c r="AN34" s="270">
        <v>8.9794397994999997E-2</v>
      </c>
      <c r="AO34" s="270">
        <v>9.4492417174000004E-2</v>
      </c>
      <c r="AP34" s="270">
        <v>9.2894753952999995E-2</v>
      </c>
      <c r="AQ34" s="270">
        <v>0.10214283465</v>
      </c>
      <c r="AR34" s="270">
        <v>9.9465626074000002E-2</v>
      </c>
      <c r="AS34" s="270">
        <v>9.9732201204999996E-2</v>
      </c>
      <c r="AT34" s="270">
        <v>9.8979662844999997E-2</v>
      </c>
      <c r="AU34" s="270">
        <v>9.2387632647999998E-2</v>
      </c>
      <c r="AV34" s="270">
        <v>0.10064726621</v>
      </c>
      <c r="AW34" s="270">
        <v>9.8270902147999994E-2</v>
      </c>
      <c r="AX34" s="270">
        <v>9.7711803227999994E-2</v>
      </c>
      <c r="AY34" s="270">
        <v>9.4034905525000004E-2</v>
      </c>
      <c r="AZ34" s="270">
        <v>8.5409133972000006E-2</v>
      </c>
      <c r="BA34" s="270">
        <v>7.7774842321000001E-2</v>
      </c>
      <c r="BB34" s="270">
        <v>5.3008486838000003E-2</v>
      </c>
      <c r="BC34" s="270">
        <v>7.8076016297000006E-2</v>
      </c>
      <c r="BD34" s="270">
        <v>8.8475730877000003E-2</v>
      </c>
      <c r="BE34" s="270">
        <v>9.0785500000000005E-2</v>
      </c>
      <c r="BF34" s="270">
        <v>8.9538300000000001E-2</v>
      </c>
      <c r="BG34" s="270">
        <v>8.64119E-2</v>
      </c>
      <c r="BH34" s="356">
        <v>9.1196100000000002E-2</v>
      </c>
      <c r="BI34" s="356">
        <v>8.81189E-2</v>
      </c>
      <c r="BJ34" s="356">
        <v>9.2645400000000003E-2</v>
      </c>
      <c r="BK34" s="356">
        <v>8.6889800000000003E-2</v>
      </c>
      <c r="BL34" s="356">
        <v>8.2993499999999998E-2</v>
      </c>
      <c r="BM34" s="356">
        <v>9.1363200000000006E-2</v>
      </c>
      <c r="BN34" s="356">
        <v>9.1137099999999999E-2</v>
      </c>
      <c r="BO34" s="356">
        <v>9.79241E-2</v>
      </c>
      <c r="BP34" s="356">
        <v>9.3670600000000007E-2</v>
      </c>
      <c r="BQ34" s="356">
        <v>9.6385600000000002E-2</v>
      </c>
      <c r="BR34" s="356">
        <v>9.8874000000000004E-2</v>
      </c>
      <c r="BS34" s="356">
        <v>8.8396199999999994E-2</v>
      </c>
      <c r="BT34" s="356">
        <v>9.5241099999999995E-2</v>
      </c>
      <c r="BU34" s="356">
        <v>9.0039499999999995E-2</v>
      </c>
      <c r="BV34" s="356">
        <v>9.1707300000000005E-2</v>
      </c>
    </row>
    <row r="35" spans="1:74" ht="12" customHeight="1" x14ac:dyDescent="0.2">
      <c r="A35" s="579" t="s">
        <v>368</v>
      </c>
      <c r="B35" s="581" t="s">
        <v>362</v>
      </c>
      <c r="C35" s="270">
        <v>0.10121323559000001</v>
      </c>
      <c r="D35" s="270">
        <v>0.10699209547000001</v>
      </c>
      <c r="E35" s="270">
        <v>0.11549847743</v>
      </c>
      <c r="F35" s="270">
        <v>0.10782198366</v>
      </c>
      <c r="G35" s="270">
        <v>0.12207808633</v>
      </c>
      <c r="H35" s="270">
        <v>0.12120409844</v>
      </c>
      <c r="I35" s="270">
        <v>0.12759581964</v>
      </c>
      <c r="J35" s="270">
        <v>0.13013179195999999</v>
      </c>
      <c r="K35" s="270">
        <v>0.12386462273</v>
      </c>
      <c r="L35" s="270">
        <v>0.12277235404</v>
      </c>
      <c r="M35" s="270">
        <v>0.12328112107</v>
      </c>
      <c r="N35" s="270">
        <v>0.12645371401</v>
      </c>
      <c r="O35" s="270">
        <v>0.10607551832000001</v>
      </c>
      <c r="P35" s="270">
        <v>9.9399986514999997E-2</v>
      </c>
      <c r="Q35" s="270">
        <v>0.11718175262</v>
      </c>
      <c r="R35" s="270">
        <v>0.11638267985</v>
      </c>
      <c r="S35" s="270">
        <v>0.1278934598</v>
      </c>
      <c r="T35" s="270">
        <v>0.12763586467999999</v>
      </c>
      <c r="U35" s="270">
        <v>0.1243742992</v>
      </c>
      <c r="V35" s="270">
        <v>0.12995245892000001</v>
      </c>
      <c r="W35" s="270">
        <v>0.11939363896000001</v>
      </c>
      <c r="X35" s="270">
        <v>0.12253685955</v>
      </c>
      <c r="Y35" s="270">
        <v>0.11888663608</v>
      </c>
      <c r="Z35" s="270">
        <v>0.11986487183</v>
      </c>
      <c r="AA35" s="270">
        <v>0.11184451866</v>
      </c>
      <c r="AB35" s="270">
        <v>9.8338247727000005E-2</v>
      </c>
      <c r="AC35" s="270">
        <v>0.11510150526</v>
      </c>
      <c r="AD35" s="270">
        <v>0.10977313380000001</v>
      </c>
      <c r="AE35" s="270">
        <v>0.12912461750000001</v>
      </c>
      <c r="AF35" s="270">
        <v>0.1210432582</v>
      </c>
      <c r="AG35" s="270">
        <v>0.12391923526</v>
      </c>
      <c r="AH35" s="270">
        <v>0.12920436997000001</v>
      </c>
      <c r="AI35" s="270">
        <v>0.11274867422</v>
      </c>
      <c r="AJ35" s="270">
        <v>0.12100434625000001</v>
      </c>
      <c r="AK35" s="270">
        <v>0.1156488383</v>
      </c>
      <c r="AL35" s="270">
        <v>0.11631117935</v>
      </c>
      <c r="AM35" s="270">
        <v>0.10621854773</v>
      </c>
      <c r="AN35" s="270">
        <v>0.10733576084</v>
      </c>
      <c r="AO35" s="270">
        <v>0.11748459582</v>
      </c>
      <c r="AP35" s="270">
        <v>0.11536686296</v>
      </c>
      <c r="AQ35" s="270">
        <v>0.12793984955000001</v>
      </c>
      <c r="AR35" s="270">
        <v>0.12189094565</v>
      </c>
      <c r="AS35" s="270">
        <v>0.12433832839</v>
      </c>
      <c r="AT35" s="270">
        <v>0.12383911536</v>
      </c>
      <c r="AU35" s="270">
        <v>0.11409968004</v>
      </c>
      <c r="AV35" s="270">
        <v>0.12202525507</v>
      </c>
      <c r="AW35" s="270">
        <v>0.11860834461</v>
      </c>
      <c r="AX35" s="270">
        <v>0.12160415454</v>
      </c>
      <c r="AY35" s="270">
        <v>0.11237860181000001</v>
      </c>
      <c r="AZ35" s="270">
        <v>0.10793877189999999</v>
      </c>
      <c r="BA35" s="270">
        <v>9.7824120712000001E-2</v>
      </c>
      <c r="BB35" s="270">
        <v>7.4762543542000001E-2</v>
      </c>
      <c r="BC35" s="270">
        <v>9.7732785424999996E-2</v>
      </c>
      <c r="BD35" s="270">
        <v>0.11146860611999999</v>
      </c>
      <c r="BE35" s="270">
        <v>0.1164058</v>
      </c>
      <c r="BF35" s="270">
        <v>0.11135299999999999</v>
      </c>
      <c r="BG35" s="270">
        <v>0.1060413</v>
      </c>
      <c r="BH35" s="356">
        <v>0.11286740000000001</v>
      </c>
      <c r="BI35" s="356">
        <v>0.1101019</v>
      </c>
      <c r="BJ35" s="356">
        <v>0.1175409</v>
      </c>
      <c r="BK35" s="356">
        <v>0.1109536</v>
      </c>
      <c r="BL35" s="356">
        <v>0.1078759</v>
      </c>
      <c r="BM35" s="356">
        <v>0.12017079999999999</v>
      </c>
      <c r="BN35" s="356">
        <v>0.11823939999999999</v>
      </c>
      <c r="BO35" s="356">
        <v>0.12633929999999999</v>
      </c>
      <c r="BP35" s="356">
        <v>0.12196029999999999</v>
      </c>
      <c r="BQ35" s="356">
        <v>0.1219286</v>
      </c>
      <c r="BR35" s="356">
        <v>0.1256041</v>
      </c>
      <c r="BS35" s="356">
        <v>0.1120114</v>
      </c>
      <c r="BT35" s="356">
        <v>0.1215318</v>
      </c>
      <c r="BU35" s="356">
        <v>0.1158048</v>
      </c>
      <c r="BV35" s="356">
        <v>0.1203374</v>
      </c>
    </row>
    <row r="36" spans="1:74" s="169" customFormat="1" ht="12" customHeight="1" x14ac:dyDescent="0.2">
      <c r="A36" s="132"/>
      <c r="B36" s="170" t="s">
        <v>369</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415"/>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1070</v>
      </c>
      <c r="C37" s="270">
        <v>1.3480146552E-2</v>
      </c>
      <c r="D37" s="270">
        <v>1.7223531180000001E-2</v>
      </c>
      <c r="E37" s="270">
        <v>1.9639679197E-2</v>
      </c>
      <c r="F37" s="270">
        <v>1.8984493242000001E-2</v>
      </c>
      <c r="G37" s="270">
        <v>2.5186635446E-2</v>
      </c>
      <c r="H37" s="270">
        <v>2.4381167012E-2</v>
      </c>
      <c r="I37" s="270">
        <v>2.8528320324E-2</v>
      </c>
      <c r="J37" s="270">
        <v>2.9784244889E-2</v>
      </c>
      <c r="K37" s="270">
        <v>2.9911172755999998E-2</v>
      </c>
      <c r="L37" s="270">
        <v>2.7369892073000002E-2</v>
      </c>
      <c r="M37" s="270">
        <v>2.9125939922000001E-2</v>
      </c>
      <c r="N37" s="270">
        <v>2.7251442112E-2</v>
      </c>
      <c r="O37" s="270">
        <v>1.5929332809E-2</v>
      </c>
      <c r="P37" s="270">
        <v>1.5584395382E-2</v>
      </c>
      <c r="Q37" s="270">
        <v>2.2017778458000001E-2</v>
      </c>
      <c r="R37" s="270">
        <v>2.2915228746999999E-2</v>
      </c>
      <c r="S37" s="270">
        <v>2.8354640542000001E-2</v>
      </c>
      <c r="T37" s="270">
        <v>2.8122199168E-2</v>
      </c>
      <c r="U37" s="270">
        <v>2.6249721728999999E-2</v>
      </c>
      <c r="V37" s="270">
        <v>2.7889297093E-2</v>
      </c>
      <c r="W37" s="270">
        <v>2.4009649086E-2</v>
      </c>
      <c r="X37" s="270">
        <v>2.3757224034000001E-2</v>
      </c>
      <c r="Y37" s="270">
        <v>2.2206002610000001E-2</v>
      </c>
      <c r="Z37" s="270">
        <v>2.3452714994999999E-2</v>
      </c>
      <c r="AA37" s="270">
        <v>1.6062273506000001E-2</v>
      </c>
      <c r="AB37" s="270">
        <v>1.6936138803E-2</v>
      </c>
      <c r="AC37" s="270">
        <v>2.0052059761E-2</v>
      </c>
      <c r="AD37" s="270">
        <v>2.0818884300999999E-2</v>
      </c>
      <c r="AE37" s="270">
        <v>2.6255621997999998E-2</v>
      </c>
      <c r="AF37" s="270">
        <v>2.3970062045000001E-2</v>
      </c>
      <c r="AG37" s="270">
        <v>2.3293970638000001E-2</v>
      </c>
      <c r="AH37" s="270">
        <v>2.547793462E-2</v>
      </c>
      <c r="AI37" s="270">
        <v>2.3648532871000001E-2</v>
      </c>
      <c r="AJ37" s="270">
        <v>2.2721993823000001E-2</v>
      </c>
      <c r="AK37" s="270">
        <v>2.1013839416000001E-2</v>
      </c>
      <c r="AL37" s="270">
        <v>1.9533635353000001E-2</v>
      </c>
      <c r="AM37" s="270">
        <v>1.7481786882999999E-2</v>
      </c>
      <c r="AN37" s="270">
        <v>1.7541362848000001E-2</v>
      </c>
      <c r="AO37" s="270">
        <v>2.2992178649000002E-2</v>
      </c>
      <c r="AP37" s="270">
        <v>2.2472109006E-2</v>
      </c>
      <c r="AQ37" s="270">
        <v>2.5797014909E-2</v>
      </c>
      <c r="AR37" s="270">
        <v>2.2425319576999999E-2</v>
      </c>
      <c r="AS37" s="270">
        <v>2.4606127184000001E-2</v>
      </c>
      <c r="AT37" s="270">
        <v>2.4859452511E-2</v>
      </c>
      <c r="AU37" s="270">
        <v>2.1712047395E-2</v>
      </c>
      <c r="AV37" s="270">
        <v>2.1377988862999998E-2</v>
      </c>
      <c r="AW37" s="270">
        <v>2.0337442458999998E-2</v>
      </c>
      <c r="AX37" s="270">
        <v>2.3892351310000001E-2</v>
      </c>
      <c r="AY37" s="270">
        <v>1.8343696289000001E-2</v>
      </c>
      <c r="AZ37" s="270">
        <v>2.2529637929999999E-2</v>
      </c>
      <c r="BA37" s="270">
        <v>2.0049278391999999E-2</v>
      </c>
      <c r="BB37" s="270">
        <v>2.1754056704000001E-2</v>
      </c>
      <c r="BC37" s="270">
        <v>1.9656769128000001E-2</v>
      </c>
      <c r="BD37" s="270">
        <v>2.2992875244E-2</v>
      </c>
      <c r="BE37" s="270">
        <v>2.5620232174000002E-2</v>
      </c>
      <c r="BF37" s="270">
        <v>2.1814699999999999E-2</v>
      </c>
      <c r="BG37" s="270">
        <v>1.9629400000000002E-2</v>
      </c>
      <c r="BH37" s="356">
        <v>2.1671300000000001E-2</v>
      </c>
      <c r="BI37" s="356">
        <v>2.1982999999999999E-2</v>
      </c>
      <c r="BJ37" s="356">
        <v>2.4895500000000001E-2</v>
      </c>
      <c r="BK37" s="356">
        <v>2.40638E-2</v>
      </c>
      <c r="BL37" s="356">
        <v>2.4882399999999999E-2</v>
      </c>
      <c r="BM37" s="356">
        <v>2.88075E-2</v>
      </c>
      <c r="BN37" s="356">
        <v>2.7102399999999999E-2</v>
      </c>
      <c r="BO37" s="356">
        <v>2.8415099999999999E-2</v>
      </c>
      <c r="BP37" s="356">
        <v>2.8289700000000001E-2</v>
      </c>
      <c r="BQ37" s="356">
        <v>2.5543E-2</v>
      </c>
      <c r="BR37" s="356">
        <v>2.67301E-2</v>
      </c>
      <c r="BS37" s="356">
        <v>2.3615199999999999E-2</v>
      </c>
      <c r="BT37" s="356">
        <v>2.62907E-2</v>
      </c>
      <c r="BU37" s="356">
        <v>2.5765300000000001E-2</v>
      </c>
      <c r="BV37" s="356">
        <v>2.8630099999999999E-2</v>
      </c>
    </row>
    <row r="38" spans="1:74" s="169" customFormat="1" ht="12" customHeight="1" x14ac:dyDescent="0.2">
      <c r="A38" s="580" t="s">
        <v>1005</v>
      </c>
      <c r="B38" s="581" t="s">
        <v>1067</v>
      </c>
      <c r="C38" s="270">
        <v>6.6298613000000006E-2</v>
      </c>
      <c r="D38" s="270">
        <v>6.2729654999999995E-2</v>
      </c>
      <c r="E38" s="270">
        <v>6.7480604999999999E-2</v>
      </c>
      <c r="F38" s="270">
        <v>6.1485958E-2</v>
      </c>
      <c r="G38" s="270">
        <v>6.6186623E-2</v>
      </c>
      <c r="H38" s="270">
        <v>6.6442403999999997E-2</v>
      </c>
      <c r="I38" s="270">
        <v>6.8718651000000006E-2</v>
      </c>
      <c r="J38" s="270">
        <v>6.9593574000000005E-2</v>
      </c>
      <c r="K38" s="270">
        <v>6.5618134999999994E-2</v>
      </c>
      <c r="L38" s="270">
        <v>6.7715739999999996E-2</v>
      </c>
      <c r="M38" s="270">
        <v>6.7057971999999993E-2</v>
      </c>
      <c r="N38" s="270">
        <v>7.1329435999999996E-2</v>
      </c>
      <c r="O38" s="270">
        <v>7.1065680000000006E-2</v>
      </c>
      <c r="P38" s="270">
        <v>6.3326939999999998E-2</v>
      </c>
      <c r="Q38" s="270">
        <v>7.0015173E-2</v>
      </c>
      <c r="R38" s="270">
        <v>6.4113870000000003E-2</v>
      </c>
      <c r="S38" s="270">
        <v>6.8976934000000004E-2</v>
      </c>
      <c r="T38" s="270">
        <v>6.6678670999999995E-2</v>
      </c>
      <c r="U38" s="270">
        <v>6.7955128000000004E-2</v>
      </c>
      <c r="V38" s="270">
        <v>7.0744000000000001E-2</v>
      </c>
      <c r="W38" s="270">
        <v>6.6504052999999994E-2</v>
      </c>
      <c r="X38" s="270">
        <v>6.9820594999999999E-2</v>
      </c>
      <c r="Y38" s="270">
        <v>7.0769894999999999E-2</v>
      </c>
      <c r="Z38" s="270">
        <v>7.1461034000000007E-2</v>
      </c>
      <c r="AA38" s="270">
        <v>7.0007658E-2</v>
      </c>
      <c r="AB38" s="270">
        <v>6.3832082999999998E-2</v>
      </c>
      <c r="AC38" s="270">
        <v>6.9683676E-2</v>
      </c>
      <c r="AD38" s="270">
        <v>6.5998955999999998E-2</v>
      </c>
      <c r="AE38" s="270">
        <v>6.9678822000000001E-2</v>
      </c>
      <c r="AF38" s="270">
        <v>6.8717285000000003E-2</v>
      </c>
      <c r="AG38" s="270">
        <v>7.1907395999999998E-2</v>
      </c>
      <c r="AH38" s="270">
        <v>7.2646837000000006E-2</v>
      </c>
      <c r="AI38" s="270">
        <v>6.5996147000000005E-2</v>
      </c>
      <c r="AJ38" s="270">
        <v>6.9733007999999999E-2</v>
      </c>
      <c r="AK38" s="270">
        <v>6.7866770000000007E-2</v>
      </c>
      <c r="AL38" s="270">
        <v>6.8225988000000001E-2</v>
      </c>
      <c r="AM38" s="270">
        <v>6.7172783999999999E-2</v>
      </c>
      <c r="AN38" s="270">
        <v>6.0787635E-2</v>
      </c>
      <c r="AO38" s="270">
        <v>6.5671763999999994E-2</v>
      </c>
      <c r="AP38" s="270">
        <v>6.6036517000000003E-2</v>
      </c>
      <c r="AQ38" s="270">
        <v>6.9221597999999995E-2</v>
      </c>
      <c r="AR38" s="270">
        <v>6.7901319000000002E-2</v>
      </c>
      <c r="AS38" s="270">
        <v>6.9301951000000001E-2</v>
      </c>
      <c r="AT38" s="270">
        <v>6.7958917999999993E-2</v>
      </c>
      <c r="AU38" s="270">
        <v>6.222341E-2</v>
      </c>
      <c r="AV38" s="270">
        <v>6.5846002000000001E-2</v>
      </c>
      <c r="AW38" s="270">
        <v>6.6645917999999998E-2</v>
      </c>
      <c r="AX38" s="270">
        <v>7.0734894000000006E-2</v>
      </c>
      <c r="AY38" s="270">
        <v>7.0264506000000004E-2</v>
      </c>
      <c r="AZ38" s="270">
        <v>6.4358105999999998E-2</v>
      </c>
      <c r="BA38" s="270">
        <v>6.2027231000000002E-2</v>
      </c>
      <c r="BB38" s="270">
        <v>3.5765727999999997E-2</v>
      </c>
      <c r="BC38" s="270">
        <v>4.4488028999999998E-2</v>
      </c>
      <c r="BD38" s="270">
        <v>5.4678259999999999E-2</v>
      </c>
      <c r="BE38" s="270">
        <v>6.0736600000000002E-2</v>
      </c>
      <c r="BF38" s="270">
        <v>6.0845299999999998E-2</v>
      </c>
      <c r="BG38" s="270">
        <v>5.8072199999999997E-2</v>
      </c>
      <c r="BH38" s="356">
        <v>6.0340900000000003E-2</v>
      </c>
      <c r="BI38" s="356">
        <v>5.9767000000000001E-2</v>
      </c>
      <c r="BJ38" s="356">
        <v>6.4571100000000006E-2</v>
      </c>
      <c r="BK38" s="356">
        <v>6.3190800000000005E-2</v>
      </c>
      <c r="BL38" s="356">
        <v>5.9441300000000002E-2</v>
      </c>
      <c r="BM38" s="356">
        <v>6.4302200000000004E-2</v>
      </c>
      <c r="BN38" s="356">
        <v>6.2464800000000001E-2</v>
      </c>
      <c r="BO38" s="356">
        <v>6.6558300000000001E-2</v>
      </c>
      <c r="BP38" s="356">
        <v>6.3662800000000005E-2</v>
      </c>
      <c r="BQ38" s="356">
        <v>6.5565700000000005E-2</v>
      </c>
      <c r="BR38" s="356">
        <v>6.6576899999999994E-2</v>
      </c>
      <c r="BS38" s="356">
        <v>6.1152600000000001E-2</v>
      </c>
      <c r="BT38" s="356">
        <v>6.4741599999999996E-2</v>
      </c>
      <c r="BU38" s="356">
        <v>6.3904199999999994E-2</v>
      </c>
      <c r="BV38" s="356">
        <v>6.5449099999999996E-2</v>
      </c>
    </row>
    <row r="39" spans="1:74" s="169" customFormat="1" ht="12" customHeight="1" x14ac:dyDescent="0.2">
      <c r="A39" s="579" t="s">
        <v>45</v>
      </c>
      <c r="B39" s="581" t="s">
        <v>1069</v>
      </c>
      <c r="C39" s="270">
        <v>9.1098747359000004E-2</v>
      </c>
      <c r="D39" s="270">
        <v>9.3212241698000006E-2</v>
      </c>
      <c r="E39" s="270">
        <v>9.9536102032000001E-2</v>
      </c>
      <c r="F39" s="270">
        <v>9.2245450600000001E-2</v>
      </c>
      <c r="G39" s="270">
        <v>0.10060836595</v>
      </c>
      <c r="H39" s="270">
        <v>0.10053722143</v>
      </c>
      <c r="I39" s="270">
        <v>0.10286787235</v>
      </c>
      <c r="J39" s="270">
        <v>0.1041970252</v>
      </c>
      <c r="K39" s="270">
        <v>9.7557666550000005E-2</v>
      </c>
      <c r="L39" s="270">
        <v>9.9062272399999998E-2</v>
      </c>
      <c r="M39" s="270">
        <v>9.7767139959999999E-2</v>
      </c>
      <c r="N39" s="270">
        <v>0.10300785041</v>
      </c>
      <c r="O39" s="270">
        <v>9.3546471936000006E-2</v>
      </c>
      <c r="P39" s="270">
        <v>8.6977054548000005E-2</v>
      </c>
      <c r="Q39" s="270">
        <v>9.8753476955000002E-2</v>
      </c>
      <c r="R39" s="270">
        <v>9.6992912929999994E-2</v>
      </c>
      <c r="S39" s="270">
        <v>0.10329328138</v>
      </c>
      <c r="T39" s="270">
        <v>0.10326717064</v>
      </c>
      <c r="U39" s="270">
        <v>0.10182570763</v>
      </c>
      <c r="V39" s="270">
        <v>0.10591285979999999</v>
      </c>
      <c r="W39" s="270">
        <v>9.898176015E-2</v>
      </c>
      <c r="X39" s="270">
        <v>0.10250547875</v>
      </c>
      <c r="Y39" s="270">
        <v>0.10032732334</v>
      </c>
      <c r="Z39" s="270">
        <v>0.10004871557</v>
      </c>
      <c r="AA39" s="270">
        <v>9.9457766266999995E-2</v>
      </c>
      <c r="AB39" s="270">
        <v>8.4525829900000002E-2</v>
      </c>
      <c r="AC39" s="270">
        <v>9.8696817564999997E-2</v>
      </c>
      <c r="AD39" s="270">
        <v>9.2367758440000003E-2</v>
      </c>
      <c r="AE39" s="270">
        <v>0.10681642312</v>
      </c>
      <c r="AF39" s="270">
        <v>0.10079822267999999</v>
      </c>
      <c r="AG39" s="270">
        <v>0.10448661803000001</v>
      </c>
      <c r="AH39" s="270">
        <v>0.10770678244</v>
      </c>
      <c r="AI39" s="270">
        <v>9.2519263030000007E-2</v>
      </c>
      <c r="AJ39" s="270">
        <v>0.10205375371</v>
      </c>
      <c r="AK39" s="270">
        <v>9.8266457469999999E-2</v>
      </c>
      <c r="AL39" s="270">
        <v>0.10049120735</v>
      </c>
      <c r="AM39" s="270">
        <v>9.2141963162000004E-2</v>
      </c>
      <c r="AN39" s="270">
        <v>9.3240121940000004E-2</v>
      </c>
      <c r="AO39" s="270">
        <v>9.8118403404999999E-2</v>
      </c>
      <c r="AP39" s="270">
        <v>9.6459444069999997E-2</v>
      </c>
      <c r="AQ39" s="270">
        <v>0.10606237547</v>
      </c>
      <c r="AR39" s="270">
        <v>0.10328245912</v>
      </c>
      <c r="AS39" s="270">
        <v>0.10355929032</v>
      </c>
      <c r="AT39" s="270">
        <v>0.10277786849999999</v>
      </c>
      <c r="AU39" s="270">
        <v>9.5932876259999994E-2</v>
      </c>
      <c r="AV39" s="270">
        <v>0.10450944104</v>
      </c>
      <c r="AW39" s="270">
        <v>0.10204189806</v>
      </c>
      <c r="AX39" s="270">
        <v>0.10146138527</v>
      </c>
      <c r="AY39" s="270">
        <v>9.7643377591000002E-2</v>
      </c>
      <c r="AZ39" s="270">
        <v>8.8686603887999996E-2</v>
      </c>
      <c r="BA39" s="270">
        <v>8.0759399603999998E-2</v>
      </c>
      <c r="BB39" s="270">
        <v>5.504259785E-2</v>
      </c>
      <c r="BC39" s="270">
        <v>8.1071971162000003E-2</v>
      </c>
      <c r="BD39" s="270">
        <v>9.1870812060000001E-2</v>
      </c>
      <c r="BE39" s="270">
        <v>9.4269305607999995E-2</v>
      </c>
      <c r="BF39" s="270">
        <v>9.2974215989999998E-2</v>
      </c>
      <c r="BG39" s="270">
        <v>8.9727876368999995E-2</v>
      </c>
      <c r="BH39" s="356">
        <v>9.4695600000000005E-2</v>
      </c>
      <c r="BI39" s="356">
        <v>9.1500399999999996E-2</v>
      </c>
      <c r="BJ39" s="356">
        <v>9.6200599999999997E-2</v>
      </c>
      <c r="BK39" s="356">
        <v>9.0223999999999999E-2</v>
      </c>
      <c r="BL39" s="356">
        <v>8.6178299999999999E-2</v>
      </c>
      <c r="BM39" s="356">
        <v>9.4869099999999998E-2</v>
      </c>
      <c r="BN39" s="356">
        <v>9.4634300000000005E-2</v>
      </c>
      <c r="BO39" s="356">
        <v>0.1016818</v>
      </c>
      <c r="BP39" s="356">
        <v>9.7265099999999993E-2</v>
      </c>
      <c r="BQ39" s="356">
        <v>0.1000843</v>
      </c>
      <c r="BR39" s="356">
        <v>0.1026682</v>
      </c>
      <c r="BS39" s="356">
        <v>9.1788300000000003E-2</v>
      </c>
      <c r="BT39" s="356">
        <v>9.8895899999999995E-2</v>
      </c>
      <c r="BU39" s="356">
        <v>9.34947E-2</v>
      </c>
      <c r="BV39" s="356">
        <v>9.5226400000000003E-2</v>
      </c>
    </row>
    <row r="40" spans="1:74" s="169" customFormat="1" ht="12" customHeight="1" x14ac:dyDescent="0.2">
      <c r="A40" s="576" t="s">
        <v>33</v>
      </c>
      <c r="B40" s="581" t="s">
        <v>469</v>
      </c>
      <c r="C40" s="270">
        <v>1.7675495999999999E-2</v>
      </c>
      <c r="D40" s="270">
        <v>1.6510339999999998E-2</v>
      </c>
      <c r="E40" s="270">
        <v>1.7519960000000001E-2</v>
      </c>
      <c r="F40" s="270">
        <v>1.6366128000000001E-2</v>
      </c>
      <c r="G40" s="270">
        <v>1.7766285999999999E-2</v>
      </c>
      <c r="H40" s="270">
        <v>1.6757774999999999E-2</v>
      </c>
      <c r="I40" s="270">
        <v>1.7483555000000001E-2</v>
      </c>
      <c r="J40" s="270">
        <v>1.7604017E-2</v>
      </c>
      <c r="K40" s="270">
        <v>1.7452789E-2</v>
      </c>
      <c r="L40" s="270">
        <v>1.7870857E-2</v>
      </c>
      <c r="M40" s="270">
        <v>1.7795978E-2</v>
      </c>
      <c r="N40" s="270">
        <v>1.8800668999999999E-2</v>
      </c>
      <c r="O40" s="270">
        <v>1.8355539000000001E-2</v>
      </c>
      <c r="P40" s="270">
        <v>1.6284964999999998E-2</v>
      </c>
      <c r="Q40" s="270">
        <v>1.8173284000000001E-2</v>
      </c>
      <c r="R40" s="270">
        <v>1.7575844E-2</v>
      </c>
      <c r="S40" s="270">
        <v>1.7387171999999999E-2</v>
      </c>
      <c r="T40" s="270">
        <v>1.7046362999999998E-2</v>
      </c>
      <c r="U40" s="270">
        <v>1.8039873000000001E-2</v>
      </c>
      <c r="V40" s="270">
        <v>1.7950434000000001E-2</v>
      </c>
      <c r="W40" s="270">
        <v>1.7486315999999998E-2</v>
      </c>
      <c r="X40" s="270">
        <v>1.6578875999999999E-2</v>
      </c>
      <c r="Y40" s="270">
        <v>1.7239236000000002E-2</v>
      </c>
      <c r="Z40" s="270">
        <v>1.8115470000000002E-2</v>
      </c>
      <c r="AA40" s="270">
        <v>1.7604412999999999E-2</v>
      </c>
      <c r="AB40" s="270">
        <v>1.6470571999999999E-2</v>
      </c>
      <c r="AC40" s="270">
        <v>1.7836069999999999E-2</v>
      </c>
      <c r="AD40" s="270">
        <v>1.6034152999999999E-2</v>
      </c>
      <c r="AE40" s="270">
        <v>1.7980525000000001E-2</v>
      </c>
      <c r="AF40" s="270">
        <v>1.7052873999999999E-2</v>
      </c>
      <c r="AG40" s="270">
        <v>1.7862092E-2</v>
      </c>
      <c r="AH40" s="270">
        <v>1.7838819999999998E-2</v>
      </c>
      <c r="AI40" s="270">
        <v>1.730845E-2</v>
      </c>
      <c r="AJ40" s="270">
        <v>1.6983365E-2</v>
      </c>
      <c r="AK40" s="270">
        <v>1.7335178E-2</v>
      </c>
      <c r="AL40" s="270">
        <v>1.8558274999999999E-2</v>
      </c>
      <c r="AM40" s="270">
        <v>1.8334903E-2</v>
      </c>
      <c r="AN40" s="270">
        <v>1.6779097999999999E-2</v>
      </c>
      <c r="AO40" s="270">
        <v>1.8475681000000001E-2</v>
      </c>
      <c r="AP40" s="270">
        <v>1.6499361000000001E-2</v>
      </c>
      <c r="AQ40" s="270">
        <v>1.7657791999999999E-2</v>
      </c>
      <c r="AR40" s="270">
        <v>1.7621825000000001E-2</v>
      </c>
      <c r="AS40" s="270">
        <v>1.8244651000000001E-2</v>
      </c>
      <c r="AT40" s="270">
        <v>1.8224988000000001E-2</v>
      </c>
      <c r="AU40" s="270">
        <v>1.7823199000000001E-2</v>
      </c>
      <c r="AV40" s="270">
        <v>1.7018605999999999E-2</v>
      </c>
      <c r="AW40" s="270">
        <v>1.5339678000000001E-2</v>
      </c>
      <c r="AX40" s="270">
        <v>1.7240596E-2</v>
      </c>
      <c r="AY40" s="270">
        <v>1.6477895999999999E-2</v>
      </c>
      <c r="AZ40" s="270">
        <v>1.5174033999999999E-2</v>
      </c>
      <c r="BA40" s="270">
        <v>1.8544409000000001E-2</v>
      </c>
      <c r="BB40" s="270">
        <v>1.7184327999999999E-2</v>
      </c>
      <c r="BC40" s="270">
        <v>1.795942E-2</v>
      </c>
      <c r="BD40" s="270">
        <v>1.7118115999999999E-2</v>
      </c>
      <c r="BE40" s="270">
        <v>1.8421699999999999E-2</v>
      </c>
      <c r="BF40" s="270">
        <v>1.8189199999999999E-2</v>
      </c>
      <c r="BG40" s="270">
        <v>1.8180700000000001E-2</v>
      </c>
      <c r="BH40" s="356">
        <v>1.7062600000000001E-2</v>
      </c>
      <c r="BI40" s="356">
        <v>1.58201E-2</v>
      </c>
      <c r="BJ40" s="356">
        <v>1.8120299999999999E-2</v>
      </c>
      <c r="BK40" s="356">
        <v>1.64569E-2</v>
      </c>
      <c r="BL40" s="356">
        <v>1.50554E-2</v>
      </c>
      <c r="BM40" s="356">
        <v>1.8109199999999999E-2</v>
      </c>
      <c r="BN40" s="356">
        <v>1.7257000000000002E-2</v>
      </c>
      <c r="BO40" s="356">
        <v>1.88878E-2</v>
      </c>
      <c r="BP40" s="356">
        <v>1.7494900000000001E-2</v>
      </c>
      <c r="BQ40" s="356">
        <v>1.8581400000000001E-2</v>
      </c>
      <c r="BR40" s="356">
        <v>1.8303699999999999E-2</v>
      </c>
      <c r="BS40" s="356">
        <v>1.7984E-2</v>
      </c>
      <c r="BT40" s="356">
        <v>1.6756199999999999E-2</v>
      </c>
      <c r="BU40" s="356">
        <v>1.5312600000000001E-2</v>
      </c>
      <c r="BV40" s="356">
        <v>1.77609E-2</v>
      </c>
    </row>
    <row r="41" spans="1:74" s="169" customFormat="1" ht="12" customHeight="1" x14ac:dyDescent="0.2">
      <c r="A41" s="576" t="s">
        <v>32</v>
      </c>
      <c r="B41" s="581" t="s">
        <v>52</v>
      </c>
      <c r="C41" s="270">
        <v>0.236473455</v>
      </c>
      <c r="D41" s="270">
        <v>0.22285139100000001</v>
      </c>
      <c r="E41" s="270">
        <v>0.25286334599999999</v>
      </c>
      <c r="F41" s="270">
        <v>0.238905962</v>
      </c>
      <c r="G41" s="270">
        <v>0.23529027299999999</v>
      </c>
      <c r="H41" s="270">
        <v>0.21452276000000001</v>
      </c>
      <c r="I41" s="270">
        <v>0.198075523</v>
      </c>
      <c r="J41" s="270">
        <v>0.18066607800000001</v>
      </c>
      <c r="K41" s="270">
        <v>0.151106459</v>
      </c>
      <c r="L41" s="270">
        <v>0.16007232399999999</v>
      </c>
      <c r="M41" s="270">
        <v>0.17363790500000001</v>
      </c>
      <c r="N41" s="270">
        <v>0.20797632199999999</v>
      </c>
      <c r="O41" s="270">
        <v>0.24532267099999999</v>
      </c>
      <c r="P41" s="270">
        <v>0.22002269699999999</v>
      </c>
      <c r="Q41" s="270">
        <v>0.27282636199999999</v>
      </c>
      <c r="R41" s="270">
        <v>0.27094940699999998</v>
      </c>
      <c r="S41" s="270">
        <v>0.30040935200000002</v>
      </c>
      <c r="T41" s="270">
        <v>0.281690198</v>
      </c>
      <c r="U41" s="270">
        <v>0.24504964500000001</v>
      </c>
      <c r="V41" s="270">
        <v>0.202997913</v>
      </c>
      <c r="W41" s="270">
        <v>0.17644512200000001</v>
      </c>
      <c r="X41" s="270">
        <v>0.163053327</v>
      </c>
      <c r="Y41" s="270">
        <v>0.183231221</v>
      </c>
      <c r="Z41" s="270">
        <v>0.20496936499999999</v>
      </c>
      <c r="AA41" s="270">
        <v>0.228183354</v>
      </c>
      <c r="AB41" s="270">
        <v>0.226710153</v>
      </c>
      <c r="AC41" s="270">
        <v>0.23543493900000001</v>
      </c>
      <c r="AD41" s="270">
        <v>0.25596036700000002</v>
      </c>
      <c r="AE41" s="270">
        <v>0.27716476000000001</v>
      </c>
      <c r="AF41" s="270">
        <v>0.25124753500000002</v>
      </c>
      <c r="AG41" s="270">
        <v>0.22850611200000001</v>
      </c>
      <c r="AH41" s="270">
        <v>0.200441906</v>
      </c>
      <c r="AI41" s="270">
        <v>0.17448381199999999</v>
      </c>
      <c r="AJ41" s="270">
        <v>0.17796672999999999</v>
      </c>
      <c r="AK41" s="270">
        <v>0.19949337</v>
      </c>
      <c r="AL41" s="270">
        <v>0.20754535700000001</v>
      </c>
      <c r="AM41" s="270">
        <v>0.220405718</v>
      </c>
      <c r="AN41" s="270">
        <v>0.19870541799999999</v>
      </c>
      <c r="AO41" s="270">
        <v>0.23257209400000001</v>
      </c>
      <c r="AP41" s="270">
        <v>0.23200091</v>
      </c>
      <c r="AQ41" s="270">
        <v>0.27367217199999999</v>
      </c>
      <c r="AR41" s="270">
        <v>0.240971926</v>
      </c>
      <c r="AS41" s="270">
        <v>0.216035693</v>
      </c>
      <c r="AT41" s="270">
        <v>0.19155946300000001</v>
      </c>
      <c r="AU41" s="270">
        <v>0.14861111599999999</v>
      </c>
      <c r="AV41" s="270">
        <v>0.14831976399999999</v>
      </c>
      <c r="AW41" s="270">
        <v>0.186813857</v>
      </c>
      <c r="AX41" s="270">
        <v>0.20216373300000001</v>
      </c>
      <c r="AY41" s="270">
        <v>0.221102618</v>
      </c>
      <c r="AZ41" s="270">
        <v>0.228300007</v>
      </c>
      <c r="BA41" s="270">
        <v>0.202739427</v>
      </c>
      <c r="BB41" s="270">
        <v>0.189098869</v>
      </c>
      <c r="BC41" s="270">
        <v>0.26827263800000001</v>
      </c>
      <c r="BD41" s="270">
        <v>0.26056660199999998</v>
      </c>
      <c r="BE41" s="270">
        <v>0.2363374</v>
      </c>
      <c r="BF41" s="270">
        <v>0.2005625</v>
      </c>
      <c r="BG41" s="270">
        <v>0.16430339999999999</v>
      </c>
      <c r="BH41" s="356">
        <v>0.15827910000000001</v>
      </c>
      <c r="BI41" s="356">
        <v>0.1892556</v>
      </c>
      <c r="BJ41" s="356">
        <v>0.2136255</v>
      </c>
      <c r="BK41" s="356">
        <v>0.22635430000000001</v>
      </c>
      <c r="BL41" s="356">
        <v>0.21012400000000001</v>
      </c>
      <c r="BM41" s="356">
        <v>0.23696529999999999</v>
      </c>
      <c r="BN41" s="356">
        <v>0.20817830000000001</v>
      </c>
      <c r="BO41" s="356">
        <v>0.24650079999999999</v>
      </c>
      <c r="BP41" s="356">
        <v>0.2404278</v>
      </c>
      <c r="BQ41" s="356">
        <v>0.22089929999999999</v>
      </c>
      <c r="BR41" s="356">
        <v>0.19079650000000001</v>
      </c>
      <c r="BS41" s="356">
        <v>0.16406680000000001</v>
      </c>
      <c r="BT41" s="356">
        <v>0.15810920000000001</v>
      </c>
      <c r="BU41" s="356">
        <v>0.19417789999999999</v>
      </c>
      <c r="BV41" s="356">
        <v>0.22222700000000001</v>
      </c>
    </row>
    <row r="42" spans="1:74" s="169" customFormat="1" ht="12" customHeight="1" x14ac:dyDescent="0.2">
      <c r="A42" s="576" t="s">
        <v>34</v>
      </c>
      <c r="B42" s="581" t="s">
        <v>1071</v>
      </c>
      <c r="C42" s="270">
        <v>2.6084961E-2</v>
      </c>
      <c r="D42" s="270">
        <v>3.5144950000000001E-2</v>
      </c>
      <c r="E42" s="270">
        <v>4.3420017999999998E-2</v>
      </c>
      <c r="F42" s="270">
        <v>4.8085700000000002E-2</v>
      </c>
      <c r="G42" s="270">
        <v>5.5344554999999997E-2</v>
      </c>
      <c r="H42" s="270">
        <v>5.6406412000000003E-2</v>
      </c>
      <c r="I42" s="270">
        <v>6.1672975999999997E-2</v>
      </c>
      <c r="J42" s="270">
        <v>6.1157784E-2</v>
      </c>
      <c r="K42" s="270">
        <v>5.5469031000000002E-2</v>
      </c>
      <c r="L42" s="270">
        <v>4.9057005000000001E-2</v>
      </c>
      <c r="M42" s="270">
        <v>4.1414602000000002E-2</v>
      </c>
      <c r="N42" s="270">
        <v>3.7109794000000002E-2</v>
      </c>
      <c r="O42" s="270">
        <v>3.6273326000000002E-2</v>
      </c>
      <c r="P42" s="270">
        <v>4.1856760999999999E-2</v>
      </c>
      <c r="Q42" s="270">
        <v>6.5115400000000004E-2</v>
      </c>
      <c r="R42" s="270">
        <v>7.1388309999999996E-2</v>
      </c>
      <c r="S42" s="270">
        <v>8.2200829000000003E-2</v>
      </c>
      <c r="T42" s="270">
        <v>8.6002771000000006E-2</v>
      </c>
      <c r="U42" s="270">
        <v>8.1779555000000004E-2</v>
      </c>
      <c r="V42" s="270">
        <v>7.9037009000000005E-2</v>
      </c>
      <c r="W42" s="270">
        <v>7.3156582999999997E-2</v>
      </c>
      <c r="X42" s="270">
        <v>6.6573040999999999E-2</v>
      </c>
      <c r="Y42" s="270">
        <v>4.8182807000000001E-2</v>
      </c>
      <c r="Z42" s="270">
        <v>4.5517520999999998E-2</v>
      </c>
      <c r="AA42" s="270">
        <v>4.8550528000000003E-2</v>
      </c>
      <c r="AB42" s="270">
        <v>5.5471670000000001E-2</v>
      </c>
      <c r="AC42" s="270">
        <v>7.3589544000000007E-2</v>
      </c>
      <c r="AD42" s="270">
        <v>8.6159767999999998E-2</v>
      </c>
      <c r="AE42" s="270">
        <v>9.6446668999999999E-2</v>
      </c>
      <c r="AF42" s="270">
        <v>0.10213873399999999</v>
      </c>
      <c r="AG42" s="270">
        <v>9.7120520000000002E-2</v>
      </c>
      <c r="AH42" s="270">
        <v>9.5112679000000006E-2</v>
      </c>
      <c r="AI42" s="270">
        <v>8.4547153999999999E-2</v>
      </c>
      <c r="AJ42" s="270">
        <v>7.2324022000000002E-2</v>
      </c>
      <c r="AK42" s="270">
        <v>5.5645956000000003E-2</v>
      </c>
      <c r="AL42" s="270">
        <v>4.8405477000000002E-2</v>
      </c>
      <c r="AM42" s="270">
        <v>5.4229594999999998E-2</v>
      </c>
      <c r="AN42" s="270">
        <v>5.7503068999999997E-2</v>
      </c>
      <c r="AO42" s="270">
        <v>8.5887107000000004E-2</v>
      </c>
      <c r="AP42" s="270">
        <v>9.7995358000000005E-2</v>
      </c>
      <c r="AQ42" s="270">
        <v>0.104592067</v>
      </c>
      <c r="AR42" s="270">
        <v>0.112621745</v>
      </c>
      <c r="AS42" s="270">
        <v>0.11583587200000001</v>
      </c>
      <c r="AT42" s="270">
        <v>0.111637709</v>
      </c>
      <c r="AU42" s="270">
        <v>9.6824297000000004E-2</v>
      </c>
      <c r="AV42" s="270">
        <v>8.7040626999999995E-2</v>
      </c>
      <c r="AW42" s="270">
        <v>6.4380039999999999E-2</v>
      </c>
      <c r="AX42" s="270">
        <v>5.4308852999999997E-2</v>
      </c>
      <c r="AY42" s="270">
        <v>6.5947916999999995E-2</v>
      </c>
      <c r="AZ42" s="270">
        <v>7.9102175999999996E-2</v>
      </c>
      <c r="BA42" s="270">
        <v>9.403483E-2</v>
      </c>
      <c r="BB42" s="270">
        <v>0.11367535500000001</v>
      </c>
      <c r="BC42" s="270">
        <v>0.13406089700000001</v>
      </c>
      <c r="BD42" s="270">
        <v>0.131784386</v>
      </c>
      <c r="BE42" s="270">
        <v>0.1410555</v>
      </c>
      <c r="BF42" s="270">
        <v>0.1352044</v>
      </c>
      <c r="BG42" s="270">
        <v>0.1205019</v>
      </c>
      <c r="BH42" s="356">
        <v>0.1071473</v>
      </c>
      <c r="BI42" s="356">
        <v>8.0648700000000004E-2</v>
      </c>
      <c r="BJ42" s="356">
        <v>7.34871E-2</v>
      </c>
      <c r="BK42" s="356">
        <v>8.3715800000000007E-2</v>
      </c>
      <c r="BL42" s="356">
        <v>9.7073599999999996E-2</v>
      </c>
      <c r="BM42" s="356">
        <v>0.1204177</v>
      </c>
      <c r="BN42" s="356">
        <v>0.14348669999999999</v>
      </c>
      <c r="BO42" s="356">
        <v>0.1678518</v>
      </c>
      <c r="BP42" s="356">
        <v>0.1658627</v>
      </c>
      <c r="BQ42" s="356">
        <v>0.17639260000000001</v>
      </c>
      <c r="BR42" s="356">
        <v>0.1689396</v>
      </c>
      <c r="BS42" s="356">
        <v>0.15033250000000001</v>
      </c>
      <c r="BT42" s="356">
        <v>0.1326763</v>
      </c>
      <c r="BU42" s="356">
        <v>0.1008646</v>
      </c>
      <c r="BV42" s="356">
        <v>8.8262900000000005E-2</v>
      </c>
    </row>
    <row r="43" spans="1:74" s="169" customFormat="1" ht="12" customHeight="1" x14ac:dyDescent="0.2">
      <c r="A43" s="545" t="s">
        <v>37</v>
      </c>
      <c r="B43" s="581" t="s">
        <v>841</v>
      </c>
      <c r="C43" s="270">
        <v>4.2163866000000001E-2</v>
      </c>
      <c r="D43" s="270">
        <v>4.0467425000000001E-2</v>
      </c>
      <c r="E43" s="270">
        <v>4.3543246000000001E-2</v>
      </c>
      <c r="F43" s="270">
        <v>4.2678010000000002E-2</v>
      </c>
      <c r="G43" s="270">
        <v>4.2939946E-2</v>
      </c>
      <c r="H43" s="270">
        <v>4.0066659999999997E-2</v>
      </c>
      <c r="I43" s="270">
        <v>4.1448486E-2</v>
      </c>
      <c r="J43" s="270">
        <v>4.1957915999999998E-2</v>
      </c>
      <c r="K43" s="270">
        <v>3.9306920000000002E-2</v>
      </c>
      <c r="L43" s="270">
        <v>4.0714316E-2</v>
      </c>
      <c r="M43" s="270">
        <v>4.3322300000000001E-2</v>
      </c>
      <c r="N43" s="270">
        <v>4.4609556000000002E-2</v>
      </c>
      <c r="O43" s="270">
        <v>4.4421625999999999E-2</v>
      </c>
      <c r="P43" s="270">
        <v>3.9584504E-2</v>
      </c>
      <c r="Q43" s="270">
        <v>4.3377416000000002E-2</v>
      </c>
      <c r="R43" s="270">
        <v>4.0534388999999997E-2</v>
      </c>
      <c r="S43" s="270">
        <v>4.1367736000000002E-2</v>
      </c>
      <c r="T43" s="270">
        <v>4.0043918999999997E-2</v>
      </c>
      <c r="U43" s="270">
        <v>4.1027246000000003E-2</v>
      </c>
      <c r="V43" s="270">
        <v>4.1128376000000001E-2</v>
      </c>
      <c r="W43" s="270">
        <v>3.8225329000000002E-2</v>
      </c>
      <c r="X43" s="270">
        <v>4.0435746000000002E-2</v>
      </c>
      <c r="Y43" s="270">
        <v>4.1676418999999999E-2</v>
      </c>
      <c r="Z43" s="270">
        <v>4.3437096000000001E-2</v>
      </c>
      <c r="AA43" s="270">
        <v>4.3327806000000003E-2</v>
      </c>
      <c r="AB43" s="270">
        <v>4.0156374000000002E-2</v>
      </c>
      <c r="AC43" s="270">
        <v>4.3239896E-2</v>
      </c>
      <c r="AD43" s="270">
        <v>4.0661248999999997E-2</v>
      </c>
      <c r="AE43" s="270">
        <v>4.0752546000000001E-2</v>
      </c>
      <c r="AF43" s="270">
        <v>3.8992618999999999E-2</v>
      </c>
      <c r="AG43" s="270">
        <v>3.9499776E-2</v>
      </c>
      <c r="AH43" s="270">
        <v>3.9887805999999998E-2</v>
      </c>
      <c r="AI43" s="270">
        <v>3.6521179000000001E-2</v>
      </c>
      <c r="AJ43" s="270">
        <v>4.0945495999999998E-2</v>
      </c>
      <c r="AK43" s="270">
        <v>4.0939298999999998E-2</v>
      </c>
      <c r="AL43" s="270">
        <v>4.2423245999999998E-2</v>
      </c>
      <c r="AM43" s="270">
        <v>3.8365195999999997E-2</v>
      </c>
      <c r="AN43" s="270">
        <v>3.4871764E-2</v>
      </c>
      <c r="AO43" s="270">
        <v>3.8199245999999999E-2</v>
      </c>
      <c r="AP43" s="270">
        <v>3.4909319000000001E-2</v>
      </c>
      <c r="AQ43" s="270">
        <v>3.5004295999999997E-2</v>
      </c>
      <c r="AR43" s="270">
        <v>3.5183448999999999E-2</v>
      </c>
      <c r="AS43" s="270">
        <v>3.5416705999999999E-2</v>
      </c>
      <c r="AT43" s="270">
        <v>3.5846455999999999E-2</v>
      </c>
      <c r="AU43" s="270">
        <v>3.3524408999999998E-2</v>
      </c>
      <c r="AV43" s="270">
        <v>3.6962646000000002E-2</v>
      </c>
      <c r="AW43" s="270">
        <v>3.6687359000000003E-2</v>
      </c>
      <c r="AX43" s="270">
        <v>3.8161995999999997E-2</v>
      </c>
      <c r="AY43" s="270">
        <v>3.8511996E-2</v>
      </c>
      <c r="AZ43" s="270">
        <v>3.5663424999999999E-2</v>
      </c>
      <c r="BA43" s="270">
        <v>3.8060716000000001E-2</v>
      </c>
      <c r="BB43" s="270">
        <v>3.5323239999999999E-2</v>
      </c>
      <c r="BC43" s="270">
        <v>3.5810186000000001E-2</v>
      </c>
      <c r="BD43" s="270">
        <v>3.2541929999999997E-2</v>
      </c>
      <c r="BE43" s="270">
        <v>3.4517699999999998E-2</v>
      </c>
      <c r="BF43" s="270">
        <v>3.7226299999999997E-2</v>
      </c>
      <c r="BG43" s="270">
        <v>3.4856600000000001E-2</v>
      </c>
      <c r="BH43" s="356">
        <v>3.6509E-2</v>
      </c>
      <c r="BI43" s="356">
        <v>3.4994200000000003E-2</v>
      </c>
      <c r="BJ43" s="356">
        <v>3.8122900000000001E-2</v>
      </c>
      <c r="BK43" s="356">
        <v>3.9204099999999999E-2</v>
      </c>
      <c r="BL43" s="356">
        <v>3.4796000000000001E-2</v>
      </c>
      <c r="BM43" s="356">
        <v>3.8625800000000002E-2</v>
      </c>
      <c r="BN43" s="356">
        <v>3.6976799999999997E-2</v>
      </c>
      <c r="BO43" s="356">
        <v>3.7745599999999997E-2</v>
      </c>
      <c r="BP43" s="356">
        <v>3.43836E-2</v>
      </c>
      <c r="BQ43" s="356">
        <v>3.6354699999999997E-2</v>
      </c>
      <c r="BR43" s="356">
        <v>3.7275000000000003E-2</v>
      </c>
      <c r="BS43" s="356">
        <v>3.5059699999999999E-2</v>
      </c>
      <c r="BT43" s="356">
        <v>3.7239399999999999E-2</v>
      </c>
      <c r="BU43" s="356">
        <v>3.54644E-2</v>
      </c>
      <c r="BV43" s="356">
        <v>3.8369100000000003E-2</v>
      </c>
    </row>
    <row r="44" spans="1:74" s="169" customFormat="1" ht="12" customHeight="1" x14ac:dyDescent="0.2">
      <c r="A44" s="545" t="s">
        <v>36</v>
      </c>
      <c r="B44" s="581" t="s">
        <v>1066</v>
      </c>
      <c r="C44" s="270">
        <v>0.19206428</v>
      </c>
      <c r="D44" s="270">
        <v>0.180737492</v>
      </c>
      <c r="E44" s="270">
        <v>0.18535209</v>
      </c>
      <c r="F44" s="270">
        <v>0.173579396</v>
      </c>
      <c r="G44" s="270">
        <v>0.18099213</v>
      </c>
      <c r="H44" s="270">
        <v>0.18244337599999999</v>
      </c>
      <c r="I44" s="270">
        <v>0.18871006000000001</v>
      </c>
      <c r="J44" s="270">
        <v>0.19043674999999999</v>
      </c>
      <c r="K44" s="270">
        <v>0.17911950600000001</v>
      </c>
      <c r="L44" s="270">
        <v>0.17969197000000001</v>
      </c>
      <c r="M44" s="270">
        <v>0.18286978600000001</v>
      </c>
      <c r="N44" s="270">
        <v>0.20812383000000001</v>
      </c>
      <c r="O44" s="270">
        <v>0.186913312</v>
      </c>
      <c r="P44" s="270">
        <v>0.16977568000000001</v>
      </c>
      <c r="Q44" s="270">
        <v>0.185831472</v>
      </c>
      <c r="R44" s="270">
        <v>0.173920305</v>
      </c>
      <c r="S44" s="270">
        <v>0.17792622199999999</v>
      </c>
      <c r="T44" s="270">
        <v>0.181025885</v>
      </c>
      <c r="U44" s="270">
        <v>0.187905292</v>
      </c>
      <c r="V44" s="270">
        <v>0.18976590199999999</v>
      </c>
      <c r="W44" s="270">
        <v>0.17428369499999999</v>
      </c>
      <c r="X44" s="270">
        <v>0.18073087199999999</v>
      </c>
      <c r="Y44" s="270">
        <v>0.181491715</v>
      </c>
      <c r="Z44" s="270">
        <v>0.19099237199999999</v>
      </c>
      <c r="AA44" s="270">
        <v>0.19664757599999999</v>
      </c>
      <c r="AB44" s="270">
        <v>0.176280362</v>
      </c>
      <c r="AC44" s="270">
        <v>0.192760456</v>
      </c>
      <c r="AD44" s="270">
        <v>0.18050620100000001</v>
      </c>
      <c r="AE44" s="270">
        <v>0.189063906</v>
      </c>
      <c r="AF44" s="270">
        <v>0.18642880100000001</v>
      </c>
      <c r="AG44" s="270">
        <v>0.19606298599999999</v>
      </c>
      <c r="AH44" s="270">
        <v>0.19438982599999999</v>
      </c>
      <c r="AI44" s="270">
        <v>0.18163792100000001</v>
      </c>
      <c r="AJ44" s="270">
        <v>0.186573866</v>
      </c>
      <c r="AK44" s="270">
        <v>0.184591491</v>
      </c>
      <c r="AL44" s="270">
        <v>0.19556236599999999</v>
      </c>
      <c r="AM44" s="270">
        <v>0.20304702299999999</v>
      </c>
      <c r="AN44" s="270">
        <v>0.18235897700000001</v>
      </c>
      <c r="AO44" s="270">
        <v>0.19245585300000001</v>
      </c>
      <c r="AP44" s="270">
        <v>0.18657944100000001</v>
      </c>
      <c r="AQ44" s="270">
        <v>0.19337971300000001</v>
      </c>
      <c r="AR44" s="270">
        <v>0.18765764099999999</v>
      </c>
      <c r="AS44" s="270">
        <v>0.194993523</v>
      </c>
      <c r="AT44" s="270">
        <v>0.200297643</v>
      </c>
      <c r="AU44" s="270">
        <v>0.18650325100000001</v>
      </c>
      <c r="AV44" s="270">
        <v>0.18722667300000001</v>
      </c>
      <c r="AW44" s="270">
        <v>0.186791601</v>
      </c>
      <c r="AX44" s="270">
        <v>0.195874413</v>
      </c>
      <c r="AY44" s="270">
        <v>0.18525745399999999</v>
      </c>
      <c r="AZ44" s="270">
        <v>0.17318570699999999</v>
      </c>
      <c r="BA44" s="270">
        <v>0.179140514</v>
      </c>
      <c r="BB44" s="270">
        <v>0.17363038</v>
      </c>
      <c r="BC44" s="270">
        <v>0.182582314</v>
      </c>
      <c r="BD44" s="270">
        <v>0.16960649</v>
      </c>
      <c r="BE44" s="270">
        <v>0.17965410000000001</v>
      </c>
      <c r="BF44" s="270">
        <v>0.1857482</v>
      </c>
      <c r="BG44" s="270">
        <v>0.17565610000000001</v>
      </c>
      <c r="BH44" s="356">
        <v>0.1809374</v>
      </c>
      <c r="BI44" s="356">
        <v>0.1760593</v>
      </c>
      <c r="BJ44" s="356">
        <v>0.19081129999999999</v>
      </c>
      <c r="BK44" s="356">
        <v>0.19054109999999999</v>
      </c>
      <c r="BL44" s="356">
        <v>0.17590339999999999</v>
      </c>
      <c r="BM44" s="356">
        <v>0.178899</v>
      </c>
      <c r="BN44" s="356">
        <v>0.1725806</v>
      </c>
      <c r="BO44" s="356">
        <v>0.17966289999999999</v>
      </c>
      <c r="BP44" s="356">
        <v>0.17628060000000001</v>
      </c>
      <c r="BQ44" s="356">
        <v>0.1909756</v>
      </c>
      <c r="BR44" s="356">
        <v>0.19098190000000001</v>
      </c>
      <c r="BS44" s="356">
        <v>0.1792097</v>
      </c>
      <c r="BT44" s="356">
        <v>0.18448880000000001</v>
      </c>
      <c r="BU44" s="356">
        <v>0.1788681</v>
      </c>
      <c r="BV44" s="356">
        <v>0.19528909999999999</v>
      </c>
    </row>
    <row r="45" spans="1:74" s="169" customFormat="1" ht="12" customHeight="1" x14ac:dyDescent="0.2">
      <c r="A45" s="576" t="s">
        <v>101</v>
      </c>
      <c r="B45" s="581" t="s">
        <v>470</v>
      </c>
      <c r="C45" s="270">
        <v>0.17030163332000001</v>
      </c>
      <c r="D45" s="270">
        <v>0.18573338899</v>
      </c>
      <c r="E45" s="270">
        <v>0.20236352217</v>
      </c>
      <c r="F45" s="270">
        <v>0.19184983360999999</v>
      </c>
      <c r="G45" s="270">
        <v>0.17385692727999999</v>
      </c>
      <c r="H45" s="270">
        <v>0.15038772320999999</v>
      </c>
      <c r="I45" s="270">
        <v>0.16253037604000001</v>
      </c>
      <c r="J45" s="270">
        <v>0.12535975307</v>
      </c>
      <c r="K45" s="270">
        <v>0.15131875582000001</v>
      </c>
      <c r="L45" s="270">
        <v>0.18757523056</v>
      </c>
      <c r="M45" s="270">
        <v>0.1789883571</v>
      </c>
      <c r="N45" s="270">
        <v>0.21346248437000001</v>
      </c>
      <c r="O45" s="270">
        <v>0.1914463743</v>
      </c>
      <c r="P45" s="270">
        <v>0.20334923634999999</v>
      </c>
      <c r="Q45" s="270">
        <v>0.23682316685999999</v>
      </c>
      <c r="R45" s="270">
        <v>0.23359440976000001</v>
      </c>
      <c r="S45" s="270">
        <v>0.21233092631</v>
      </c>
      <c r="T45" s="270">
        <v>0.18540642711999999</v>
      </c>
      <c r="U45" s="270">
        <v>0.14840164875</v>
      </c>
      <c r="V45" s="270">
        <v>0.12777797336999999</v>
      </c>
      <c r="W45" s="270">
        <v>0.16487719613999999</v>
      </c>
      <c r="X45" s="270">
        <v>0.22429652132</v>
      </c>
      <c r="Y45" s="270">
        <v>0.20814320989999999</v>
      </c>
      <c r="Z45" s="270">
        <v>0.20433688262999999</v>
      </c>
      <c r="AA45" s="270">
        <v>0.23278976269000001</v>
      </c>
      <c r="AB45" s="270">
        <v>0.21089434288</v>
      </c>
      <c r="AC45" s="270">
        <v>0.24066441146000001</v>
      </c>
      <c r="AD45" s="270">
        <v>0.24040196132</v>
      </c>
      <c r="AE45" s="270">
        <v>0.21787306294</v>
      </c>
      <c r="AF45" s="270">
        <v>0.22471188727999999</v>
      </c>
      <c r="AG45" s="270">
        <v>0.14959366940999999</v>
      </c>
      <c r="AH45" s="270">
        <v>0.18053417722000001</v>
      </c>
      <c r="AI45" s="270">
        <v>0.16844034386000001</v>
      </c>
      <c r="AJ45" s="270">
        <v>0.19272835997000001</v>
      </c>
      <c r="AK45" s="270">
        <v>0.20020624089</v>
      </c>
      <c r="AL45" s="270">
        <v>0.22105885938</v>
      </c>
      <c r="AM45" s="270">
        <v>0.22847849363</v>
      </c>
      <c r="AN45" s="270">
        <v>0.20917997811</v>
      </c>
      <c r="AO45" s="270">
        <v>0.23752179245999999</v>
      </c>
      <c r="AP45" s="270">
        <v>0.27021315242999999</v>
      </c>
      <c r="AQ45" s="270">
        <v>0.23623020533</v>
      </c>
      <c r="AR45" s="270">
        <v>0.20870325727</v>
      </c>
      <c r="AS45" s="270">
        <v>0.20032304337000001</v>
      </c>
      <c r="AT45" s="270">
        <v>0.18072906530999999</v>
      </c>
      <c r="AU45" s="270">
        <v>0.22181141051</v>
      </c>
      <c r="AV45" s="270">
        <v>0.25592078500999998</v>
      </c>
      <c r="AW45" s="270">
        <v>0.23287973178999999</v>
      </c>
      <c r="AX45" s="270">
        <v>0.24724811543</v>
      </c>
      <c r="AY45" s="270">
        <v>0.25835216931999999</v>
      </c>
      <c r="AZ45" s="270">
        <v>0.26590993673000002</v>
      </c>
      <c r="BA45" s="270">
        <v>0.26816827084</v>
      </c>
      <c r="BB45" s="270">
        <v>0.26862401464000002</v>
      </c>
      <c r="BC45" s="270">
        <v>0.25632563703</v>
      </c>
      <c r="BD45" s="270">
        <v>0.27375590370000003</v>
      </c>
      <c r="BE45" s="270">
        <v>0.20590663363</v>
      </c>
      <c r="BF45" s="270">
        <v>0.21434710000000001</v>
      </c>
      <c r="BG45" s="270">
        <v>0.22593079999999999</v>
      </c>
      <c r="BH45" s="356">
        <v>0.30441620000000003</v>
      </c>
      <c r="BI45" s="356">
        <v>0.26349889999999998</v>
      </c>
      <c r="BJ45" s="356">
        <v>0.32019189999999997</v>
      </c>
      <c r="BK45" s="356">
        <v>0.32728570000000001</v>
      </c>
      <c r="BL45" s="356">
        <v>0.31265320000000002</v>
      </c>
      <c r="BM45" s="356">
        <v>0.3330439</v>
      </c>
      <c r="BN45" s="356">
        <v>0.32633590000000001</v>
      </c>
      <c r="BO45" s="356">
        <v>0.30134080000000002</v>
      </c>
      <c r="BP45" s="356">
        <v>0.32159979999999999</v>
      </c>
      <c r="BQ45" s="356">
        <v>0.25038009999999999</v>
      </c>
      <c r="BR45" s="356">
        <v>0.24978900000000001</v>
      </c>
      <c r="BS45" s="356">
        <v>0.27490100000000001</v>
      </c>
      <c r="BT45" s="356">
        <v>0.34110990000000002</v>
      </c>
      <c r="BU45" s="356">
        <v>0.29584549999999998</v>
      </c>
      <c r="BV45" s="356">
        <v>0.33778200000000003</v>
      </c>
    </row>
    <row r="46" spans="1:74" ht="12" customHeight="1" x14ac:dyDescent="0.2">
      <c r="A46" s="582" t="s">
        <v>26</v>
      </c>
      <c r="B46" s="583" t="s">
        <v>795</v>
      </c>
      <c r="C46" s="271">
        <v>0.85459609188999996</v>
      </c>
      <c r="D46" s="271">
        <v>0.85346211542999995</v>
      </c>
      <c r="E46" s="271">
        <v>0.93013934433000001</v>
      </c>
      <c r="F46" s="271">
        <v>0.88246184510000003</v>
      </c>
      <c r="G46" s="271">
        <v>0.89627229477000003</v>
      </c>
      <c r="H46" s="271">
        <v>0.85004286218000003</v>
      </c>
      <c r="I46" s="271">
        <v>0.86806329074999999</v>
      </c>
      <c r="J46" s="271">
        <v>0.81882543036</v>
      </c>
      <c r="K46" s="271">
        <v>0.78510750612000002</v>
      </c>
      <c r="L46" s="271">
        <v>0.82752041311000002</v>
      </c>
      <c r="M46" s="271">
        <v>0.83070110573</v>
      </c>
      <c r="N46" s="271">
        <v>0.93049417121</v>
      </c>
      <c r="O46" s="271">
        <v>0.90214277900999995</v>
      </c>
      <c r="P46" s="271">
        <v>0.85550178432000001</v>
      </c>
      <c r="Q46" s="271">
        <v>1.0111206996</v>
      </c>
      <c r="R46" s="271">
        <v>0.99001914507</v>
      </c>
      <c r="S46" s="271">
        <v>1.0300483789999999</v>
      </c>
      <c r="T46" s="271">
        <v>0.98706583598999997</v>
      </c>
      <c r="U46" s="271">
        <v>0.91590968906000003</v>
      </c>
      <c r="V46" s="271">
        <v>0.86093739860999996</v>
      </c>
      <c r="W46" s="271">
        <v>0.83191795477999997</v>
      </c>
      <c r="X46" s="271">
        <v>0.88590329892999997</v>
      </c>
      <c r="Y46" s="271">
        <v>0.87183533445000005</v>
      </c>
      <c r="Z46" s="271">
        <v>0.90106008003000004</v>
      </c>
      <c r="AA46" s="271">
        <v>0.95129850898000001</v>
      </c>
      <c r="AB46" s="271">
        <v>0.88986559620000005</v>
      </c>
      <c r="AC46" s="271">
        <v>0.98994532737999996</v>
      </c>
      <c r="AD46" s="271">
        <v>0.99671750566999995</v>
      </c>
      <c r="AE46" s="271">
        <v>1.0396040033</v>
      </c>
      <c r="AF46" s="271">
        <v>1.0116173971</v>
      </c>
      <c r="AG46" s="271">
        <v>0.92581350371000004</v>
      </c>
      <c r="AH46" s="271">
        <v>0.93159787035999997</v>
      </c>
      <c r="AI46" s="271">
        <v>0.84289605393</v>
      </c>
      <c r="AJ46" s="271">
        <v>0.88002774499000003</v>
      </c>
      <c r="AK46" s="271">
        <v>0.88377562953</v>
      </c>
      <c r="AL46" s="271">
        <v>0.92037448183000004</v>
      </c>
      <c r="AM46" s="271">
        <v>0.93814884866000003</v>
      </c>
      <c r="AN46" s="271">
        <v>0.86936625980000004</v>
      </c>
      <c r="AO46" s="271">
        <v>0.98959995757999997</v>
      </c>
      <c r="AP46" s="271">
        <v>1.0206550001000001</v>
      </c>
      <c r="AQ46" s="271">
        <v>1.0588259573000001</v>
      </c>
      <c r="AR46" s="271">
        <v>0.99356069556000004</v>
      </c>
      <c r="AS46" s="271">
        <v>0.97541677967999996</v>
      </c>
      <c r="AT46" s="271">
        <v>0.93108061141999998</v>
      </c>
      <c r="AU46" s="271">
        <v>0.88242491932</v>
      </c>
      <c r="AV46" s="271">
        <v>0.92192804531999994</v>
      </c>
      <c r="AW46" s="271">
        <v>0.91012744908999998</v>
      </c>
      <c r="AX46" s="271">
        <v>0.94947238348999996</v>
      </c>
      <c r="AY46" s="271">
        <v>0.97015610994000001</v>
      </c>
      <c r="AZ46" s="271">
        <v>0.97097396020000004</v>
      </c>
      <c r="BA46" s="271">
        <v>0.96085656009999998</v>
      </c>
      <c r="BB46" s="271">
        <v>0.90722291419000001</v>
      </c>
      <c r="BC46" s="271">
        <v>1.0370477692</v>
      </c>
      <c r="BD46" s="271">
        <v>1.0516845781999999</v>
      </c>
      <c r="BE46" s="271">
        <v>0.99303850000000005</v>
      </c>
      <c r="BF46" s="271">
        <v>0.96353829999999996</v>
      </c>
      <c r="BG46" s="271">
        <v>0.90380700000000003</v>
      </c>
      <c r="BH46" s="354">
        <v>0.97826900000000006</v>
      </c>
      <c r="BI46" s="354">
        <v>0.93132280000000001</v>
      </c>
      <c r="BJ46" s="354">
        <v>1.038033</v>
      </c>
      <c r="BK46" s="354">
        <v>1.058937</v>
      </c>
      <c r="BL46" s="354">
        <v>1.013873</v>
      </c>
      <c r="BM46" s="354">
        <v>1.110916</v>
      </c>
      <c r="BN46" s="354">
        <v>1.0856410000000001</v>
      </c>
      <c r="BO46" s="354">
        <v>1.144927</v>
      </c>
      <c r="BP46" s="354">
        <v>1.1415390000000001</v>
      </c>
      <c r="BQ46" s="354">
        <v>1.0809230000000001</v>
      </c>
      <c r="BR46" s="354">
        <v>1.0483169999999999</v>
      </c>
      <c r="BS46" s="354">
        <v>0.99471569999999998</v>
      </c>
      <c r="BT46" s="354">
        <v>1.057202</v>
      </c>
      <c r="BU46" s="354">
        <v>1.001244</v>
      </c>
      <c r="BV46" s="354">
        <v>1.086778</v>
      </c>
    </row>
    <row r="47" spans="1:74" ht="12" customHeight="1" x14ac:dyDescent="0.25">
      <c r="A47" s="582"/>
      <c r="B47" s="584" t="s">
        <v>826</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7"/>
      <c r="BE47" s="687"/>
      <c r="BF47" s="687"/>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5">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8"/>
      <c r="BE48" s="688"/>
      <c r="BF48" s="688"/>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5">
      <c r="A49" s="586"/>
      <c r="B49" s="587" t="s">
        <v>1072</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8"/>
      <c r="BE49" s="688"/>
      <c r="BF49" s="688"/>
      <c r="BG49" s="588"/>
      <c r="BH49" s="588"/>
      <c r="BI49" s="588"/>
      <c r="BJ49" s="588"/>
      <c r="BK49" s="588"/>
      <c r="BL49" s="588"/>
      <c r="BM49" s="588"/>
      <c r="BN49" s="588"/>
      <c r="BO49" s="588"/>
      <c r="BP49" s="588"/>
      <c r="BQ49" s="588"/>
      <c r="BR49" s="588"/>
      <c r="BS49" s="588"/>
      <c r="BT49" s="588"/>
      <c r="BU49" s="588"/>
      <c r="BV49" s="588"/>
    </row>
    <row r="50" spans="1:74" s="589" customFormat="1" ht="13.2" x14ac:dyDescent="0.25">
      <c r="A50" s="586"/>
      <c r="B50" s="587" t="s">
        <v>842</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8"/>
      <c r="BE50" s="688"/>
      <c r="BF50" s="688"/>
      <c r="BG50" s="588"/>
      <c r="BH50" s="588"/>
      <c r="BI50" s="588"/>
      <c r="BJ50" s="588"/>
      <c r="BK50" s="588"/>
      <c r="BL50" s="588"/>
      <c r="BM50" s="588"/>
      <c r="BN50" s="588"/>
      <c r="BO50" s="588"/>
      <c r="BP50" s="588"/>
      <c r="BQ50" s="588"/>
      <c r="BR50" s="588"/>
      <c r="BS50" s="588"/>
      <c r="BT50" s="588"/>
      <c r="BU50" s="588"/>
      <c r="BV50" s="588"/>
    </row>
    <row r="51" spans="1:74" s="589" customFormat="1" x14ac:dyDescent="0.25">
      <c r="A51" s="586"/>
      <c r="B51" s="590" t="s">
        <v>1073</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89"/>
      <c r="BE51" s="689"/>
      <c r="BF51" s="689"/>
      <c r="BG51" s="590"/>
      <c r="BH51" s="590"/>
      <c r="BI51" s="590"/>
      <c r="BJ51" s="590"/>
      <c r="BK51" s="590"/>
      <c r="BL51" s="590"/>
      <c r="BM51" s="590"/>
      <c r="BN51" s="590"/>
      <c r="BO51" s="590"/>
      <c r="BP51" s="590"/>
      <c r="BQ51" s="590"/>
      <c r="BR51" s="590"/>
      <c r="BS51" s="590"/>
      <c r="BT51" s="590"/>
      <c r="BU51" s="590"/>
      <c r="BV51" s="590"/>
    </row>
    <row r="52" spans="1:74" s="589" customFormat="1" ht="13.2" x14ac:dyDescent="0.25">
      <c r="A52" s="586"/>
      <c r="B52" s="587" t="s">
        <v>1074</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8"/>
      <c r="BE52" s="688"/>
      <c r="BF52" s="688"/>
      <c r="BG52" s="588"/>
      <c r="BH52" s="588"/>
      <c r="BI52" s="588"/>
      <c r="BJ52" s="588"/>
      <c r="BK52" s="588"/>
      <c r="BL52" s="588"/>
      <c r="BM52" s="588"/>
      <c r="BN52" s="588"/>
      <c r="BO52" s="588"/>
      <c r="BP52" s="588"/>
      <c r="BQ52" s="588"/>
      <c r="BR52" s="588"/>
      <c r="BS52" s="588"/>
      <c r="BT52" s="588"/>
      <c r="BU52" s="588"/>
      <c r="BV52" s="588"/>
    </row>
    <row r="53" spans="1:74" s="589" customFormat="1" ht="13.2" x14ac:dyDescent="0.25">
      <c r="A53" s="586"/>
      <c r="B53" s="865" t="s">
        <v>1075</v>
      </c>
      <c r="C53" s="795"/>
      <c r="D53" s="795"/>
      <c r="E53" s="795"/>
      <c r="F53" s="795"/>
      <c r="G53" s="795"/>
      <c r="H53" s="795"/>
      <c r="I53" s="795"/>
      <c r="J53" s="795"/>
      <c r="K53" s="795"/>
      <c r="L53" s="795"/>
      <c r="M53" s="795"/>
      <c r="N53" s="795"/>
      <c r="O53" s="795"/>
      <c r="P53" s="795"/>
      <c r="Q53" s="791"/>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8"/>
      <c r="BE53" s="688"/>
      <c r="BF53" s="688"/>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5">
      <c r="A54" s="586"/>
      <c r="B54" s="591" t="s">
        <v>370</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8"/>
      <c r="BE54" s="688"/>
      <c r="BF54" s="688"/>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5">
      <c r="A55" s="586"/>
      <c r="B55" s="592" t="s">
        <v>371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8"/>
      <c r="BE55" s="688"/>
      <c r="BF55" s="688"/>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5">
      <c r="A56" s="586"/>
      <c r="B56" s="593" t="s">
        <v>855</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0"/>
      <c r="BE56" s="690"/>
      <c r="BF56" s="690"/>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5">
      <c r="A57" s="586"/>
      <c r="B57" s="811" t="s">
        <v>949</v>
      </c>
      <c r="C57" s="791"/>
      <c r="D57" s="791"/>
      <c r="E57" s="791"/>
      <c r="F57" s="791"/>
      <c r="G57" s="791"/>
      <c r="H57" s="791"/>
      <c r="I57" s="791"/>
      <c r="J57" s="791"/>
      <c r="K57" s="791"/>
      <c r="L57" s="791"/>
      <c r="M57" s="791"/>
      <c r="N57" s="791"/>
      <c r="O57" s="791"/>
      <c r="P57" s="791"/>
      <c r="Q57" s="791"/>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0"/>
      <c r="BE57" s="690"/>
      <c r="BF57" s="690"/>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BG7" sqref="BG7:BG45"/>
    </sheetView>
  </sheetViews>
  <sheetFormatPr defaultColWidth="9.21875" defaultRowHeight="12" customHeight="1" x14ac:dyDescent="0.3"/>
  <cols>
    <col min="1" max="1" width="12.44140625" style="716" customWidth="1"/>
    <col min="2" max="2" width="26" style="716" customWidth="1"/>
    <col min="3" max="55" width="6.5546875" style="716" customWidth="1"/>
    <col min="56" max="58" width="6.5546875" style="734" customWidth="1"/>
    <col min="59" max="74" width="6.5546875" style="716" customWidth="1"/>
    <col min="75" max="16384" width="9.21875" style="716"/>
  </cols>
  <sheetData>
    <row r="1" spans="1:74" ht="12.75" customHeight="1" x14ac:dyDescent="0.3">
      <c r="A1" s="866" t="s">
        <v>809</v>
      </c>
      <c r="B1" s="719" t="s">
        <v>1076</v>
      </c>
      <c r="C1" s="717"/>
      <c r="D1" s="717"/>
      <c r="E1" s="717"/>
      <c r="F1" s="717"/>
      <c r="G1" s="717"/>
      <c r="H1" s="717"/>
      <c r="I1" s="717"/>
      <c r="J1" s="717"/>
      <c r="K1" s="717"/>
      <c r="L1" s="717"/>
      <c r="M1" s="717"/>
      <c r="N1" s="717"/>
      <c r="O1" s="717"/>
      <c r="P1" s="717"/>
      <c r="Q1" s="717"/>
    </row>
    <row r="2" spans="1:74" ht="12.75" customHeight="1" x14ac:dyDescent="0.3">
      <c r="A2" s="866"/>
      <c r="B2" s="718" t="str">
        <f>"U.S. Energy Information Administration  |  Short-Term Energy Outlook - "&amp;Dates!$D$1</f>
        <v>U.S. Energy Information Administration  |  Short-Term Energy Outlook - October 2020</v>
      </c>
      <c r="C2" s="717"/>
      <c r="D2" s="717"/>
      <c r="E2" s="717"/>
      <c r="F2" s="717"/>
      <c r="G2" s="717"/>
      <c r="H2" s="717"/>
      <c r="I2" s="717"/>
      <c r="J2" s="717"/>
      <c r="K2" s="717"/>
      <c r="L2" s="717"/>
      <c r="M2" s="717"/>
      <c r="N2" s="717"/>
      <c r="O2" s="717"/>
      <c r="P2" s="717"/>
      <c r="Q2" s="717"/>
    </row>
    <row r="3" spans="1:74" ht="12.75" customHeight="1" x14ac:dyDescent="0.3">
      <c r="A3" s="722"/>
      <c r="B3" s="723"/>
      <c r="C3" s="867">
        <f>Dates!D3</f>
        <v>2016</v>
      </c>
      <c r="D3" s="868"/>
      <c r="E3" s="868"/>
      <c r="F3" s="868"/>
      <c r="G3" s="868"/>
      <c r="H3" s="868"/>
      <c r="I3" s="868"/>
      <c r="J3" s="868"/>
      <c r="K3" s="868"/>
      <c r="L3" s="868"/>
      <c r="M3" s="868"/>
      <c r="N3" s="869"/>
      <c r="O3" s="867">
        <f>C3+1</f>
        <v>2017</v>
      </c>
      <c r="P3" s="868"/>
      <c r="Q3" s="868"/>
      <c r="R3" s="868"/>
      <c r="S3" s="868"/>
      <c r="T3" s="868"/>
      <c r="U3" s="868"/>
      <c r="V3" s="868"/>
      <c r="W3" s="868"/>
      <c r="X3" s="868"/>
      <c r="Y3" s="868"/>
      <c r="Z3" s="869"/>
      <c r="AA3" s="867">
        <f>O3+1</f>
        <v>2018</v>
      </c>
      <c r="AB3" s="868"/>
      <c r="AC3" s="868"/>
      <c r="AD3" s="868"/>
      <c r="AE3" s="868"/>
      <c r="AF3" s="868"/>
      <c r="AG3" s="868"/>
      <c r="AH3" s="868"/>
      <c r="AI3" s="868"/>
      <c r="AJ3" s="868"/>
      <c r="AK3" s="868"/>
      <c r="AL3" s="869"/>
      <c r="AM3" s="867">
        <f>AA3+1</f>
        <v>2019</v>
      </c>
      <c r="AN3" s="868"/>
      <c r="AO3" s="868"/>
      <c r="AP3" s="868"/>
      <c r="AQ3" s="868"/>
      <c r="AR3" s="868"/>
      <c r="AS3" s="868"/>
      <c r="AT3" s="868"/>
      <c r="AU3" s="868"/>
      <c r="AV3" s="868"/>
      <c r="AW3" s="868"/>
      <c r="AX3" s="869"/>
      <c r="AY3" s="867">
        <f>AM3+1</f>
        <v>2020</v>
      </c>
      <c r="AZ3" s="868"/>
      <c r="BA3" s="868"/>
      <c r="BB3" s="868"/>
      <c r="BC3" s="868"/>
      <c r="BD3" s="868"/>
      <c r="BE3" s="868"/>
      <c r="BF3" s="868"/>
      <c r="BG3" s="868"/>
      <c r="BH3" s="868"/>
      <c r="BI3" s="868"/>
      <c r="BJ3" s="869"/>
      <c r="BK3" s="867">
        <f>AY3+1</f>
        <v>2021</v>
      </c>
      <c r="BL3" s="868"/>
      <c r="BM3" s="868"/>
      <c r="BN3" s="868"/>
      <c r="BO3" s="868"/>
      <c r="BP3" s="868"/>
      <c r="BQ3" s="868"/>
      <c r="BR3" s="868"/>
      <c r="BS3" s="868"/>
      <c r="BT3" s="868"/>
      <c r="BU3" s="868"/>
      <c r="BV3" s="869"/>
    </row>
    <row r="4" spans="1:74" ht="12.75" customHeight="1" x14ac:dyDescent="0.3">
      <c r="A4" s="722"/>
      <c r="B4" s="724"/>
      <c r="C4" s="725" t="s">
        <v>482</v>
      </c>
      <c r="D4" s="725" t="s">
        <v>483</v>
      </c>
      <c r="E4" s="725" t="s">
        <v>484</v>
      </c>
      <c r="F4" s="725" t="s">
        <v>485</v>
      </c>
      <c r="G4" s="725" t="s">
        <v>486</v>
      </c>
      <c r="H4" s="725" t="s">
        <v>487</v>
      </c>
      <c r="I4" s="725" t="s">
        <v>488</v>
      </c>
      <c r="J4" s="725" t="s">
        <v>489</v>
      </c>
      <c r="K4" s="725" t="s">
        <v>490</v>
      </c>
      <c r="L4" s="725" t="s">
        <v>491</v>
      </c>
      <c r="M4" s="725" t="s">
        <v>492</v>
      </c>
      <c r="N4" s="725" t="s">
        <v>493</v>
      </c>
      <c r="O4" s="725" t="s">
        <v>482</v>
      </c>
      <c r="P4" s="725" t="s">
        <v>483</v>
      </c>
      <c r="Q4" s="725" t="s">
        <v>484</v>
      </c>
      <c r="R4" s="725" t="s">
        <v>485</v>
      </c>
      <c r="S4" s="725" t="s">
        <v>486</v>
      </c>
      <c r="T4" s="725" t="s">
        <v>487</v>
      </c>
      <c r="U4" s="725" t="s">
        <v>488</v>
      </c>
      <c r="V4" s="725" t="s">
        <v>489</v>
      </c>
      <c r="W4" s="725" t="s">
        <v>490</v>
      </c>
      <c r="X4" s="725" t="s">
        <v>491</v>
      </c>
      <c r="Y4" s="725" t="s">
        <v>492</v>
      </c>
      <c r="Z4" s="725" t="s">
        <v>493</v>
      </c>
      <c r="AA4" s="725" t="s">
        <v>482</v>
      </c>
      <c r="AB4" s="725" t="s">
        <v>483</v>
      </c>
      <c r="AC4" s="725" t="s">
        <v>484</v>
      </c>
      <c r="AD4" s="725" t="s">
        <v>485</v>
      </c>
      <c r="AE4" s="725" t="s">
        <v>486</v>
      </c>
      <c r="AF4" s="725" t="s">
        <v>487</v>
      </c>
      <c r="AG4" s="725" t="s">
        <v>488</v>
      </c>
      <c r="AH4" s="725" t="s">
        <v>489</v>
      </c>
      <c r="AI4" s="725" t="s">
        <v>490</v>
      </c>
      <c r="AJ4" s="725" t="s">
        <v>491</v>
      </c>
      <c r="AK4" s="725" t="s">
        <v>492</v>
      </c>
      <c r="AL4" s="725" t="s">
        <v>493</v>
      </c>
      <c r="AM4" s="725" t="s">
        <v>482</v>
      </c>
      <c r="AN4" s="725" t="s">
        <v>483</v>
      </c>
      <c r="AO4" s="725" t="s">
        <v>484</v>
      </c>
      <c r="AP4" s="725" t="s">
        <v>485</v>
      </c>
      <c r="AQ4" s="725" t="s">
        <v>486</v>
      </c>
      <c r="AR4" s="725" t="s">
        <v>487</v>
      </c>
      <c r="AS4" s="725" t="s">
        <v>488</v>
      </c>
      <c r="AT4" s="725" t="s">
        <v>489</v>
      </c>
      <c r="AU4" s="725" t="s">
        <v>490</v>
      </c>
      <c r="AV4" s="725" t="s">
        <v>491</v>
      </c>
      <c r="AW4" s="725" t="s">
        <v>492</v>
      </c>
      <c r="AX4" s="725" t="s">
        <v>493</v>
      </c>
      <c r="AY4" s="725" t="s">
        <v>482</v>
      </c>
      <c r="AZ4" s="725" t="s">
        <v>483</v>
      </c>
      <c r="BA4" s="725" t="s">
        <v>484</v>
      </c>
      <c r="BB4" s="725" t="s">
        <v>485</v>
      </c>
      <c r="BC4" s="725" t="s">
        <v>486</v>
      </c>
      <c r="BD4" s="725" t="s">
        <v>487</v>
      </c>
      <c r="BE4" s="725" t="s">
        <v>488</v>
      </c>
      <c r="BF4" s="725" t="s">
        <v>489</v>
      </c>
      <c r="BG4" s="725" t="s">
        <v>490</v>
      </c>
      <c r="BH4" s="725" t="s">
        <v>491</v>
      </c>
      <c r="BI4" s="725" t="s">
        <v>492</v>
      </c>
      <c r="BJ4" s="725" t="s">
        <v>493</v>
      </c>
      <c r="BK4" s="725" t="s">
        <v>482</v>
      </c>
      <c r="BL4" s="725" t="s">
        <v>483</v>
      </c>
      <c r="BM4" s="725" t="s">
        <v>484</v>
      </c>
      <c r="BN4" s="725" t="s">
        <v>485</v>
      </c>
      <c r="BO4" s="725" t="s">
        <v>486</v>
      </c>
      <c r="BP4" s="725" t="s">
        <v>487</v>
      </c>
      <c r="BQ4" s="725" t="s">
        <v>488</v>
      </c>
      <c r="BR4" s="725" t="s">
        <v>489</v>
      </c>
      <c r="BS4" s="725" t="s">
        <v>490</v>
      </c>
      <c r="BT4" s="725" t="s">
        <v>491</v>
      </c>
      <c r="BU4" s="725" t="s">
        <v>492</v>
      </c>
      <c r="BV4" s="725" t="s">
        <v>493</v>
      </c>
    </row>
    <row r="5" spans="1:74" ht="12" customHeight="1" x14ac:dyDescent="0.3">
      <c r="A5" s="722"/>
      <c r="B5" s="721" t="s">
        <v>1084</v>
      </c>
      <c r="C5" s="717"/>
      <c r="D5" s="717"/>
      <c r="E5" s="717"/>
      <c r="F5" s="717"/>
      <c r="G5" s="717"/>
      <c r="H5" s="717"/>
      <c r="I5" s="717"/>
      <c r="J5" s="717"/>
      <c r="K5" s="717"/>
      <c r="L5" s="717"/>
      <c r="M5" s="717"/>
      <c r="N5" s="717"/>
      <c r="O5" s="717"/>
      <c r="P5" s="717"/>
      <c r="Q5" s="717"/>
      <c r="BG5" s="734"/>
      <c r="BH5" s="734"/>
      <c r="BI5" s="734"/>
    </row>
    <row r="6" spans="1:74" ht="12" customHeight="1" x14ac:dyDescent="0.3">
      <c r="A6" s="722"/>
      <c r="B6" s="721" t="s">
        <v>1085</v>
      </c>
      <c r="C6" s="717"/>
      <c r="D6" s="717"/>
      <c r="E6" s="717"/>
      <c r="F6" s="717"/>
      <c r="G6" s="717"/>
      <c r="H6" s="717"/>
      <c r="I6" s="717"/>
      <c r="J6" s="717"/>
      <c r="K6" s="717"/>
      <c r="L6" s="717"/>
      <c r="M6" s="717"/>
      <c r="N6" s="717"/>
      <c r="O6" s="717"/>
      <c r="P6" s="717"/>
      <c r="Q6" s="717"/>
      <c r="BG6" s="734"/>
      <c r="BH6" s="734"/>
      <c r="BI6" s="734"/>
    </row>
    <row r="7" spans="1:74" ht="12" customHeight="1" x14ac:dyDescent="0.3">
      <c r="A7" s="722" t="s">
        <v>1077</v>
      </c>
      <c r="B7" s="720" t="s">
        <v>1086</v>
      </c>
      <c r="C7" s="732">
        <v>7408.5</v>
      </c>
      <c r="D7" s="732">
        <v>7408.5</v>
      </c>
      <c r="E7" s="732">
        <v>7410</v>
      </c>
      <c r="F7" s="732">
        <v>7433.8</v>
      </c>
      <c r="G7" s="732">
        <v>7431.8</v>
      </c>
      <c r="H7" s="732">
        <v>7439.7</v>
      </c>
      <c r="I7" s="732">
        <v>7441.3</v>
      </c>
      <c r="J7" s="732">
        <v>7428.7</v>
      </c>
      <c r="K7" s="732">
        <v>7432.7</v>
      </c>
      <c r="L7" s="732">
        <v>7444.1</v>
      </c>
      <c r="M7" s="732">
        <v>7463.5</v>
      </c>
      <c r="N7" s="732">
        <v>7422.4</v>
      </c>
      <c r="O7" s="732">
        <v>7226.6</v>
      </c>
      <c r="P7" s="732">
        <v>7225</v>
      </c>
      <c r="Q7" s="732">
        <v>7233.4</v>
      </c>
      <c r="R7" s="732">
        <v>7255.4</v>
      </c>
      <c r="S7" s="732">
        <v>7254.4</v>
      </c>
      <c r="T7" s="732">
        <v>7268.9</v>
      </c>
      <c r="U7" s="732">
        <v>7325.6</v>
      </c>
      <c r="V7" s="732">
        <v>7325.6</v>
      </c>
      <c r="W7" s="732">
        <v>7325.6</v>
      </c>
      <c r="X7" s="732">
        <v>7325.6</v>
      </c>
      <c r="Y7" s="732">
        <v>7325.6</v>
      </c>
      <c r="Z7" s="732">
        <v>7313.4</v>
      </c>
      <c r="AA7" s="732">
        <v>7126.6</v>
      </c>
      <c r="AB7" s="732">
        <v>7105.9</v>
      </c>
      <c r="AC7" s="732">
        <v>7105.9</v>
      </c>
      <c r="AD7" s="732">
        <v>7103.3</v>
      </c>
      <c r="AE7" s="732">
        <v>7101.3</v>
      </c>
      <c r="AF7" s="732">
        <v>7068.1</v>
      </c>
      <c r="AG7" s="732">
        <v>7057.3</v>
      </c>
      <c r="AH7" s="732">
        <v>7035.2</v>
      </c>
      <c r="AI7" s="732">
        <v>7035.2</v>
      </c>
      <c r="AJ7" s="732">
        <v>7034.1</v>
      </c>
      <c r="AK7" s="732">
        <v>6976.7</v>
      </c>
      <c r="AL7" s="732">
        <v>6972.3</v>
      </c>
      <c r="AM7" s="732">
        <v>6925.2</v>
      </c>
      <c r="AN7" s="732">
        <v>6925.2</v>
      </c>
      <c r="AO7" s="732">
        <v>6807.4</v>
      </c>
      <c r="AP7" s="732">
        <v>6796.2</v>
      </c>
      <c r="AQ7" s="732">
        <v>6779.8</v>
      </c>
      <c r="AR7" s="732">
        <v>6760.5</v>
      </c>
      <c r="AS7" s="732">
        <v>6764.3</v>
      </c>
      <c r="AT7" s="732">
        <v>6762.4</v>
      </c>
      <c r="AU7" s="732">
        <v>6661.5</v>
      </c>
      <c r="AV7" s="732">
        <v>6622.8</v>
      </c>
      <c r="AW7" s="732">
        <v>6622.6</v>
      </c>
      <c r="AX7" s="732">
        <v>6671.6</v>
      </c>
      <c r="AY7" s="732">
        <v>6672.2</v>
      </c>
      <c r="AZ7" s="732">
        <v>6672.2</v>
      </c>
      <c r="BA7" s="732">
        <v>6672.2</v>
      </c>
      <c r="BB7" s="732">
        <v>6672.2</v>
      </c>
      <c r="BC7" s="732">
        <v>6655.1</v>
      </c>
      <c r="BD7" s="732">
        <v>6590.2</v>
      </c>
      <c r="BE7" s="732">
        <v>6590.2</v>
      </c>
      <c r="BF7" s="732">
        <v>6590.2</v>
      </c>
      <c r="BG7" s="732">
        <v>6595</v>
      </c>
      <c r="BH7" s="735">
        <v>6596.4</v>
      </c>
      <c r="BI7" s="735">
        <v>6596.4</v>
      </c>
      <c r="BJ7" s="735">
        <v>6628.4</v>
      </c>
      <c r="BK7" s="735">
        <v>6628.4</v>
      </c>
      <c r="BL7" s="735">
        <v>6628.4</v>
      </c>
      <c r="BM7" s="735">
        <v>6628.4</v>
      </c>
      <c r="BN7" s="735">
        <v>6628.4</v>
      </c>
      <c r="BO7" s="735">
        <v>6628.4</v>
      </c>
      <c r="BP7" s="735">
        <v>6630.4</v>
      </c>
      <c r="BQ7" s="735">
        <v>6630.4</v>
      </c>
      <c r="BR7" s="735">
        <v>6630.4</v>
      </c>
      <c r="BS7" s="735">
        <v>6550.4</v>
      </c>
      <c r="BT7" s="735">
        <v>6638.4</v>
      </c>
      <c r="BU7" s="735">
        <v>6638.4</v>
      </c>
      <c r="BV7" s="735">
        <v>6638.4</v>
      </c>
    </row>
    <row r="8" spans="1:74" ht="12" customHeight="1" x14ac:dyDescent="0.3">
      <c r="A8" s="722" t="s">
        <v>1078</v>
      </c>
      <c r="B8" s="720" t="s">
        <v>1087</v>
      </c>
      <c r="C8" s="732">
        <v>4140.8999999999996</v>
      </c>
      <c r="D8" s="732">
        <v>4140.8999999999996</v>
      </c>
      <c r="E8" s="732">
        <v>4142.3999999999996</v>
      </c>
      <c r="F8" s="732">
        <v>4166.2</v>
      </c>
      <c r="G8" s="732">
        <v>4164.2</v>
      </c>
      <c r="H8" s="732">
        <v>4172.1000000000004</v>
      </c>
      <c r="I8" s="732">
        <v>4173.7</v>
      </c>
      <c r="J8" s="732">
        <v>4179.1000000000004</v>
      </c>
      <c r="K8" s="732">
        <v>4183.1000000000004</v>
      </c>
      <c r="L8" s="732">
        <v>4187.3999999999996</v>
      </c>
      <c r="M8" s="732">
        <v>4206.8</v>
      </c>
      <c r="N8" s="732">
        <v>4206.8</v>
      </c>
      <c r="O8" s="732">
        <v>4195.3</v>
      </c>
      <c r="P8" s="732">
        <v>4193.7</v>
      </c>
      <c r="Q8" s="732">
        <v>4202.1000000000004</v>
      </c>
      <c r="R8" s="732">
        <v>4224.1000000000004</v>
      </c>
      <c r="S8" s="732">
        <v>4223.1000000000004</v>
      </c>
      <c r="T8" s="732">
        <v>4237.6000000000004</v>
      </c>
      <c r="U8" s="732">
        <v>4240.8</v>
      </c>
      <c r="V8" s="732">
        <v>4240.8</v>
      </c>
      <c r="W8" s="732">
        <v>4240.8</v>
      </c>
      <c r="X8" s="732">
        <v>4240.8</v>
      </c>
      <c r="Y8" s="732">
        <v>4240.8</v>
      </c>
      <c r="Z8" s="732">
        <v>4234.1000000000004</v>
      </c>
      <c r="AA8" s="732">
        <v>4120.1000000000004</v>
      </c>
      <c r="AB8" s="732">
        <v>4099.3999999999996</v>
      </c>
      <c r="AC8" s="732">
        <v>4099.3999999999996</v>
      </c>
      <c r="AD8" s="732">
        <v>4096.8</v>
      </c>
      <c r="AE8" s="732">
        <v>4094.8</v>
      </c>
      <c r="AF8" s="732">
        <v>4061.6</v>
      </c>
      <c r="AG8" s="732">
        <v>4050.8</v>
      </c>
      <c r="AH8" s="732">
        <v>4047.2</v>
      </c>
      <c r="AI8" s="732">
        <v>4047.2</v>
      </c>
      <c r="AJ8" s="732">
        <v>4046.1</v>
      </c>
      <c r="AK8" s="732">
        <v>4043.7</v>
      </c>
      <c r="AL8" s="732">
        <v>4039.3</v>
      </c>
      <c r="AM8" s="732">
        <v>4039.3</v>
      </c>
      <c r="AN8" s="732">
        <v>4039.3</v>
      </c>
      <c r="AO8" s="732">
        <v>4004.5</v>
      </c>
      <c r="AP8" s="732">
        <v>3993.3</v>
      </c>
      <c r="AQ8" s="732">
        <v>3991.9</v>
      </c>
      <c r="AR8" s="732">
        <v>3972.6</v>
      </c>
      <c r="AS8" s="732">
        <v>3976.4</v>
      </c>
      <c r="AT8" s="732">
        <v>3974.5</v>
      </c>
      <c r="AU8" s="732">
        <v>3962.9</v>
      </c>
      <c r="AV8" s="732">
        <v>3961.2</v>
      </c>
      <c r="AW8" s="732">
        <v>3961</v>
      </c>
      <c r="AX8" s="732">
        <v>3945</v>
      </c>
      <c r="AY8" s="732">
        <v>3945.6</v>
      </c>
      <c r="AZ8" s="732">
        <v>3945.6</v>
      </c>
      <c r="BA8" s="732">
        <v>3945.6</v>
      </c>
      <c r="BB8" s="732">
        <v>3945.6</v>
      </c>
      <c r="BC8" s="732">
        <v>3928.5</v>
      </c>
      <c r="BD8" s="732">
        <v>3863.6</v>
      </c>
      <c r="BE8" s="732">
        <v>3863.6</v>
      </c>
      <c r="BF8" s="732">
        <v>3863.6</v>
      </c>
      <c r="BG8" s="732">
        <v>3868.4</v>
      </c>
      <c r="BH8" s="735">
        <v>3869.8</v>
      </c>
      <c r="BI8" s="735">
        <v>3869.8</v>
      </c>
      <c r="BJ8" s="735">
        <v>3901.8</v>
      </c>
      <c r="BK8" s="735">
        <v>3901.8</v>
      </c>
      <c r="BL8" s="735">
        <v>3901.8</v>
      </c>
      <c r="BM8" s="735">
        <v>3901.8</v>
      </c>
      <c r="BN8" s="735">
        <v>3901.8</v>
      </c>
      <c r="BO8" s="735">
        <v>3901.8</v>
      </c>
      <c r="BP8" s="735">
        <v>3903.8</v>
      </c>
      <c r="BQ8" s="735">
        <v>3903.8</v>
      </c>
      <c r="BR8" s="735">
        <v>3903.8</v>
      </c>
      <c r="BS8" s="735">
        <v>3823.8</v>
      </c>
      <c r="BT8" s="735">
        <v>3911.8</v>
      </c>
      <c r="BU8" s="735">
        <v>3911.8</v>
      </c>
      <c r="BV8" s="735">
        <v>3911.8</v>
      </c>
    </row>
    <row r="9" spans="1:74" ht="12" customHeight="1" x14ac:dyDescent="0.3">
      <c r="A9" s="722" t="s">
        <v>1079</v>
      </c>
      <c r="B9" s="720" t="s">
        <v>1088</v>
      </c>
      <c r="C9" s="732">
        <v>3267.6</v>
      </c>
      <c r="D9" s="732">
        <v>3267.6</v>
      </c>
      <c r="E9" s="732">
        <v>3267.6</v>
      </c>
      <c r="F9" s="732">
        <v>3267.6</v>
      </c>
      <c r="G9" s="732">
        <v>3267.6</v>
      </c>
      <c r="H9" s="732">
        <v>3267.6</v>
      </c>
      <c r="I9" s="732">
        <v>3267.6</v>
      </c>
      <c r="J9" s="732">
        <v>3249.6</v>
      </c>
      <c r="K9" s="732">
        <v>3249.6</v>
      </c>
      <c r="L9" s="732">
        <v>3256.7</v>
      </c>
      <c r="M9" s="732">
        <v>3256.7</v>
      </c>
      <c r="N9" s="732">
        <v>3215.6</v>
      </c>
      <c r="O9" s="732">
        <v>3031.3</v>
      </c>
      <c r="P9" s="732">
        <v>3031.3</v>
      </c>
      <c r="Q9" s="732">
        <v>3031.3</v>
      </c>
      <c r="R9" s="732">
        <v>3031.3</v>
      </c>
      <c r="S9" s="732">
        <v>3031.3</v>
      </c>
      <c r="T9" s="732">
        <v>3031.3</v>
      </c>
      <c r="U9" s="732">
        <v>3084.8</v>
      </c>
      <c r="V9" s="732">
        <v>3084.8</v>
      </c>
      <c r="W9" s="732">
        <v>3084.8</v>
      </c>
      <c r="X9" s="732">
        <v>3084.8</v>
      </c>
      <c r="Y9" s="732">
        <v>3084.8</v>
      </c>
      <c r="Z9" s="732">
        <v>3079.3</v>
      </c>
      <c r="AA9" s="732">
        <v>3006.5</v>
      </c>
      <c r="AB9" s="732">
        <v>3006.5</v>
      </c>
      <c r="AC9" s="732">
        <v>3006.5</v>
      </c>
      <c r="AD9" s="732">
        <v>3006.5</v>
      </c>
      <c r="AE9" s="732">
        <v>3006.5</v>
      </c>
      <c r="AF9" s="732">
        <v>3006.5</v>
      </c>
      <c r="AG9" s="732">
        <v>3006.5</v>
      </c>
      <c r="AH9" s="732">
        <v>2988</v>
      </c>
      <c r="AI9" s="732">
        <v>2988</v>
      </c>
      <c r="AJ9" s="732">
        <v>2988</v>
      </c>
      <c r="AK9" s="732">
        <v>2933</v>
      </c>
      <c r="AL9" s="732">
        <v>2933</v>
      </c>
      <c r="AM9" s="732">
        <v>2885.9</v>
      </c>
      <c r="AN9" s="732">
        <v>2885.9</v>
      </c>
      <c r="AO9" s="732">
        <v>2802.9</v>
      </c>
      <c r="AP9" s="732">
        <v>2802.9</v>
      </c>
      <c r="AQ9" s="732">
        <v>2787.9</v>
      </c>
      <c r="AR9" s="732">
        <v>2787.9</v>
      </c>
      <c r="AS9" s="732">
        <v>2787.9</v>
      </c>
      <c r="AT9" s="732">
        <v>2787.9</v>
      </c>
      <c r="AU9" s="732">
        <v>2698.6</v>
      </c>
      <c r="AV9" s="732">
        <v>2661.6</v>
      </c>
      <c r="AW9" s="732">
        <v>2661.6</v>
      </c>
      <c r="AX9" s="732">
        <v>2726.6</v>
      </c>
      <c r="AY9" s="732">
        <v>2726.6</v>
      </c>
      <c r="AZ9" s="732">
        <v>2726.6</v>
      </c>
      <c r="BA9" s="732">
        <v>2726.6</v>
      </c>
      <c r="BB9" s="732">
        <v>2726.6</v>
      </c>
      <c r="BC9" s="732">
        <v>2726.6</v>
      </c>
      <c r="BD9" s="732">
        <v>2726.6</v>
      </c>
      <c r="BE9" s="732">
        <v>2726.6</v>
      </c>
      <c r="BF9" s="732">
        <v>2726.6</v>
      </c>
      <c r="BG9" s="732">
        <v>2726.6</v>
      </c>
      <c r="BH9" s="735">
        <v>2726.6</v>
      </c>
      <c r="BI9" s="735">
        <v>2726.6</v>
      </c>
      <c r="BJ9" s="735">
        <v>2726.6</v>
      </c>
      <c r="BK9" s="735">
        <v>2726.6</v>
      </c>
      <c r="BL9" s="735">
        <v>2726.6</v>
      </c>
      <c r="BM9" s="735">
        <v>2726.6</v>
      </c>
      <c r="BN9" s="735">
        <v>2726.6</v>
      </c>
      <c r="BO9" s="735">
        <v>2726.6</v>
      </c>
      <c r="BP9" s="735">
        <v>2726.6</v>
      </c>
      <c r="BQ9" s="735">
        <v>2726.6</v>
      </c>
      <c r="BR9" s="735">
        <v>2726.6</v>
      </c>
      <c r="BS9" s="735">
        <v>2726.6</v>
      </c>
      <c r="BT9" s="735">
        <v>2726.6</v>
      </c>
      <c r="BU9" s="735">
        <v>2726.6</v>
      </c>
      <c r="BV9" s="735">
        <v>2726.6</v>
      </c>
    </row>
    <row r="10" spans="1:74" ht="12" customHeight="1" x14ac:dyDescent="0.3">
      <c r="A10" s="722" t="s">
        <v>1080</v>
      </c>
      <c r="B10" s="720" t="s">
        <v>1089</v>
      </c>
      <c r="C10" s="732">
        <v>79375.600000000006</v>
      </c>
      <c r="D10" s="732">
        <v>79432.600000000006</v>
      </c>
      <c r="E10" s="732">
        <v>79461.899999999994</v>
      </c>
      <c r="F10" s="732">
        <v>79499.3</v>
      </c>
      <c r="G10" s="732">
        <v>79499.3</v>
      </c>
      <c r="H10" s="732">
        <v>79528.600000000006</v>
      </c>
      <c r="I10" s="732">
        <v>79653.5</v>
      </c>
      <c r="J10" s="732">
        <v>79549.7</v>
      </c>
      <c r="K10" s="732">
        <v>79549.7</v>
      </c>
      <c r="L10" s="732">
        <v>79556.2</v>
      </c>
      <c r="M10" s="732">
        <v>79556.2</v>
      </c>
      <c r="N10" s="732">
        <v>79556.2</v>
      </c>
      <c r="O10" s="732">
        <v>79333.5</v>
      </c>
      <c r="P10" s="732">
        <v>79333.5</v>
      </c>
      <c r="Q10" s="732">
        <v>79335.899999999994</v>
      </c>
      <c r="R10" s="732">
        <v>79335.899999999994</v>
      </c>
      <c r="S10" s="732">
        <v>79335.899999999994</v>
      </c>
      <c r="T10" s="732">
        <v>79343.199999999997</v>
      </c>
      <c r="U10" s="732">
        <v>79393.8</v>
      </c>
      <c r="V10" s="732">
        <v>79437.3</v>
      </c>
      <c r="W10" s="732">
        <v>79437.3</v>
      </c>
      <c r="X10" s="732">
        <v>79437.3</v>
      </c>
      <c r="Y10" s="732">
        <v>79434.3</v>
      </c>
      <c r="Z10" s="732">
        <v>79431.600000000006</v>
      </c>
      <c r="AA10" s="732">
        <v>79437.2</v>
      </c>
      <c r="AB10" s="732">
        <v>79449.2</v>
      </c>
      <c r="AC10" s="732">
        <v>79449.2</v>
      </c>
      <c r="AD10" s="732">
        <v>79449.2</v>
      </c>
      <c r="AE10" s="732">
        <v>79410.2</v>
      </c>
      <c r="AF10" s="732">
        <v>79410.2</v>
      </c>
      <c r="AG10" s="732">
        <v>79408</v>
      </c>
      <c r="AH10" s="732">
        <v>79408</v>
      </c>
      <c r="AI10" s="732">
        <v>79408</v>
      </c>
      <c r="AJ10" s="732">
        <v>79408</v>
      </c>
      <c r="AK10" s="732">
        <v>79530</v>
      </c>
      <c r="AL10" s="732">
        <v>79526.3</v>
      </c>
      <c r="AM10" s="732">
        <v>79428.5</v>
      </c>
      <c r="AN10" s="732">
        <v>79512.5</v>
      </c>
      <c r="AO10" s="732">
        <v>79511.3</v>
      </c>
      <c r="AP10" s="732">
        <v>79511.3</v>
      </c>
      <c r="AQ10" s="732">
        <v>79490</v>
      </c>
      <c r="AR10" s="732">
        <v>79490</v>
      </c>
      <c r="AS10" s="732">
        <v>79489.8</v>
      </c>
      <c r="AT10" s="732">
        <v>79386</v>
      </c>
      <c r="AU10" s="732">
        <v>79313.5</v>
      </c>
      <c r="AV10" s="732">
        <v>79379.899999999994</v>
      </c>
      <c r="AW10" s="732">
        <v>79379.899999999994</v>
      </c>
      <c r="AX10" s="732">
        <v>79370.100000000006</v>
      </c>
      <c r="AY10" s="732">
        <v>79383.100000000006</v>
      </c>
      <c r="AZ10" s="732">
        <v>79383.100000000006</v>
      </c>
      <c r="BA10" s="732">
        <v>79383.100000000006</v>
      </c>
      <c r="BB10" s="732">
        <v>79343.100000000006</v>
      </c>
      <c r="BC10" s="732">
        <v>79393.100000000006</v>
      </c>
      <c r="BD10" s="732">
        <v>79393.100000000006</v>
      </c>
      <c r="BE10" s="732">
        <v>79396.2</v>
      </c>
      <c r="BF10" s="732">
        <v>79412.899999999994</v>
      </c>
      <c r="BG10" s="732">
        <v>79544.600000000006</v>
      </c>
      <c r="BH10" s="735">
        <v>79607.600000000006</v>
      </c>
      <c r="BI10" s="735">
        <v>79612.600000000006</v>
      </c>
      <c r="BJ10" s="735">
        <v>79568.800000000003</v>
      </c>
      <c r="BK10" s="735">
        <v>79599</v>
      </c>
      <c r="BL10" s="735">
        <v>79647.399999999994</v>
      </c>
      <c r="BM10" s="735">
        <v>79650.8</v>
      </c>
      <c r="BN10" s="735">
        <v>79650.8</v>
      </c>
      <c r="BO10" s="735">
        <v>79650.8</v>
      </c>
      <c r="BP10" s="735">
        <v>79599.7</v>
      </c>
      <c r="BQ10" s="735">
        <v>79495.7</v>
      </c>
      <c r="BR10" s="735">
        <v>79676.2</v>
      </c>
      <c r="BS10" s="735">
        <v>79676.2</v>
      </c>
      <c r="BT10" s="735">
        <v>79686.100000000006</v>
      </c>
      <c r="BU10" s="735">
        <v>79686.100000000006</v>
      </c>
      <c r="BV10" s="735">
        <v>79700.100000000006</v>
      </c>
    </row>
    <row r="11" spans="1:74" ht="12" customHeight="1" x14ac:dyDescent="0.3">
      <c r="A11" s="722" t="s">
        <v>1081</v>
      </c>
      <c r="B11" s="720" t="s">
        <v>89</v>
      </c>
      <c r="C11" s="732">
        <v>2516.6</v>
      </c>
      <c r="D11" s="732">
        <v>2516.6</v>
      </c>
      <c r="E11" s="732">
        <v>2516.6</v>
      </c>
      <c r="F11" s="732">
        <v>2516.6</v>
      </c>
      <c r="G11" s="732">
        <v>2516.6</v>
      </c>
      <c r="H11" s="732">
        <v>2516.6</v>
      </c>
      <c r="I11" s="732">
        <v>2516.6</v>
      </c>
      <c r="J11" s="732">
        <v>2516.6</v>
      </c>
      <c r="K11" s="732">
        <v>2516.6</v>
      </c>
      <c r="L11" s="732">
        <v>2516.6</v>
      </c>
      <c r="M11" s="732">
        <v>2516.6</v>
      </c>
      <c r="N11" s="732">
        <v>2516.6</v>
      </c>
      <c r="O11" s="732">
        <v>2508.6</v>
      </c>
      <c r="P11" s="732">
        <v>2508.6</v>
      </c>
      <c r="Q11" s="732">
        <v>2448.6</v>
      </c>
      <c r="R11" s="732">
        <v>2448.6</v>
      </c>
      <c r="S11" s="732">
        <v>2448.6</v>
      </c>
      <c r="T11" s="732">
        <v>2448.6</v>
      </c>
      <c r="U11" s="732">
        <v>2448.6</v>
      </c>
      <c r="V11" s="732">
        <v>2448.6</v>
      </c>
      <c r="W11" s="732">
        <v>2448.6</v>
      </c>
      <c r="X11" s="732">
        <v>2448.6</v>
      </c>
      <c r="Y11" s="732">
        <v>2448.6</v>
      </c>
      <c r="Z11" s="732">
        <v>2485.6</v>
      </c>
      <c r="AA11" s="732">
        <v>2491.9</v>
      </c>
      <c r="AB11" s="732">
        <v>2491.9</v>
      </c>
      <c r="AC11" s="732">
        <v>2480.6</v>
      </c>
      <c r="AD11" s="732">
        <v>2480.6</v>
      </c>
      <c r="AE11" s="732">
        <v>2480.6</v>
      </c>
      <c r="AF11" s="732">
        <v>2480.6</v>
      </c>
      <c r="AG11" s="732">
        <v>2480.6</v>
      </c>
      <c r="AH11" s="732">
        <v>2480.6</v>
      </c>
      <c r="AI11" s="732">
        <v>2480.6</v>
      </c>
      <c r="AJ11" s="732">
        <v>2487</v>
      </c>
      <c r="AK11" s="732">
        <v>2487</v>
      </c>
      <c r="AL11" s="732">
        <v>2489.6999999999998</v>
      </c>
      <c r="AM11" s="732">
        <v>2486</v>
      </c>
      <c r="AN11" s="732">
        <v>2486</v>
      </c>
      <c r="AO11" s="732">
        <v>2486</v>
      </c>
      <c r="AP11" s="732">
        <v>2486</v>
      </c>
      <c r="AQ11" s="732">
        <v>2486</v>
      </c>
      <c r="AR11" s="732">
        <v>2486</v>
      </c>
      <c r="AS11" s="732">
        <v>2486</v>
      </c>
      <c r="AT11" s="732">
        <v>2486</v>
      </c>
      <c r="AU11" s="732">
        <v>2486</v>
      </c>
      <c r="AV11" s="732">
        <v>2486</v>
      </c>
      <c r="AW11" s="732">
        <v>2506</v>
      </c>
      <c r="AX11" s="732">
        <v>2506</v>
      </c>
      <c r="AY11" s="732">
        <v>2506</v>
      </c>
      <c r="AZ11" s="732">
        <v>2506</v>
      </c>
      <c r="BA11" s="732">
        <v>2506</v>
      </c>
      <c r="BB11" s="732">
        <v>2506</v>
      </c>
      <c r="BC11" s="732">
        <v>2506</v>
      </c>
      <c r="BD11" s="732">
        <v>2506</v>
      </c>
      <c r="BE11" s="732">
        <v>2506</v>
      </c>
      <c r="BF11" s="732">
        <v>2506</v>
      </c>
      <c r="BG11" s="732">
        <v>2506</v>
      </c>
      <c r="BH11" s="735">
        <v>2506</v>
      </c>
      <c r="BI11" s="735">
        <v>2506</v>
      </c>
      <c r="BJ11" s="735">
        <v>2506</v>
      </c>
      <c r="BK11" s="735">
        <v>2506</v>
      </c>
      <c r="BL11" s="735">
        <v>2506</v>
      </c>
      <c r="BM11" s="735">
        <v>2506</v>
      </c>
      <c r="BN11" s="735">
        <v>2506</v>
      </c>
      <c r="BO11" s="735">
        <v>2506</v>
      </c>
      <c r="BP11" s="735">
        <v>2506</v>
      </c>
      <c r="BQ11" s="735">
        <v>2506</v>
      </c>
      <c r="BR11" s="735">
        <v>2506</v>
      </c>
      <c r="BS11" s="735">
        <v>2506</v>
      </c>
      <c r="BT11" s="735">
        <v>2506</v>
      </c>
      <c r="BU11" s="735">
        <v>2506</v>
      </c>
      <c r="BV11" s="735">
        <v>2548</v>
      </c>
    </row>
    <row r="12" spans="1:74" ht="12" customHeight="1" x14ac:dyDescent="0.3">
      <c r="A12" s="722" t="s">
        <v>1082</v>
      </c>
      <c r="B12" s="720" t="s">
        <v>1090</v>
      </c>
      <c r="C12" s="732">
        <v>13922.1</v>
      </c>
      <c r="D12" s="732">
        <v>14066.8</v>
      </c>
      <c r="E12" s="732">
        <v>14273.6</v>
      </c>
      <c r="F12" s="732">
        <v>14747.7</v>
      </c>
      <c r="G12" s="732">
        <v>14862.5</v>
      </c>
      <c r="H12" s="732">
        <v>15076.5</v>
      </c>
      <c r="I12" s="732">
        <v>15807.6</v>
      </c>
      <c r="J12" s="732">
        <v>16742.3</v>
      </c>
      <c r="K12" s="732">
        <v>17508.5</v>
      </c>
      <c r="L12" s="732">
        <v>17918.3</v>
      </c>
      <c r="M12" s="732">
        <v>18633.099999999999</v>
      </c>
      <c r="N12" s="732">
        <v>21625.5</v>
      </c>
      <c r="O12" s="732">
        <v>22017.8</v>
      </c>
      <c r="P12" s="732">
        <v>22205.7</v>
      </c>
      <c r="Q12" s="732">
        <v>22590.799999999999</v>
      </c>
      <c r="R12" s="732">
        <v>23113.5</v>
      </c>
      <c r="S12" s="732">
        <v>23415</v>
      </c>
      <c r="T12" s="732">
        <v>23624.1</v>
      </c>
      <c r="U12" s="732">
        <v>23736.799999999999</v>
      </c>
      <c r="V12" s="732">
        <v>23928.1</v>
      </c>
      <c r="W12" s="732">
        <v>24134.3</v>
      </c>
      <c r="X12" s="732">
        <v>24466.799999999999</v>
      </c>
      <c r="Y12" s="732">
        <v>25020.3</v>
      </c>
      <c r="Z12" s="732">
        <v>26432.1</v>
      </c>
      <c r="AA12" s="732">
        <v>27479.8</v>
      </c>
      <c r="AB12" s="732">
        <v>27579</v>
      </c>
      <c r="AC12" s="732">
        <v>28105.5</v>
      </c>
      <c r="AD12" s="732">
        <v>28287.200000000001</v>
      </c>
      <c r="AE12" s="732">
        <v>28719</v>
      </c>
      <c r="AF12" s="732">
        <v>28892.9</v>
      </c>
      <c r="AG12" s="732">
        <v>29035.1</v>
      </c>
      <c r="AH12" s="732">
        <v>29116</v>
      </c>
      <c r="AI12" s="732">
        <v>29433.1</v>
      </c>
      <c r="AJ12" s="732">
        <v>29608.7</v>
      </c>
      <c r="AK12" s="732">
        <v>30144.9</v>
      </c>
      <c r="AL12" s="732">
        <v>31594.799999999999</v>
      </c>
      <c r="AM12" s="732">
        <v>32266.7</v>
      </c>
      <c r="AN12" s="732">
        <v>32477.4</v>
      </c>
      <c r="AO12" s="732">
        <v>32707</v>
      </c>
      <c r="AP12" s="732">
        <v>32815</v>
      </c>
      <c r="AQ12" s="732">
        <v>32876.800000000003</v>
      </c>
      <c r="AR12" s="732">
        <v>33155.5</v>
      </c>
      <c r="AS12" s="732">
        <v>33466.9</v>
      </c>
      <c r="AT12" s="732">
        <v>33689.599999999999</v>
      </c>
      <c r="AU12" s="732">
        <v>33943.199999999997</v>
      </c>
      <c r="AV12" s="732">
        <v>34393.599999999999</v>
      </c>
      <c r="AW12" s="732">
        <v>35044.800000000003</v>
      </c>
      <c r="AX12" s="732">
        <v>36998.1</v>
      </c>
      <c r="AY12" s="732">
        <v>38191.699999999997</v>
      </c>
      <c r="AZ12" s="732">
        <v>38603</v>
      </c>
      <c r="BA12" s="732">
        <v>38822.1</v>
      </c>
      <c r="BB12" s="732">
        <v>39468.699999999997</v>
      </c>
      <c r="BC12" s="732">
        <v>39739.9</v>
      </c>
      <c r="BD12" s="732">
        <v>41272.400000000001</v>
      </c>
      <c r="BE12" s="732">
        <v>42380.6</v>
      </c>
      <c r="BF12" s="732">
        <v>42636.4</v>
      </c>
      <c r="BG12" s="732">
        <v>43440.9</v>
      </c>
      <c r="BH12" s="735">
        <v>43850.7</v>
      </c>
      <c r="BI12" s="735">
        <v>45028.7</v>
      </c>
      <c r="BJ12" s="735">
        <v>50655.199999999997</v>
      </c>
      <c r="BK12" s="735">
        <v>50969.8</v>
      </c>
      <c r="BL12" s="735">
        <v>50972.800000000003</v>
      </c>
      <c r="BM12" s="735">
        <v>51125.7</v>
      </c>
      <c r="BN12" s="735">
        <v>51930.9</v>
      </c>
      <c r="BO12" s="735">
        <v>52892</v>
      </c>
      <c r="BP12" s="735">
        <v>54610.3</v>
      </c>
      <c r="BQ12" s="735">
        <v>55236</v>
      </c>
      <c r="BR12" s="735">
        <v>55657.2</v>
      </c>
      <c r="BS12" s="735">
        <v>56441.9</v>
      </c>
      <c r="BT12" s="735">
        <v>57228.9</v>
      </c>
      <c r="BU12" s="735">
        <v>58648.7</v>
      </c>
      <c r="BV12" s="735">
        <v>62463.5</v>
      </c>
    </row>
    <row r="13" spans="1:74" ht="12" customHeight="1" x14ac:dyDescent="0.3">
      <c r="A13" s="722" t="s">
        <v>1083</v>
      </c>
      <c r="B13" s="720" t="s">
        <v>90</v>
      </c>
      <c r="C13" s="732">
        <v>72948.2</v>
      </c>
      <c r="D13" s="732">
        <v>72948.2</v>
      </c>
      <c r="E13" s="732">
        <v>73306.8</v>
      </c>
      <c r="F13" s="732">
        <v>73469.100000000006</v>
      </c>
      <c r="G13" s="732">
        <v>73742.899999999994</v>
      </c>
      <c r="H13" s="732">
        <v>74163.3</v>
      </c>
      <c r="I13" s="732">
        <v>74604.899999999994</v>
      </c>
      <c r="J13" s="732">
        <v>74608.3</v>
      </c>
      <c r="K13" s="732">
        <v>74698.8</v>
      </c>
      <c r="L13" s="732">
        <v>75331.7</v>
      </c>
      <c r="M13" s="732">
        <v>76208.600000000006</v>
      </c>
      <c r="N13" s="732">
        <v>81336.399999999994</v>
      </c>
      <c r="O13" s="732">
        <v>81592.3</v>
      </c>
      <c r="P13" s="732">
        <v>81841.399999999994</v>
      </c>
      <c r="Q13" s="732">
        <v>82919.199999999997</v>
      </c>
      <c r="R13" s="732">
        <v>83070.399999999994</v>
      </c>
      <c r="S13" s="732">
        <v>83222.899999999994</v>
      </c>
      <c r="T13" s="732">
        <v>83378</v>
      </c>
      <c r="U13" s="732">
        <v>83860</v>
      </c>
      <c r="V13" s="732">
        <v>83860</v>
      </c>
      <c r="W13" s="732">
        <v>84109.2</v>
      </c>
      <c r="X13" s="732">
        <v>84358.2</v>
      </c>
      <c r="Y13" s="732">
        <v>85322.1</v>
      </c>
      <c r="Z13" s="732">
        <v>87488.4</v>
      </c>
      <c r="AA13" s="732">
        <v>88420.6</v>
      </c>
      <c r="AB13" s="732">
        <v>88645.1</v>
      </c>
      <c r="AC13" s="732">
        <v>88645.1</v>
      </c>
      <c r="AD13" s="732">
        <v>88945.1</v>
      </c>
      <c r="AE13" s="732">
        <v>88945.1</v>
      </c>
      <c r="AF13" s="732">
        <v>89094.1</v>
      </c>
      <c r="AG13" s="732">
        <v>89251</v>
      </c>
      <c r="AH13" s="732">
        <v>89333</v>
      </c>
      <c r="AI13" s="732">
        <v>89803</v>
      </c>
      <c r="AJ13" s="732">
        <v>90140</v>
      </c>
      <c r="AK13" s="732">
        <v>90391.3</v>
      </c>
      <c r="AL13" s="732">
        <v>94283</v>
      </c>
      <c r="AM13" s="732">
        <v>95205.8</v>
      </c>
      <c r="AN13" s="732">
        <v>95671.8</v>
      </c>
      <c r="AO13" s="732">
        <v>96504.3</v>
      </c>
      <c r="AP13" s="732">
        <v>96506.1</v>
      </c>
      <c r="AQ13" s="732">
        <v>96735.4</v>
      </c>
      <c r="AR13" s="732">
        <v>97979.5</v>
      </c>
      <c r="AS13" s="732">
        <v>98255.1</v>
      </c>
      <c r="AT13" s="732">
        <v>98638.5</v>
      </c>
      <c r="AU13" s="732">
        <v>99560.2</v>
      </c>
      <c r="AV13" s="732">
        <v>99558.2</v>
      </c>
      <c r="AW13" s="732">
        <v>100634.5</v>
      </c>
      <c r="AX13" s="732">
        <v>103391.6</v>
      </c>
      <c r="AY13" s="732">
        <v>104126.8</v>
      </c>
      <c r="AZ13" s="732">
        <v>104204.1</v>
      </c>
      <c r="BA13" s="732">
        <v>105739</v>
      </c>
      <c r="BB13" s="732">
        <v>106019</v>
      </c>
      <c r="BC13" s="732">
        <v>106878.39999999999</v>
      </c>
      <c r="BD13" s="732">
        <v>107193.4</v>
      </c>
      <c r="BE13" s="732">
        <v>108318.5</v>
      </c>
      <c r="BF13" s="732">
        <v>109130.5</v>
      </c>
      <c r="BG13" s="732">
        <v>112873.4</v>
      </c>
      <c r="BH13" s="735">
        <v>115040</v>
      </c>
      <c r="BI13" s="735">
        <v>117639.8</v>
      </c>
      <c r="BJ13" s="735">
        <v>126670.39999999999</v>
      </c>
      <c r="BK13" s="735">
        <v>126922.2</v>
      </c>
      <c r="BL13" s="735">
        <v>127656</v>
      </c>
      <c r="BM13" s="735">
        <v>127656</v>
      </c>
      <c r="BN13" s="735">
        <v>127656</v>
      </c>
      <c r="BO13" s="735">
        <v>127884</v>
      </c>
      <c r="BP13" s="735">
        <v>128174.7</v>
      </c>
      <c r="BQ13" s="735">
        <v>128701.1</v>
      </c>
      <c r="BR13" s="735">
        <v>128701.1</v>
      </c>
      <c r="BS13" s="735">
        <v>128796.4</v>
      </c>
      <c r="BT13" s="735">
        <v>129520</v>
      </c>
      <c r="BU13" s="735">
        <v>129622</v>
      </c>
      <c r="BV13" s="735">
        <v>133950.9</v>
      </c>
    </row>
    <row r="14" spans="1:74" ht="12" customHeight="1" x14ac:dyDescent="0.3">
      <c r="A14" s="722"/>
      <c r="B14" s="721" t="s">
        <v>1091</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36"/>
      <c r="BI14" s="736"/>
      <c r="BJ14" s="736"/>
      <c r="BK14" s="736"/>
      <c r="BL14" s="736"/>
      <c r="BM14" s="736"/>
      <c r="BN14" s="736"/>
      <c r="BO14" s="736"/>
      <c r="BP14" s="736"/>
      <c r="BQ14" s="736"/>
      <c r="BR14" s="736"/>
      <c r="BS14" s="736"/>
      <c r="BT14" s="736"/>
      <c r="BU14" s="736"/>
      <c r="BV14" s="736"/>
    </row>
    <row r="15" spans="1:74" ht="12" customHeight="1" x14ac:dyDescent="0.3">
      <c r="A15" s="722" t="s">
        <v>1092</v>
      </c>
      <c r="B15" s="720" t="s">
        <v>1086</v>
      </c>
      <c r="C15" s="732">
        <v>6727.6</v>
      </c>
      <c r="D15" s="732">
        <v>6726.2</v>
      </c>
      <c r="E15" s="732">
        <v>6717.3</v>
      </c>
      <c r="F15" s="732">
        <v>6714.3</v>
      </c>
      <c r="G15" s="732">
        <v>6714</v>
      </c>
      <c r="H15" s="732">
        <v>6713.6</v>
      </c>
      <c r="I15" s="732">
        <v>6713.4</v>
      </c>
      <c r="J15" s="732">
        <v>6712</v>
      </c>
      <c r="K15" s="732">
        <v>6712</v>
      </c>
      <c r="L15" s="732">
        <v>6712</v>
      </c>
      <c r="M15" s="732">
        <v>6712</v>
      </c>
      <c r="N15" s="732">
        <v>6657</v>
      </c>
      <c r="O15" s="732">
        <v>6647.7</v>
      </c>
      <c r="P15" s="732">
        <v>6645.1</v>
      </c>
      <c r="Q15" s="732">
        <v>6685.6</v>
      </c>
      <c r="R15" s="732">
        <v>6685.6</v>
      </c>
      <c r="S15" s="732">
        <v>6685.6</v>
      </c>
      <c r="T15" s="732">
        <v>6689.6</v>
      </c>
      <c r="U15" s="732">
        <v>6689.6</v>
      </c>
      <c r="V15" s="732">
        <v>6689.4</v>
      </c>
      <c r="W15" s="732">
        <v>6688.4</v>
      </c>
      <c r="X15" s="732">
        <v>6688.4</v>
      </c>
      <c r="Y15" s="732">
        <v>6688.4</v>
      </c>
      <c r="Z15" s="732">
        <v>6657.4</v>
      </c>
      <c r="AA15" s="732">
        <v>6713.3</v>
      </c>
      <c r="AB15" s="732">
        <v>6713.3</v>
      </c>
      <c r="AC15" s="732">
        <v>6680.8</v>
      </c>
      <c r="AD15" s="732">
        <v>6686.8</v>
      </c>
      <c r="AE15" s="732">
        <v>6685.2</v>
      </c>
      <c r="AF15" s="732">
        <v>6674.6</v>
      </c>
      <c r="AG15" s="732">
        <v>6666.3</v>
      </c>
      <c r="AH15" s="732">
        <v>6662.2</v>
      </c>
      <c r="AI15" s="732">
        <v>6662.2</v>
      </c>
      <c r="AJ15" s="732">
        <v>6662.2</v>
      </c>
      <c r="AK15" s="732">
        <v>6662.2</v>
      </c>
      <c r="AL15" s="732">
        <v>6655.6</v>
      </c>
      <c r="AM15" s="732">
        <v>6672.6</v>
      </c>
      <c r="AN15" s="732">
        <v>6672.6</v>
      </c>
      <c r="AO15" s="732">
        <v>6541.3</v>
      </c>
      <c r="AP15" s="732">
        <v>6528.9</v>
      </c>
      <c r="AQ15" s="732">
        <v>6530.3</v>
      </c>
      <c r="AR15" s="732">
        <v>6490.2</v>
      </c>
      <c r="AS15" s="732">
        <v>6490.2</v>
      </c>
      <c r="AT15" s="732">
        <v>6490.2</v>
      </c>
      <c r="AU15" s="732">
        <v>6490.2</v>
      </c>
      <c r="AV15" s="732">
        <v>6423.6</v>
      </c>
      <c r="AW15" s="732">
        <v>6423.6</v>
      </c>
      <c r="AX15" s="732">
        <v>6423.6</v>
      </c>
      <c r="AY15" s="732">
        <v>6432.1</v>
      </c>
      <c r="AZ15" s="732">
        <v>6432.1</v>
      </c>
      <c r="BA15" s="732">
        <v>6432.1</v>
      </c>
      <c r="BB15" s="732">
        <v>6432.1</v>
      </c>
      <c r="BC15" s="732">
        <v>6432.1</v>
      </c>
      <c r="BD15" s="732">
        <v>6432.1</v>
      </c>
      <c r="BE15" s="732">
        <v>6432.1</v>
      </c>
      <c r="BF15" s="732">
        <v>6441.1</v>
      </c>
      <c r="BG15" s="732">
        <v>6448.1</v>
      </c>
      <c r="BH15" s="735">
        <v>6448.1</v>
      </c>
      <c r="BI15" s="735">
        <v>6448.1</v>
      </c>
      <c r="BJ15" s="735">
        <v>6428.1</v>
      </c>
      <c r="BK15" s="735">
        <v>6428.1</v>
      </c>
      <c r="BL15" s="735">
        <v>6428.1</v>
      </c>
      <c r="BM15" s="735">
        <v>6428.1</v>
      </c>
      <c r="BN15" s="735">
        <v>6428.1</v>
      </c>
      <c r="BO15" s="735">
        <v>6428.1</v>
      </c>
      <c r="BP15" s="735">
        <v>6428.1</v>
      </c>
      <c r="BQ15" s="735">
        <v>6428.1</v>
      </c>
      <c r="BR15" s="735">
        <v>6428.1</v>
      </c>
      <c r="BS15" s="735">
        <v>6428.1</v>
      </c>
      <c r="BT15" s="735">
        <v>6428.1</v>
      </c>
      <c r="BU15" s="735">
        <v>6428.1</v>
      </c>
      <c r="BV15" s="735">
        <v>6428.1</v>
      </c>
    </row>
    <row r="16" spans="1:74" ht="12" customHeight="1" x14ac:dyDescent="0.3">
      <c r="A16" s="722" t="s">
        <v>1093</v>
      </c>
      <c r="B16" s="720" t="s">
        <v>1087</v>
      </c>
      <c r="C16" s="732">
        <v>944.9</v>
      </c>
      <c r="D16" s="732">
        <v>944.9</v>
      </c>
      <c r="E16" s="732">
        <v>943.8</v>
      </c>
      <c r="F16" s="732">
        <v>943.8</v>
      </c>
      <c r="G16" s="732">
        <v>943.5</v>
      </c>
      <c r="H16" s="732">
        <v>943.1</v>
      </c>
      <c r="I16" s="732">
        <v>942.9</v>
      </c>
      <c r="J16" s="732">
        <v>941.5</v>
      </c>
      <c r="K16" s="732">
        <v>941.5</v>
      </c>
      <c r="L16" s="732">
        <v>941.5</v>
      </c>
      <c r="M16" s="732">
        <v>941.5</v>
      </c>
      <c r="N16" s="732">
        <v>886.5</v>
      </c>
      <c r="O16" s="732">
        <v>883.2</v>
      </c>
      <c r="P16" s="732">
        <v>880.6</v>
      </c>
      <c r="Q16" s="732">
        <v>880.6</v>
      </c>
      <c r="R16" s="732">
        <v>880.6</v>
      </c>
      <c r="S16" s="732">
        <v>880.6</v>
      </c>
      <c r="T16" s="732">
        <v>884.6</v>
      </c>
      <c r="U16" s="732">
        <v>884.6</v>
      </c>
      <c r="V16" s="732">
        <v>884.4</v>
      </c>
      <c r="W16" s="732">
        <v>883.4</v>
      </c>
      <c r="X16" s="732">
        <v>883.4</v>
      </c>
      <c r="Y16" s="732">
        <v>883.4</v>
      </c>
      <c r="Z16" s="732">
        <v>872.4</v>
      </c>
      <c r="AA16" s="732">
        <v>851.6</v>
      </c>
      <c r="AB16" s="732">
        <v>851.6</v>
      </c>
      <c r="AC16" s="732">
        <v>851.6</v>
      </c>
      <c r="AD16" s="732">
        <v>851.6</v>
      </c>
      <c r="AE16" s="732">
        <v>851</v>
      </c>
      <c r="AF16" s="732">
        <v>850.4</v>
      </c>
      <c r="AG16" s="732">
        <v>850.4</v>
      </c>
      <c r="AH16" s="732">
        <v>846.3</v>
      </c>
      <c r="AI16" s="732">
        <v>846.3</v>
      </c>
      <c r="AJ16" s="732">
        <v>846.3</v>
      </c>
      <c r="AK16" s="732">
        <v>846.3</v>
      </c>
      <c r="AL16" s="732">
        <v>845.9</v>
      </c>
      <c r="AM16" s="732">
        <v>848.6</v>
      </c>
      <c r="AN16" s="732">
        <v>848.6</v>
      </c>
      <c r="AO16" s="732">
        <v>785</v>
      </c>
      <c r="AP16" s="732">
        <v>785</v>
      </c>
      <c r="AQ16" s="732">
        <v>786.4</v>
      </c>
      <c r="AR16" s="732">
        <v>786.4</v>
      </c>
      <c r="AS16" s="732">
        <v>786.4</v>
      </c>
      <c r="AT16" s="732">
        <v>786.4</v>
      </c>
      <c r="AU16" s="732">
        <v>786.4</v>
      </c>
      <c r="AV16" s="732">
        <v>786.4</v>
      </c>
      <c r="AW16" s="732">
        <v>786.4</v>
      </c>
      <c r="AX16" s="732">
        <v>786.4</v>
      </c>
      <c r="AY16" s="732">
        <v>786.4</v>
      </c>
      <c r="AZ16" s="732">
        <v>786.4</v>
      </c>
      <c r="BA16" s="732">
        <v>786.4</v>
      </c>
      <c r="BB16" s="732">
        <v>786.4</v>
      </c>
      <c r="BC16" s="732">
        <v>786.4</v>
      </c>
      <c r="BD16" s="732">
        <v>786.4</v>
      </c>
      <c r="BE16" s="732">
        <v>786.4</v>
      </c>
      <c r="BF16" s="732">
        <v>795.4</v>
      </c>
      <c r="BG16" s="732">
        <v>802.4</v>
      </c>
      <c r="BH16" s="735">
        <v>802.4</v>
      </c>
      <c r="BI16" s="735">
        <v>802.4</v>
      </c>
      <c r="BJ16" s="735">
        <v>802.4</v>
      </c>
      <c r="BK16" s="735">
        <v>802.4</v>
      </c>
      <c r="BL16" s="735">
        <v>802.4</v>
      </c>
      <c r="BM16" s="735">
        <v>802.4</v>
      </c>
      <c r="BN16" s="735">
        <v>802.4</v>
      </c>
      <c r="BO16" s="735">
        <v>802.4</v>
      </c>
      <c r="BP16" s="735">
        <v>802.4</v>
      </c>
      <c r="BQ16" s="735">
        <v>802.4</v>
      </c>
      <c r="BR16" s="735">
        <v>802.4</v>
      </c>
      <c r="BS16" s="735">
        <v>802.4</v>
      </c>
      <c r="BT16" s="735">
        <v>802.4</v>
      </c>
      <c r="BU16" s="735">
        <v>802.4</v>
      </c>
      <c r="BV16" s="735">
        <v>802.4</v>
      </c>
    </row>
    <row r="17" spans="1:74" ht="12" customHeight="1" x14ac:dyDescent="0.3">
      <c r="A17" s="722" t="s">
        <v>1094</v>
      </c>
      <c r="B17" s="720" t="s">
        <v>1088</v>
      </c>
      <c r="C17" s="732">
        <v>5782.7</v>
      </c>
      <c r="D17" s="732">
        <v>5781.3</v>
      </c>
      <c r="E17" s="732">
        <v>5773.5</v>
      </c>
      <c r="F17" s="732">
        <v>5770.5</v>
      </c>
      <c r="G17" s="732">
        <v>5770.5</v>
      </c>
      <c r="H17" s="732">
        <v>5770.5</v>
      </c>
      <c r="I17" s="732">
        <v>5770.5</v>
      </c>
      <c r="J17" s="732">
        <v>5770.5</v>
      </c>
      <c r="K17" s="732">
        <v>5770.5</v>
      </c>
      <c r="L17" s="732">
        <v>5770.5</v>
      </c>
      <c r="M17" s="732">
        <v>5770.5</v>
      </c>
      <c r="N17" s="732">
        <v>5770.5</v>
      </c>
      <c r="O17" s="732">
        <v>5764.5</v>
      </c>
      <c r="P17" s="732">
        <v>5764.5</v>
      </c>
      <c r="Q17" s="732">
        <v>5805</v>
      </c>
      <c r="R17" s="732">
        <v>5805</v>
      </c>
      <c r="S17" s="732">
        <v>5805</v>
      </c>
      <c r="T17" s="732">
        <v>5805</v>
      </c>
      <c r="U17" s="732">
        <v>5805</v>
      </c>
      <c r="V17" s="732">
        <v>5805</v>
      </c>
      <c r="W17" s="732">
        <v>5805</v>
      </c>
      <c r="X17" s="732">
        <v>5805</v>
      </c>
      <c r="Y17" s="732">
        <v>5805</v>
      </c>
      <c r="Z17" s="732">
        <v>5785</v>
      </c>
      <c r="AA17" s="732">
        <v>5861.7</v>
      </c>
      <c r="AB17" s="732">
        <v>5861.7</v>
      </c>
      <c r="AC17" s="732">
        <v>5829.2</v>
      </c>
      <c r="AD17" s="732">
        <v>5835.2</v>
      </c>
      <c r="AE17" s="732">
        <v>5834.2</v>
      </c>
      <c r="AF17" s="732">
        <v>5824.2</v>
      </c>
      <c r="AG17" s="732">
        <v>5815.9</v>
      </c>
      <c r="AH17" s="732">
        <v>5815.9</v>
      </c>
      <c r="AI17" s="732">
        <v>5815.9</v>
      </c>
      <c r="AJ17" s="732">
        <v>5815.9</v>
      </c>
      <c r="AK17" s="732">
        <v>5815.9</v>
      </c>
      <c r="AL17" s="732">
        <v>5809.7</v>
      </c>
      <c r="AM17" s="732">
        <v>5824</v>
      </c>
      <c r="AN17" s="732">
        <v>5824</v>
      </c>
      <c r="AO17" s="732">
        <v>5756.3</v>
      </c>
      <c r="AP17" s="732">
        <v>5743.9</v>
      </c>
      <c r="AQ17" s="732">
        <v>5743.9</v>
      </c>
      <c r="AR17" s="732">
        <v>5703.8</v>
      </c>
      <c r="AS17" s="732">
        <v>5703.8</v>
      </c>
      <c r="AT17" s="732">
        <v>5703.8</v>
      </c>
      <c r="AU17" s="732">
        <v>5703.8</v>
      </c>
      <c r="AV17" s="732">
        <v>5637.2</v>
      </c>
      <c r="AW17" s="732">
        <v>5637.2</v>
      </c>
      <c r="AX17" s="732">
        <v>5637.2</v>
      </c>
      <c r="AY17" s="732">
        <v>5645.7</v>
      </c>
      <c r="AZ17" s="732">
        <v>5645.7</v>
      </c>
      <c r="BA17" s="732">
        <v>5645.7</v>
      </c>
      <c r="BB17" s="732">
        <v>5645.7</v>
      </c>
      <c r="BC17" s="732">
        <v>5645.7</v>
      </c>
      <c r="BD17" s="732">
        <v>5645.7</v>
      </c>
      <c r="BE17" s="732">
        <v>5645.7</v>
      </c>
      <c r="BF17" s="732">
        <v>5645.7</v>
      </c>
      <c r="BG17" s="732">
        <v>5645.7</v>
      </c>
      <c r="BH17" s="735">
        <v>5645.7</v>
      </c>
      <c r="BI17" s="735">
        <v>5645.7</v>
      </c>
      <c r="BJ17" s="735">
        <v>5625.7</v>
      </c>
      <c r="BK17" s="735">
        <v>5625.7</v>
      </c>
      <c r="BL17" s="735">
        <v>5625.7</v>
      </c>
      <c r="BM17" s="735">
        <v>5625.7</v>
      </c>
      <c r="BN17" s="735">
        <v>5625.7</v>
      </c>
      <c r="BO17" s="735">
        <v>5625.7</v>
      </c>
      <c r="BP17" s="735">
        <v>5625.7</v>
      </c>
      <c r="BQ17" s="735">
        <v>5625.7</v>
      </c>
      <c r="BR17" s="735">
        <v>5625.7</v>
      </c>
      <c r="BS17" s="735">
        <v>5625.7</v>
      </c>
      <c r="BT17" s="735">
        <v>5625.7</v>
      </c>
      <c r="BU17" s="735">
        <v>5625.7</v>
      </c>
      <c r="BV17" s="735">
        <v>5625.7</v>
      </c>
    </row>
    <row r="18" spans="1:74" ht="12" customHeight="1" x14ac:dyDescent="0.3">
      <c r="A18" s="722" t="s">
        <v>1095</v>
      </c>
      <c r="B18" s="720" t="s">
        <v>1089</v>
      </c>
      <c r="C18" s="732">
        <v>354.6</v>
      </c>
      <c r="D18" s="732">
        <v>354.6</v>
      </c>
      <c r="E18" s="732">
        <v>354.6</v>
      </c>
      <c r="F18" s="732">
        <v>354.6</v>
      </c>
      <c r="G18" s="732">
        <v>355.8</v>
      </c>
      <c r="H18" s="732">
        <v>355.8</v>
      </c>
      <c r="I18" s="732">
        <v>355.8</v>
      </c>
      <c r="J18" s="732">
        <v>355.8</v>
      </c>
      <c r="K18" s="732">
        <v>356.7</v>
      </c>
      <c r="L18" s="732">
        <v>356.7</v>
      </c>
      <c r="M18" s="732">
        <v>356.7</v>
      </c>
      <c r="N18" s="732">
        <v>356.7</v>
      </c>
      <c r="O18" s="732">
        <v>357.1</v>
      </c>
      <c r="P18" s="732">
        <v>357.1</v>
      </c>
      <c r="Q18" s="732">
        <v>357.1</v>
      </c>
      <c r="R18" s="732">
        <v>357.1</v>
      </c>
      <c r="S18" s="732">
        <v>357.1</v>
      </c>
      <c r="T18" s="732">
        <v>357.1</v>
      </c>
      <c r="U18" s="732">
        <v>357.1</v>
      </c>
      <c r="V18" s="732">
        <v>357.1</v>
      </c>
      <c r="W18" s="732">
        <v>357.1</v>
      </c>
      <c r="X18" s="732">
        <v>357.1</v>
      </c>
      <c r="Y18" s="732">
        <v>357.1</v>
      </c>
      <c r="Z18" s="732">
        <v>357.1</v>
      </c>
      <c r="AA18" s="732">
        <v>283.60000000000002</v>
      </c>
      <c r="AB18" s="732">
        <v>283.60000000000002</v>
      </c>
      <c r="AC18" s="732">
        <v>283.60000000000002</v>
      </c>
      <c r="AD18" s="732">
        <v>283.60000000000002</v>
      </c>
      <c r="AE18" s="732">
        <v>283.60000000000002</v>
      </c>
      <c r="AF18" s="732">
        <v>283.60000000000002</v>
      </c>
      <c r="AG18" s="732">
        <v>283.60000000000002</v>
      </c>
      <c r="AH18" s="732">
        <v>283.60000000000002</v>
      </c>
      <c r="AI18" s="732">
        <v>283.60000000000002</v>
      </c>
      <c r="AJ18" s="732">
        <v>283.60000000000002</v>
      </c>
      <c r="AK18" s="732">
        <v>283.60000000000002</v>
      </c>
      <c r="AL18" s="732">
        <v>283.60000000000002</v>
      </c>
      <c r="AM18" s="732">
        <v>290.3</v>
      </c>
      <c r="AN18" s="732">
        <v>290.3</v>
      </c>
      <c r="AO18" s="732">
        <v>289.10000000000002</v>
      </c>
      <c r="AP18" s="732">
        <v>289.10000000000002</v>
      </c>
      <c r="AQ18" s="732">
        <v>289.10000000000002</v>
      </c>
      <c r="AR18" s="732">
        <v>289.10000000000002</v>
      </c>
      <c r="AS18" s="732">
        <v>289.10000000000002</v>
      </c>
      <c r="AT18" s="732">
        <v>289.10000000000002</v>
      </c>
      <c r="AU18" s="732">
        <v>289.10000000000002</v>
      </c>
      <c r="AV18" s="732">
        <v>289.10000000000002</v>
      </c>
      <c r="AW18" s="732">
        <v>289.10000000000002</v>
      </c>
      <c r="AX18" s="732">
        <v>289.10000000000002</v>
      </c>
      <c r="AY18" s="732">
        <v>289.10000000000002</v>
      </c>
      <c r="AZ18" s="732">
        <v>289.10000000000002</v>
      </c>
      <c r="BA18" s="732">
        <v>289.10000000000002</v>
      </c>
      <c r="BB18" s="732">
        <v>289.10000000000002</v>
      </c>
      <c r="BC18" s="732">
        <v>289.10000000000002</v>
      </c>
      <c r="BD18" s="732">
        <v>289.10000000000002</v>
      </c>
      <c r="BE18" s="732">
        <v>289.10000000000002</v>
      </c>
      <c r="BF18" s="732">
        <v>289.10000000000002</v>
      </c>
      <c r="BG18" s="732">
        <v>289.10000000000002</v>
      </c>
      <c r="BH18" s="735">
        <v>289.10000000000002</v>
      </c>
      <c r="BI18" s="735">
        <v>289.10000000000002</v>
      </c>
      <c r="BJ18" s="735">
        <v>289.10000000000002</v>
      </c>
      <c r="BK18" s="735">
        <v>289.10000000000002</v>
      </c>
      <c r="BL18" s="735">
        <v>289.10000000000002</v>
      </c>
      <c r="BM18" s="735">
        <v>289.10000000000002</v>
      </c>
      <c r="BN18" s="735">
        <v>289.10000000000002</v>
      </c>
      <c r="BO18" s="735">
        <v>289.10000000000002</v>
      </c>
      <c r="BP18" s="735">
        <v>291.60000000000002</v>
      </c>
      <c r="BQ18" s="735">
        <v>291.60000000000002</v>
      </c>
      <c r="BR18" s="735">
        <v>289.5</v>
      </c>
      <c r="BS18" s="735">
        <v>289.5</v>
      </c>
      <c r="BT18" s="735">
        <v>289.5</v>
      </c>
      <c r="BU18" s="735">
        <v>289.5</v>
      </c>
      <c r="BV18" s="735">
        <v>289.5</v>
      </c>
    </row>
    <row r="19" spans="1:74" ht="12" customHeight="1" x14ac:dyDescent="0.3">
      <c r="A19" s="722" t="s">
        <v>1096</v>
      </c>
      <c r="B19" s="720" t="s">
        <v>1090</v>
      </c>
      <c r="C19" s="732">
        <v>309.3</v>
      </c>
      <c r="D19" s="732">
        <v>309.3</v>
      </c>
      <c r="E19" s="732">
        <v>309.3</v>
      </c>
      <c r="F19" s="732">
        <v>311.2</v>
      </c>
      <c r="G19" s="732">
        <v>312.2</v>
      </c>
      <c r="H19" s="732">
        <v>313.7</v>
      </c>
      <c r="I19" s="732">
        <v>313.7</v>
      </c>
      <c r="J19" s="732">
        <v>315.7</v>
      </c>
      <c r="K19" s="732">
        <v>315.7</v>
      </c>
      <c r="L19" s="732">
        <v>316.10000000000002</v>
      </c>
      <c r="M19" s="732">
        <v>316.10000000000002</v>
      </c>
      <c r="N19" s="732">
        <v>320.2</v>
      </c>
      <c r="O19" s="732">
        <v>321.89999999999998</v>
      </c>
      <c r="P19" s="732">
        <v>321.89999999999998</v>
      </c>
      <c r="Q19" s="732">
        <v>321.89999999999998</v>
      </c>
      <c r="R19" s="732">
        <v>321.89999999999998</v>
      </c>
      <c r="S19" s="732">
        <v>325.89999999999998</v>
      </c>
      <c r="T19" s="732">
        <v>340.3</v>
      </c>
      <c r="U19" s="732">
        <v>340.3</v>
      </c>
      <c r="V19" s="732">
        <v>340.3</v>
      </c>
      <c r="W19" s="732">
        <v>340.3</v>
      </c>
      <c r="X19" s="732">
        <v>340.3</v>
      </c>
      <c r="Y19" s="732">
        <v>344.1</v>
      </c>
      <c r="Z19" s="732">
        <v>349.1</v>
      </c>
      <c r="AA19" s="732">
        <v>375</v>
      </c>
      <c r="AB19" s="732">
        <v>375</v>
      </c>
      <c r="AC19" s="732">
        <v>377.1</v>
      </c>
      <c r="AD19" s="732">
        <v>376.3</v>
      </c>
      <c r="AE19" s="732">
        <v>384.3</v>
      </c>
      <c r="AF19" s="732">
        <v>387.4</v>
      </c>
      <c r="AG19" s="732">
        <v>387.4</v>
      </c>
      <c r="AH19" s="732">
        <v>392.4</v>
      </c>
      <c r="AI19" s="732">
        <v>394.9</v>
      </c>
      <c r="AJ19" s="732">
        <v>397.1</v>
      </c>
      <c r="AK19" s="732">
        <v>397.1</v>
      </c>
      <c r="AL19" s="732">
        <v>405</v>
      </c>
      <c r="AM19" s="732">
        <v>405.3</v>
      </c>
      <c r="AN19" s="732">
        <v>407.3</v>
      </c>
      <c r="AO19" s="732">
        <v>408.6</v>
      </c>
      <c r="AP19" s="732">
        <v>411.1</v>
      </c>
      <c r="AQ19" s="732">
        <v>411.1</v>
      </c>
      <c r="AR19" s="732">
        <v>414.4</v>
      </c>
      <c r="AS19" s="732">
        <v>425.8</v>
      </c>
      <c r="AT19" s="732">
        <v>425.8</v>
      </c>
      <c r="AU19" s="732">
        <v>425.8</v>
      </c>
      <c r="AV19" s="732">
        <v>425.8</v>
      </c>
      <c r="AW19" s="732">
        <v>431.5</v>
      </c>
      <c r="AX19" s="732">
        <v>431.5</v>
      </c>
      <c r="AY19" s="732">
        <v>431.5</v>
      </c>
      <c r="AZ19" s="732">
        <v>431.5</v>
      </c>
      <c r="BA19" s="732">
        <v>431.5</v>
      </c>
      <c r="BB19" s="732">
        <v>432.9</v>
      </c>
      <c r="BC19" s="732">
        <v>441.3</v>
      </c>
      <c r="BD19" s="732">
        <v>443.4</v>
      </c>
      <c r="BE19" s="732">
        <v>443.4</v>
      </c>
      <c r="BF19" s="732">
        <v>443.4</v>
      </c>
      <c r="BG19" s="732">
        <v>443.4</v>
      </c>
      <c r="BH19" s="735">
        <v>445.2</v>
      </c>
      <c r="BI19" s="735">
        <v>445.2</v>
      </c>
      <c r="BJ19" s="735">
        <v>445.2</v>
      </c>
      <c r="BK19" s="735">
        <v>445.2</v>
      </c>
      <c r="BL19" s="735">
        <v>445.2</v>
      </c>
      <c r="BM19" s="735">
        <v>445.2</v>
      </c>
      <c r="BN19" s="735">
        <v>445.2</v>
      </c>
      <c r="BO19" s="735">
        <v>445.2</v>
      </c>
      <c r="BP19" s="735">
        <v>445.2</v>
      </c>
      <c r="BQ19" s="735">
        <v>445.9</v>
      </c>
      <c r="BR19" s="735">
        <v>445.9</v>
      </c>
      <c r="BS19" s="735">
        <v>445.9</v>
      </c>
      <c r="BT19" s="735">
        <v>445.9</v>
      </c>
      <c r="BU19" s="735">
        <v>445.9</v>
      </c>
      <c r="BV19" s="735">
        <v>445.9</v>
      </c>
    </row>
    <row r="20" spans="1:74" ht="12" customHeight="1" x14ac:dyDescent="0.3">
      <c r="A20" s="722" t="s">
        <v>1097</v>
      </c>
      <c r="B20" s="720" t="s">
        <v>1098</v>
      </c>
      <c r="C20" s="733" t="s">
        <v>1123</v>
      </c>
      <c r="D20" s="733" t="s">
        <v>1123</v>
      </c>
      <c r="E20" s="733" t="s">
        <v>1123</v>
      </c>
      <c r="F20" s="733" t="s">
        <v>1123</v>
      </c>
      <c r="G20" s="733" t="s">
        <v>1123</v>
      </c>
      <c r="H20" s="733" t="s">
        <v>1123</v>
      </c>
      <c r="I20" s="733" t="s">
        <v>1123</v>
      </c>
      <c r="J20" s="733" t="s">
        <v>1123</v>
      </c>
      <c r="K20" s="733" t="s">
        <v>1123</v>
      </c>
      <c r="L20" s="733" t="s">
        <v>1123</v>
      </c>
      <c r="M20" s="733" t="s">
        <v>1123</v>
      </c>
      <c r="N20" s="733" t="s">
        <v>1123</v>
      </c>
      <c r="O20" s="732">
        <v>12970.144</v>
      </c>
      <c r="P20" s="732">
        <v>13271.996999999999</v>
      </c>
      <c r="Q20" s="732">
        <v>13558.928</v>
      </c>
      <c r="R20" s="732">
        <v>13815.092000000001</v>
      </c>
      <c r="S20" s="732">
        <v>14115.334999999999</v>
      </c>
      <c r="T20" s="732">
        <v>14401.788</v>
      </c>
      <c r="U20" s="732">
        <v>14670.805</v>
      </c>
      <c r="V20" s="732">
        <v>15018.724</v>
      </c>
      <c r="W20" s="732">
        <v>15216.326999999999</v>
      </c>
      <c r="X20" s="732">
        <v>15456.587</v>
      </c>
      <c r="Y20" s="732">
        <v>15719.891</v>
      </c>
      <c r="Z20" s="732">
        <v>16147.754000000001</v>
      </c>
      <c r="AA20" s="732">
        <v>16647.878000000001</v>
      </c>
      <c r="AB20" s="732">
        <v>16888.875</v>
      </c>
      <c r="AC20" s="732">
        <v>17172.449000000001</v>
      </c>
      <c r="AD20" s="732">
        <v>17431.162</v>
      </c>
      <c r="AE20" s="732">
        <v>17714.661</v>
      </c>
      <c r="AF20" s="732">
        <v>17988.499</v>
      </c>
      <c r="AG20" s="732">
        <v>18239.913</v>
      </c>
      <c r="AH20" s="732">
        <v>18519.620999999999</v>
      </c>
      <c r="AI20" s="732">
        <v>18780.940999999999</v>
      </c>
      <c r="AJ20" s="732">
        <v>19059.823</v>
      </c>
      <c r="AK20" s="732">
        <v>19319.962</v>
      </c>
      <c r="AL20" s="732">
        <v>19547.129000000001</v>
      </c>
      <c r="AM20" s="732">
        <v>19727.025000000001</v>
      </c>
      <c r="AN20" s="732">
        <v>19967.141</v>
      </c>
      <c r="AO20" s="732">
        <v>20284.244999999999</v>
      </c>
      <c r="AP20" s="732">
        <v>20561.204000000002</v>
      </c>
      <c r="AQ20" s="732">
        <v>20870.608</v>
      </c>
      <c r="AR20" s="732">
        <v>21137.154999999999</v>
      </c>
      <c r="AS20" s="732">
        <v>21473.282999999999</v>
      </c>
      <c r="AT20" s="732">
        <v>21790.884999999998</v>
      </c>
      <c r="AU20" s="732">
        <v>22102.666000000001</v>
      </c>
      <c r="AV20" s="732">
        <v>22428.149000000001</v>
      </c>
      <c r="AW20" s="732">
        <v>22710.031999999999</v>
      </c>
      <c r="AX20" s="732">
        <v>23210.812000000002</v>
      </c>
      <c r="AY20" s="732">
        <v>23582.826000000001</v>
      </c>
      <c r="AZ20" s="732">
        <v>23919.262999999999</v>
      </c>
      <c r="BA20" s="732">
        <v>24258.837</v>
      </c>
      <c r="BB20" s="732">
        <v>24580.954000000002</v>
      </c>
      <c r="BC20" s="732">
        <v>24807.388999999999</v>
      </c>
      <c r="BD20" s="732">
        <v>25191.874</v>
      </c>
      <c r="BE20" s="732">
        <v>25603.311000000002</v>
      </c>
      <c r="BF20" s="732">
        <v>25900.81</v>
      </c>
      <c r="BG20" s="732">
        <v>26195.67</v>
      </c>
      <c r="BH20" s="735">
        <v>26507.040000000001</v>
      </c>
      <c r="BI20" s="735">
        <v>26833.45</v>
      </c>
      <c r="BJ20" s="735">
        <v>27175.94</v>
      </c>
      <c r="BK20" s="735">
        <v>27527.3</v>
      </c>
      <c r="BL20" s="735">
        <v>27889.47</v>
      </c>
      <c r="BM20" s="735">
        <v>28243.67</v>
      </c>
      <c r="BN20" s="735">
        <v>28590.91</v>
      </c>
      <c r="BO20" s="735">
        <v>28930.61</v>
      </c>
      <c r="BP20" s="735">
        <v>29290.42</v>
      </c>
      <c r="BQ20" s="735">
        <v>29664.67</v>
      </c>
      <c r="BR20" s="735">
        <v>30043.439999999999</v>
      </c>
      <c r="BS20" s="735">
        <v>30427.93</v>
      </c>
      <c r="BT20" s="735">
        <v>30819.21</v>
      </c>
      <c r="BU20" s="735">
        <v>31205.63</v>
      </c>
      <c r="BV20" s="735">
        <v>31598.29</v>
      </c>
    </row>
    <row r="21" spans="1:74" ht="12" customHeight="1" x14ac:dyDescent="0.3">
      <c r="A21" s="722" t="s">
        <v>1099</v>
      </c>
      <c r="B21" s="720" t="s">
        <v>1100</v>
      </c>
      <c r="C21" s="733" t="s">
        <v>1123</v>
      </c>
      <c r="D21" s="733" t="s">
        <v>1123</v>
      </c>
      <c r="E21" s="733" t="s">
        <v>1123</v>
      </c>
      <c r="F21" s="733" t="s">
        <v>1123</v>
      </c>
      <c r="G21" s="733" t="s">
        <v>1123</v>
      </c>
      <c r="H21" s="733" t="s">
        <v>1123</v>
      </c>
      <c r="I21" s="733" t="s">
        <v>1123</v>
      </c>
      <c r="J21" s="733" t="s">
        <v>1123</v>
      </c>
      <c r="K21" s="733" t="s">
        <v>1123</v>
      </c>
      <c r="L21" s="733" t="s">
        <v>1123</v>
      </c>
      <c r="M21" s="733" t="s">
        <v>1123</v>
      </c>
      <c r="N21" s="733" t="s">
        <v>1123</v>
      </c>
      <c r="O21" s="732">
        <v>7754.924</v>
      </c>
      <c r="P21" s="732">
        <v>7946.3239999999996</v>
      </c>
      <c r="Q21" s="732">
        <v>8115.3419999999996</v>
      </c>
      <c r="R21" s="732">
        <v>8269.3250000000007</v>
      </c>
      <c r="S21" s="732">
        <v>8453.1579999999994</v>
      </c>
      <c r="T21" s="732">
        <v>8618.1880000000001</v>
      </c>
      <c r="U21" s="732">
        <v>8778.3189999999995</v>
      </c>
      <c r="V21" s="732">
        <v>8961.27</v>
      </c>
      <c r="W21" s="732">
        <v>9113.0149999999994</v>
      </c>
      <c r="X21" s="732">
        <v>9265.2009999999991</v>
      </c>
      <c r="Y21" s="732">
        <v>9429.84</v>
      </c>
      <c r="Z21" s="732">
        <v>9626.7980000000007</v>
      </c>
      <c r="AA21" s="732">
        <v>9816.9639999999999</v>
      </c>
      <c r="AB21" s="732">
        <v>9977.5040000000008</v>
      </c>
      <c r="AC21" s="732">
        <v>10144.519</v>
      </c>
      <c r="AD21" s="732">
        <v>10301.445</v>
      </c>
      <c r="AE21" s="732">
        <v>10476.821</v>
      </c>
      <c r="AF21" s="732">
        <v>10643.474</v>
      </c>
      <c r="AG21" s="732">
        <v>10810.71</v>
      </c>
      <c r="AH21" s="732">
        <v>10991.834999999999</v>
      </c>
      <c r="AI21" s="732">
        <v>11157.656999999999</v>
      </c>
      <c r="AJ21" s="732">
        <v>11354.29</v>
      </c>
      <c r="AK21" s="732">
        <v>11529.06</v>
      </c>
      <c r="AL21" s="732">
        <v>11720.380999999999</v>
      </c>
      <c r="AM21" s="732">
        <v>11898.319</v>
      </c>
      <c r="AN21" s="732">
        <v>12069.513999999999</v>
      </c>
      <c r="AO21" s="732">
        <v>12270.665000000001</v>
      </c>
      <c r="AP21" s="732">
        <v>12454.049000000001</v>
      </c>
      <c r="AQ21" s="732">
        <v>12650.226000000001</v>
      </c>
      <c r="AR21" s="732">
        <v>12840.412</v>
      </c>
      <c r="AS21" s="732">
        <v>13089.460999999999</v>
      </c>
      <c r="AT21" s="732">
        <v>13308.096</v>
      </c>
      <c r="AU21" s="732">
        <v>13525.831</v>
      </c>
      <c r="AV21" s="732">
        <v>13760.847</v>
      </c>
      <c r="AW21" s="732">
        <v>13985.34</v>
      </c>
      <c r="AX21" s="732">
        <v>14228.682000000001</v>
      </c>
      <c r="AY21" s="732">
        <v>14491.242</v>
      </c>
      <c r="AZ21" s="732">
        <v>14746.6</v>
      </c>
      <c r="BA21" s="732">
        <v>14963.424000000001</v>
      </c>
      <c r="BB21" s="732">
        <v>15182.630999999999</v>
      </c>
      <c r="BC21" s="732">
        <v>15379.548000000001</v>
      </c>
      <c r="BD21" s="732">
        <v>15581.718999999999</v>
      </c>
      <c r="BE21" s="732">
        <v>15850.752</v>
      </c>
      <c r="BF21" s="732">
        <v>16089.61</v>
      </c>
      <c r="BG21" s="732">
        <v>16315.68</v>
      </c>
      <c r="BH21" s="735">
        <v>16548.09</v>
      </c>
      <c r="BI21" s="735">
        <v>16785.32</v>
      </c>
      <c r="BJ21" s="735">
        <v>17027.39</v>
      </c>
      <c r="BK21" s="735">
        <v>17267.060000000001</v>
      </c>
      <c r="BL21" s="735">
        <v>17507.23</v>
      </c>
      <c r="BM21" s="735">
        <v>17738.080000000002</v>
      </c>
      <c r="BN21" s="735">
        <v>17960.599999999999</v>
      </c>
      <c r="BO21" s="735">
        <v>18174.16</v>
      </c>
      <c r="BP21" s="735">
        <v>18406.38</v>
      </c>
      <c r="BQ21" s="735">
        <v>18643.560000000001</v>
      </c>
      <c r="BR21" s="735">
        <v>18875.73</v>
      </c>
      <c r="BS21" s="735">
        <v>19111.07</v>
      </c>
      <c r="BT21" s="735">
        <v>19350.599999999999</v>
      </c>
      <c r="BU21" s="735">
        <v>19584.63</v>
      </c>
      <c r="BV21" s="735">
        <v>19822.22</v>
      </c>
    </row>
    <row r="22" spans="1:74" ht="12" customHeight="1" x14ac:dyDescent="0.3">
      <c r="A22" s="722" t="s">
        <v>1101</v>
      </c>
      <c r="B22" s="720" t="s">
        <v>1102</v>
      </c>
      <c r="C22" s="733" t="s">
        <v>1123</v>
      </c>
      <c r="D22" s="733" t="s">
        <v>1123</v>
      </c>
      <c r="E22" s="733" t="s">
        <v>1123</v>
      </c>
      <c r="F22" s="733" t="s">
        <v>1123</v>
      </c>
      <c r="G22" s="733" t="s">
        <v>1123</v>
      </c>
      <c r="H22" s="733" t="s">
        <v>1123</v>
      </c>
      <c r="I22" s="733" t="s">
        <v>1123</v>
      </c>
      <c r="J22" s="733" t="s">
        <v>1123</v>
      </c>
      <c r="K22" s="733" t="s">
        <v>1123</v>
      </c>
      <c r="L22" s="733" t="s">
        <v>1123</v>
      </c>
      <c r="M22" s="733" t="s">
        <v>1123</v>
      </c>
      <c r="N22" s="733" t="s">
        <v>1123</v>
      </c>
      <c r="O22" s="732">
        <v>4071.5230000000001</v>
      </c>
      <c r="P22" s="732">
        <v>4110.9070000000002</v>
      </c>
      <c r="Q22" s="732">
        <v>4203.6210000000001</v>
      </c>
      <c r="R22" s="732">
        <v>4293.5709999999999</v>
      </c>
      <c r="S22" s="732">
        <v>4381.8209999999999</v>
      </c>
      <c r="T22" s="732">
        <v>4481.7489999999998</v>
      </c>
      <c r="U22" s="732">
        <v>4565.3190000000004</v>
      </c>
      <c r="V22" s="732">
        <v>4711.4539999999997</v>
      </c>
      <c r="W22" s="732">
        <v>4738.4269999999997</v>
      </c>
      <c r="X22" s="732">
        <v>4826.6729999999998</v>
      </c>
      <c r="Y22" s="732">
        <v>4924.9449999999997</v>
      </c>
      <c r="Z22" s="732">
        <v>5155.8100000000004</v>
      </c>
      <c r="AA22" s="732">
        <v>5460.2240000000002</v>
      </c>
      <c r="AB22" s="732">
        <v>5530.9459999999999</v>
      </c>
      <c r="AC22" s="732">
        <v>5629.9210000000003</v>
      </c>
      <c r="AD22" s="732">
        <v>5712.2219999999998</v>
      </c>
      <c r="AE22" s="732">
        <v>5801.6059999999998</v>
      </c>
      <c r="AF22" s="732">
        <v>5890.9849999999997</v>
      </c>
      <c r="AG22" s="732">
        <v>5966.9830000000002</v>
      </c>
      <c r="AH22" s="732">
        <v>6055.3890000000001</v>
      </c>
      <c r="AI22" s="732">
        <v>6132.2820000000002</v>
      </c>
      <c r="AJ22" s="732">
        <v>6204.1589999999997</v>
      </c>
      <c r="AK22" s="732">
        <v>6261.1980000000003</v>
      </c>
      <c r="AL22" s="732">
        <v>6271.3609999999999</v>
      </c>
      <c r="AM22" s="732">
        <v>6249.0190000000002</v>
      </c>
      <c r="AN22" s="732">
        <v>6306.7740000000003</v>
      </c>
      <c r="AO22" s="732">
        <v>6402.4690000000001</v>
      </c>
      <c r="AP22" s="732">
        <v>6467.9089999999997</v>
      </c>
      <c r="AQ22" s="732">
        <v>6553.6610000000001</v>
      </c>
      <c r="AR22" s="732">
        <v>6608.7650000000003</v>
      </c>
      <c r="AS22" s="732">
        <v>6686.88</v>
      </c>
      <c r="AT22" s="732">
        <v>6769.7910000000002</v>
      </c>
      <c r="AU22" s="732">
        <v>6841.2060000000001</v>
      </c>
      <c r="AV22" s="732">
        <v>6917.2879999999996</v>
      </c>
      <c r="AW22" s="732">
        <v>6959.3360000000002</v>
      </c>
      <c r="AX22" s="732">
        <v>7185.69</v>
      </c>
      <c r="AY22" s="732">
        <v>7270.616</v>
      </c>
      <c r="AZ22" s="732">
        <v>7325.982</v>
      </c>
      <c r="BA22" s="732">
        <v>7428.82</v>
      </c>
      <c r="BB22" s="732">
        <v>7528.8649999999998</v>
      </c>
      <c r="BC22" s="732">
        <v>7537.0140000000001</v>
      </c>
      <c r="BD22" s="732">
        <v>7678.8810000000003</v>
      </c>
      <c r="BE22" s="732">
        <v>7792.8720000000003</v>
      </c>
      <c r="BF22" s="732">
        <v>7836.2479999999996</v>
      </c>
      <c r="BG22" s="732">
        <v>7888.9040000000005</v>
      </c>
      <c r="BH22" s="735">
        <v>7950.8680000000004</v>
      </c>
      <c r="BI22" s="735">
        <v>8022.1719999999996</v>
      </c>
      <c r="BJ22" s="735">
        <v>8103.7610000000004</v>
      </c>
      <c r="BK22" s="735">
        <v>8195.6630000000005</v>
      </c>
      <c r="BL22" s="735">
        <v>8296.9959999999992</v>
      </c>
      <c r="BM22" s="735">
        <v>8399.5580000000009</v>
      </c>
      <c r="BN22" s="735">
        <v>8503.3799999999992</v>
      </c>
      <c r="BO22" s="735">
        <v>8608.4950000000008</v>
      </c>
      <c r="BP22" s="735">
        <v>8714.9359999999997</v>
      </c>
      <c r="BQ22" s="735">
        <v>8830.0540000000001</v>
      </c>
      <c r="BR22" s="735">
        <v>8953.8829999999998</v>
      </c>
      <c r="BS22" s="735">
        <v>9080.0529999999999</v>
      </c>
      <c r="BT22" s="735">
        <v>9208.5990000000002</v>
      </c>
      <c r="BU22" s="735">
        <v>9337.7270000000008</v>
      </c>
      <c r="BV22" s="735">
        <v>9469.3029999999999</v>
      </c>
    </row>
    <row r="23" spans="1:74" ht="12" customHeight="1" x14ac:dyDescent="0.3">
      <c r="A23" s="722" t="s">
        <v>1103</v>
      </c>
      <c r="B23" s="720" t="s">
        <v>1104</v>
      </c>
      <c r="C23" s="733" t="s">
        <v>1123</v>
      </c>
      <c r="D23" s="733" t="s">
        <v>1123</v>
      </c>
      <c r="E23" s="733" t="s">
        <v>1123</v>
      </c>
      <c r="F23" s="733" t="s">
        <v>1123</v>
      </c>
      <c r="G23" s="733" t="s">
        <v>1123</v>
      </c>
      <c r="H23" s="733" t="s">
        <v>1123</v>
      </c>
      <c r="I23" s="733" t="s">
        <v>1123</v>
      </c>
      <c r="J23" s="733" t="s">
        <v>1123</v>
      </c>
      <c r="K23" s="733" t="s">
        <v>1123</v>
      </c>
      <c r="L23" s="733" t="s">
        <v>1123</v>
      </c>
      <c r="M23" s="733" t="s">
        <v>1123</v>
      </c>
      <c r="N23" s="733" t="s">
        <v>1123</v>
      </c>
      <c r="O23" s="732">
        <v>1143.6969999999999</v>
      </c>
      <c r="P23" s="732">
        <v>1214.7660000000001</v>
      </c>
      <c r="Q23" s="732">
        <v>1239.9649999999999</v>
      </c>
      <c r="R23" s="732">
        <v>1252.1959999999999</v>
      </c>
      <c r="S23" s="732">
        <v>1280.356</v>
      </c>
      <c r="T23" s="732">
        <v>1301.8510000000001</v>
      </c>
      <c r="U23" s="732">
        <v>1327.1669999999999</v>
      </c>
      <c r="V23" s="732">
        <v>1346</v>
      </c>
      <c r="W23" s="732">
        <v>1364.885</v>
      </c>
      <c r="X23" s="732">
        <v>1364.713</v>
      </c>
      <c r="Y23" s="732">
        <v>1365.106</v>
      </c>
      <c r="Z23" s="732">
        <v>1365.146</v>
      </c>
      <c r="AA23" s="732">
        <v>1370.69</v>
      </c>
      <c r="AB23" s="732">
        <v>1380.425</v>
      </c>
      <c r="AC23" s="732">
        <v>1398.009</v>
      </c>
      <c r="AD23" s="732">
        <v>1417.4949999999999</v>
      </c>
      <c r="AE23" s="732">
        <v>1436.2339999999999</v>
      </c>
      <c r="AF23" s="732">
        <v>1454.04</v>
      </c>
      <c r="AG23" s="732">
        <v>1462.22</v>
      </c>
      <c r="AH23" s="732">
        <v>1472.3969999999999</v>
      </c>
      <c r="AI23" s="732">
        <v>1491.002</v>
      </c>
      <c r="AJ23" s="732">
        <v>1501.374</v>
      </c>
      <c r="AK23" s="732">
        <v>1529.704</v>
      </c>
      <c r="AL23" s="732">
        <v>1555.3869999999999</v>
      </c>
      <c r="AM23" s="732">
        <v>1579.6869999999999</v>
      </c>
      <c r="AN23" s="732">
        <v>1590.8530000000001</v>
      </c>
      <c r="AO23" s="732">
        <v>1611.1110000000001</v>
      </c>
      <c r="AP23" s="732">
        <v>1639.2460000000001</v>
      </c>
      <c r="AQ23" s="732">
        <v>1666.721</v>
      </c>
      <c r="AR23" s="732">
        <v>1687.9780000000001</v>
      </c>
      <c r="AS23" s="732">
        <v>1696.942</v>
      </c>
      <c r="AT23" s="732">
        <v>1712.998</v>
      </c>
      <c r="AU23" s="732">
        <v>1735.6289999999999</v>
      </c>
      <c r="AV23" s="732">
        <v>1750.0139999999999</v>
      </c>
      <c r="AW23" s="732">
        <v>1765.356</v>
      </c>
      <c r="AX23" s="732">
        <v>1796.44</v>
      </c>
      <c r="AY23" s="732">
        <v>1820.9680000000001</v>
      </c>
      <c r="AZ23" s="732">
        <v>1846.681</v>
      </c>
      <c r="BA23" s="732">
        <v>1866.5930000000001</v>
      </c>
      <c r="BB23" s="732">
        <v>1869.4580000000001</v>
      </c>
      <c r="BC23" s="732">
        <v>1890.827</v>
      </c>
      <c r="BD23" s="732">
        <v>1931.2739999999999</v>
      </c>
      <c r="BE23" s="732">
        <v>1959.6869999999999</v>
      </c>
      <c r="BF23" s="732">
        <v>1974.9549999999999</v>
      </c>
      <c r="BG23" s="732">
        <v>1991.088</v>
      </c>
      <c r="BH23" s="735">
        <v>2008.0889999999999</v>
      </c>
      <c r="BI23" s="735">
        <v>2025.96</v>
      </c>
      <c r="BJ23" s="735">
        <v>2044.789</v>
      </c>
      <c r="BK23" s="735">
        <v>2064.58</v>
      </c>
      <c r="BL23" s="735">
        <v>2085.25</v>
      </c>
      <c r="BM23" s="735">
        <v>2106.0340000000001</v>
      </c>
      <c r="BN23" s="735">
        <v>2126.9360000000001</v>
      </c>
      <c r="BO23" s="735">
        <v>2147.9580000000001</v>
      </c>
      <c r="BP23" s="735">
        <v>2169.1039999999998</v>
      </c>
      <c r="BQ23" s="735">
        <v>2191.058</v>
      </c>
      <c r="BR23" s="735">
        <v>2213.8240000000001</v>
      </c>
      <c r="BS23" s="735">
        <v>2236.8090000000002</v>
      </c>
      <c r="BT23" s="735">
        <v>2260.0149999999999</v>
      </c>
      <c r="BU23" s="735">
        <v>2283.2750000000001</v>
      </c>
      <c r="BV23" s="735">
        <v>2306.7629999999999</v>
      </c>
    </row>
    <row r="24" spans="1:74" ht="12" customHeight="1" x14ac:dyDescent="0.3">
      <c r="A24" s="722" t="s">
        <v>1105</v>
      </c>
      <c r="B24" s="720" t="s">
        <v>90</v>
      </c>
      <c r="C24" s="732">
        <v>88.6</v>
      </c>
      <c r="D24" s="732">
        <v>88.6</v>
      </c>
      <c r="E24" s="732">
        <v>88.6</v>
      </c>
      <c r="F24" s="732">
        <v>88.6</v>
      </c>
      <c r="G24" s="732">
        <v>88.6</v>
      </c>
      <c r="H24" s="732">
        <v>88.6</v>
      </c>
      <c r="I24" s="732">
        <v>88.6</v>
      </c>
      <c r="J24" s="732">
        <v>88.6</v>
      </c>
      <c r="K24" s="732">
        <v>88.6</v>
      </c>
      <c r="L24" s="732">
        <v>88.6</v>
      </c>
      <c r="M24" s="732">
        <v>88.6</v>
      </c>
      <c r="N24" s="732">
        <v>88.6</v>
      </c>
      <c r="O24" s="732">
        <v>92.7</v>
      </c>
      <c r="P24" s="732">
        <v>92.7</v>
      </c>
      <c r="Q24" s="732">
        <v>94.2</v>
      </c>
      <c r="R24" s="732">
        <v>94.2</v>
      </c>
      <c r="S24" s="732">
        <v>94.2</v>
      </c>
      <c r="T24" s="732">
        <v>92.6</v>
      </c>
      <c r="U24" s="732">
        <v>92.6</v>
      </c>
      <c r="V24" s="732">
        <v>92.6</v>
      </c>
      <c r="W24" s="732">
        <v>92.6</v>
      </c>
      <c r="X24" s="732">
        <v>97.1</v>
      </c>
      <c r="Y24" s="732">
        <v>97.1</v>
      </c>
      <c r="Z24" s="732">
        <v>97.1</v>
      </c>
      <c r="AA24" s="732">
        <v>113.5</v>
      </c>
      <c r="AB24" s="732">
        <v>113.5</v>
      </c>
      <c r="AC24" s="732">
        <v>115</v>
      </c>
      <c r="AD24" s="732">
        <v>115</v>
      </c>
      <c r="AE24" s="732">
        <v>112</v>
      </c>
      <c r="AF24" s="732">
        <v>112</v>
      </c>
      <c r="AG24" s="732">
        <v>115.4</v>
      </c>
      <c r="AH24" s="732">
        <v>115.4</v>
      </c>
      <c r="AI24" s="732">
        <v>118.4</v>
      </c>
      <c r="AJ24" s="732">
        <v>118.4</v>
      </c>
      <c r="AK24" s="732">
        <v>118.4</v>
      </c>
      <c r="AL24" s="732">
        <v>118.4</v>
      </c>
      <c r="AM24" s="732">
        <v>118.4</v>
      </c>
      <c r="AN24" s="732">
        <v>118.4</v>
      </c>
      <c r="AO24" s="732">
        <v>118.4</v>
      </c>
      <c r="AP24" s="732">
        <v>118.4</v>
      </c>
      <c r="AQ24" s="732">
        <v>118.4</v>
      </c>
      <c r="AR24" s="732">
        <v>118.4</v>
      </c>
      <c r="AS24" s="732">
        <v>118.4</v>
      </c>
      <c r="AT24" s="732">
        <v>118.4</v>
      </c>
      <c r="AU24" s="732">
        <v>118.4</v>
      </c>
      <c r="AV24" s="732">
        <v>118.4</v>
      </c>
      <c r="AW24" s="732">
        <v>118.4</v>
      </c>
      <c r="AX24" s="732">
        <v>118.4</v>
      </c>
      <c r="AY24" s="732">
        <v>118.4</v>
      </c>
      <c r="AZ24" s="732">
        <v>118.4</v>
      </c>
      <c r="BA24" s="732">
        <v>118.4</v>
      </c>
      <c r="BB24" s="732">
        <v>118.4</v>
      </c>
      <c r="BC24" s="732">
        <v>118.4</v>
      </c>
      <c r="BD24" s="732">
        <v>344.4</v>
      </c>
      <c r="BE24" s="732">
        <v>353.4</v>
      </c>
      <c r="BF24" s="732">
        <v>353.4</v>
      </c>
      <c r="BG24" s="732">
        <v>353.4</v>
      </c>
      <c r="BH24" s="735">
        <v>353.4</v>
      </c>
      <c r="BI24" s="735">
        <v>353.4</v>
      </c>
      <c r="BJ24" s="735">
        <v>353.4</v>
      </c>
      <c r="BK24" s="735">
        <v>353.4</v>
      </c>
      <c r="BL24" s="735">
        <v>353.4</v>
      </c>
      <c r="BM24" s="735">
        <v>353.4</v>
      </c>
      <c r="BN24" s="735">
        <v>353.4</v>
      </c>
      <c r="BO24" s="735">
        <v>353.4</v>
      </c>
      <c r="BP24" s="735">
        <v>353.4</v>
      </c>
      <c r="BQ24" s="735">
        <v>353.4</v>
      </c>
      <c r="BR24" s="735">
        <v>353.4</v>
      </c>
      <c r="BS24" s="735">
        <v>353.4</v>
      </c>
      <c r="BT24" s="735">
        <v>353.4</v>
      </c>
      <c r="BU24" s="735">
        <v>353.4</v>
      </c>
      <c r="BV24" s="735">
        <v>353.4</v>
      </c>
    </row>
    <row r="25" spans="1:74" ht="12" customHeight="1" x14ac:dyDescent="0.3">
      <c r="A25" s="722"/>
      <c r="B25" s="717"/>
      <c r="C25" s="721"/>
      <c r="D25" s="721"/>
      <c r="E25" s="721"/>
      <c r="F25" s="721"/>
      <c r="G25" s="721"/>
      <c r="H25" s="721"/>
      <c r="I25" s="721"/>
      <c r="J25" s="721"/>
      <c r="K25" s="721"/>
      <c r="L25" s="721"/>
      <c r="M25" s="721"/>
      <c r="N25" s="721"/>
      <c r="O25" s="721"/>
      <c r="P25" s="721"/>
      <c r="Q25" s="721"/>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G25" s="734"/>
      <c r="BH25" s="737"/>
      <c r="BI25" s="737"/>
      <c r="BJ25" s="737"/>
      <c r="BK25" s="737"/>
      <c r="BL25" s="737"/>
      <c r="BM25" s="737"/>
      <c r="BN25" s="737"/>
      <c r="BO25" s="737"/>
      <c r="BP25" s="737"/>
      <c r="BQ25" s="737"/>
      <c r="BR25" s="737"/>
      <c r="BS25" s="737"/>
      <c r="BT25" s="737"/>
      <c r="BU25" s="737"/>
      <c r="BV25" s="737"/>
    </row>
    <row r="26" spans="1:74" ht="12" customHeight="1" x14ac:dyDescent="0.3">
      <c r="A26" s="722"/>
      <c r="B26" s="721" t="s">
        <v>1357</v>
      </c>
      <c r="C26" s="721"/>
      <c r="D26" s="721"/>
      <c r="E26" s="721"/>
      <c r="F26" s="721"/>
      <c r="G26" s="721"/>
      <c r="H26" s="721"/>
      <c r="I26" s="721"/>
      <c r="J26" s="721"/>
      <c r="K26" s="721"/>
      <c r="L26" s="721"/>
      <c r="M26" s="721"/>
      <c r="N26" s="721"/>
      <c r="O26" s="721"/>
      <c r="P26" s="721"/>
      <c r="Q26" s="721"/>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734"/>
      <c r="BG26" s="734"/>
      <c r="BH26" s="737"/>
      <c r="BI26" s="737"/>
      <c r="BJ26" s="737"/>
      <c r="BK26" s="737"/>
      <c r="BL26" s="737"/>
      <c r="BM26" s="737"/>
      <c r="BN26" s="737"/>
      <c r="BO26" s="737"/>
      <c r="BP26" s="737"/>
      <c r="BQ26" s="737"/>
      <c r="BR26" s="737"/>
      <c r="BS26" s="737"/>
      <c r="BT26" s="737"/>
      <c r="BU26" s="737"/>
      <c r="BV26" s="737"/>
    </row>
    <row r="27" spans="1:74" ht="12" customHeight="1" x14ac:dyDescent="0.3">
      <c r="A27" s="722"/>
      <c r="B27" s="721" t="s">
        <v>1085</v>
      </c>
      <c r="C27" s="721"/>
      <c r="D27" s="721"/>
      <c r="E27" s="721"/>
      <c r="F27" s="721"/>
      <c r="G27" s="721"/>
      <c r="H27" s="721"/>
      <c r="I27" s="721"/>
      <c r="J27" s="721"/>
      <c r="K27" s="721"/>
      <c r="L27" s="721"/>
      <c r="M27" s="721"/>
      <c r="N27" s="721"/>
      <c r="O27" s="721"/>
      <c r="P27" s="721"/>
      <c r="Q27" s="721"/>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4"/>
      <c r="BA27" s="734"/>
      <c r="BB27" s="734"/>
      <c r="BC27" s="734"/>
      <c r="BG27" s="734"/>
      <c r="BH27" s="737"/>
      <c r="BI27" s="737"/>
      <c r="BJ27" s="737"/>
      <c r="BK27" s="737"/>
      <c r="BL27" s="737"/>
      <c r="BM27" s="737"/>
      <c r="BN27" s="737"/>
      <c r="BO27" s="737"/>
      <c r="BP27" s="737"/>
      <c r="BQ27" s="737"/>
      <c r="BR27" s="737"/>
      <c r="BS27" s="737"/>
      <c r="BT27" s="737"/>
      <c r="BU27" s="737"/>
      <c r="BV27" s="737"/>
    </row>
    <row r="28" spans="1:74" ht="12" customHeight="1" x14ac:dyDescent="0.3">
      <c r="A28" s="722" t="s">
        <v>1249</v>
      </c>
      <c r="B28" s="720" t="s">
        <v>1086</v>
      </c>
      <c r="C28" s="768">
        <v>2.6922903260000002</v>
      </c>
      <c r="D28" s="768">
        <v>2.607369856</v>
      </c>
      <c r="E28" s="768">
        <v>2.6252150329999999</v>
      </c>
      <c r="F28" s="768">
        <v>2.3843547049999998</v>
      </c>
      <c r="G28" s="768">
        <v>2.5324055649999999</v>
      </c>
      <c r="H28" s="768">
        <v>2.6100580770000001</v>
      </c>
      <c r="I28" s="768">
        <v>2.7766789749999998</v>
      </c>
      <c r="J28" s="768">
        <v>2.8697601810000002</v>
      </c>
      <c r="K28" s="768">
        <v>2.6423389799999999</v>
      </c>
      <c r="L28" s="768">
        <v>2.3572095829999999</v>
      </c>
      <c r="M28" s="768">
        <v>2.6432804320000001</v>
      </c>
      <c r="N28" s="768">
        <v>2.8620619519999999</v>
      </c>
      <c r="O28" s="768">
        <v>2.83509272</v>
      </c>
      <c r="P28" s="768">
        <v>2.483653565</v>
      </c>
      <c r="Q28" s="768">
        <v>2.7602272750000001</v>
      </c>
      <c r="R28" s="768">
        <v>2.4394207520000002</v>
      </c>
      <c r="S28" s="768">
        <v>2.5312207039999999</v>
      </c>
      <c r="T28" s="768">
        <v>2.60795449</v>
      </c>
      <c r="U28" s="768">
        <v>2.7518554740000001</v>
      </c>
      <c r="V28" s="768">
        <v>2.7789265900000002</v>
      </c>
      <c r="W28" s="768">
        <v>2.5093160669999999</v>
      </c>
      <c r="X28" s="768">
        <v>2.5192473770000001</v>
      </c>
      <c r="Y28" s="768">
        <v>2.6582102710000002</v>
      </c>
      <c r="Z28" s="768">
        <v>2.8498886159999999</v>
      </c>
      <c r="AA28" s="768">
        <v>2.8523723890000001</v>
      </c>
      <c r="AB28" s="768">
        <v>2.592616155</v>
      </c>
      <c r="AC28" s="768">
        <v>2.733876312</v>
      </c>
      <c r="AD28" s="768">
        <v>2.3982216460000001</v>
      </c>
      <c r="AE28" s="768">
        <v>2.4932074929999999</v>
      </c>
      <c r="AF28" s="768">
        <v>2.6284628489999999</v>
      </c>
      <c r="AG28" s="768">
        <v>2.750952297</v>
      </c>
      <c r="AH28" s="768">
        <v>2.6997930210000001</v>
      </c>
      <c r="AI28" s="768">
        <v>2.385446671</v>
      </c>
      <c r="AJ28" s="768">
        <v>2.4541334849999998</v>
      </c>
      <c r="AK28" s="768">
        <v>2.483504881</v>
      </c>
      <c r="AL28" s="768">
        <v>2.5353854180000002</v>
      </c>
      <c r="AM28" s="768">
        <v>2.5842587159999999</v>
      </c>
      <c r="AN28" s="768">
        <v>2.2917362830000001</v>
      </c>
      <c r="AO28" s="768">
        <v>2.325414356</v>
      </c>
      <c r="AP28" s="768">
        <v>2.1080840759999999</v>
      </c>
      <c r="AQ28" s="768">
        <v>2.5038369189999998</v>
      </c>
      <c r="AR28" s="768">
        <v>2.4041449579999998</v>
      </c>
      <c r="AS28" s="768">
        <v>2.5607869170000002</v>
      </c>
      <c r="AT28" s="768">
        <v>2.6694924379999998</v>
      </c>
      <c r="AU28" s="768">
        <v>2.4095269799999999</v>
      </c>
      <c r="AV28" s="768">
        <v>2.2822246609999999</v>
      </c>
      <c r="AW28" s="768">
        <v>2.1741560980000001</v>
      </c>
      <c r="AX28" s="768">
        <v>2.4394816339999998</v>
      </c>
      <c r="AY28" s="768">
        <v>2.4151445680000001</v>
      </c>
      <c r="AZ28" s="768">
        <v>2.2501753440000001</v>
      </c>
      <c r="BA28" s="768">
        <v>2.3600314610000002</v>
      </c>
      <c r="BB28" s="768">
        <v>2.144255453</v>
      </c>
      <c r="BC28" s="768">
        <v>2.2813178920000001</v>
      </c>
      <c r="BD28" s="768">
        <v>2.1167408590000001</v>
      </c>
      <c r="BE28" s="768">
        <v>2.2960423849999998</v>
      </c>
      <c r="BF28" s="768">
        <v>2.705559</v>
      </c>
      <c r="BG28" s="768">
        <v>2.2843629999999999</v>
      </c>
      <c r="BH28" s="769">
        <v>2.2176269999999998</v>
      </c>
      <c r="BI28" s="769">
        <v>2.119939</v>
      </c>
      <c r="BJ28" s="769">
        <v>2.7484540000000002</v>
      </c>
      <c r="BK28" s="769">
        <v>2.979714</v>
      </c>
      <c r="BL28" s="769">
        <v>2.7731870000000001</v>
      </c>
      <c r="BM28" s="769">
        <v>2.5855999999999999</v>
      </c>
      <c r="BN28" s="769">
        <v>2.3744190000000001</v>
      </c>
      <c r="BO28" s="769">
        <v>2.6212949999999999</v>
      </c>
      <c r="BP28" s="769">
        <v>2.3921169999999998</v>
      </c>
      <c r="BQ28" s="769">
        <v>2.684955</v>
      </c>
      <c r="BR28" s="769">
        <v>2.8259210000000001</v>
      </c>
      <c r="BS28" s="769">
        <v>2.3758810000000001</v>
      </c>
      <c r="BT28" s="769">
        <v>2.388836</v>
      </c>
      <c r="BU28" s="769">
        <v>2.2494320000000001</v>
      </c>
      <c r="BV28" s="769">
        <v>2.9734419999999999</v>
      </c>
    </row>
    <row r="29" spans="1:74" ht="12" customHeight="1" x14ac:dyDescent="0.3">
      <c r="A29" s="722" t="s">
        <v>1349</v>
      </c>
      <c r="B29" s="720" t="s">
        <v>1087</v>
      </c>
      <c r="C29" s="768">
        <v>1.4899824399999999</v>
      </c>
      <c r="D29" s="768">
        <v>1.4242332120000001</v>
      </c>
      <c r="E29" s="768">
        <v>1.490667089</v>
      </c>
      <c r="F29" s="768">
        <v>1.5011477449999999</v>
      </c>
      <c r="G29" s="768">
        <v>1.585054296</v>
      </c>
      <c r="H29" s="768">
        <v>1.515689557</v>
      </c>
      <c r="I29" s="768">
        <v>1.534412753</v>
      </c>
      <c r="J29" s="768">
        <v>1.5565114980000001</v>
      </c>
      <c r="K29" s="768">
        <v>1.474435658</v>
      </c>
      <c r="L29" s="768">
        <v>1.4056017700000001</v>
      </c>
      <c r="M29" s="768">
        <v>1.577050649</v>
      </c>
      <c r="N29" s="768">
        <v>1.6283427189999999</v>
      </c>
      <c r="O29" s="768">
        <v>1.6458511709999999</v>
      </c>
      <c r="P29" s="768">
        <v>1.4225672949999999</v>
      </c>
      <c r="Q29" s="768">
        <v>1.5440642680000001</v>
      </c>
      <c r="R29" s="768">
        <v>1.4646890509999999</v>
      </c>
      <c r="S29" s="768">
        <v>1.5538919920000001</v>
      </c>
      <c r="T29" s="768">
        <v>1.5150064999999999</v>
      </c>
      <c r="U29" s="768">
        <v>1.512502963</v>
      </c>
      <c r="V29" s="768">
        <v>1.5077254360000001</v>
      </c>
      <c r="W29" s="768">
        <v>1.4217151539999999</v>
      </c>
      <c r="X29" s="768">
        <v>1.4360065719999999</v>
      </c>
      <c r="Y29" s="768">
        <v>1.49568944</v>
      </c>
      <c r="Z29" s="768">
        <v>1.564012612</v>
      </c>
      <c r="AA29" s="768">
        <v>1.5318969170000001</v>
      </c>
      <c r="AB29" s="768">
        <v>1.455156095</v>
      </c>
      <c r="AC29" s="768">
        <v>1.5339783259999999</v>
      </c>
      <c r="AD29" s="768">
        <v>1.450110856</v>
      </c>
      <c r="AE29" s="768">
        <v>1.4555804029999999</v>
      </c>
      <c r="AF29" s="768">
        <v>1.460067387</v>
      </c>
      <c r="AG29" s="768">
        <v>1.4801326690000001</v>
      </c>
      <c r="AH29" s="768">
        <v>1.4829386579999999</v>
      </c>
      <c r="AI29" s="768">
        <v>1.3411104899999999</v>
      </c>
      <c r="AJ29" s="768">
        <v>1.4650783430000001</v>
      </c>
      <c r="AK29" s="768">
        <v>1.453472431</v>
      </c>
      <c r="AL29" s="768">
        <v>1.5137033600000001</v>
      </c>
      <c r="AM29" s="768">
        <v>1.35141058</v>
      </c>
      <c r="AN29" s="768">
        <v>1.221952267</v>
      </c>
      <c r="AO29" s="768">
        <v>1.3286928200000001</v>
      </c>
      <c r="AP29" s="768">
        <v>1.235094519</v>
      </c>
      <c r="AQ29" s="768">
        <v>1.3333876739999999</v>
      </c>
      <c r="AR29" s="768">
        <v>1.324703628</v>
      </c>
      <c r="AS29" s="768">
        <v>1.3619565330000001</v>
      </c>
      <c r="AT29" s="768">
        <v>1.368199242</v>
      </c>
      <c r="AU29" s="768">
        <v>1.288796686</v>
      </c>
      <c r="AV29" s="768">
        <v>1.3256602280000001</v>
      </c>
      <c r="AW29" s="768">
        <v>1.262054032</v>
      </c>
      <c r="AX29" s="768">
        <v>1.3390536280000001</v>
      </c>
      <c r="AY29" s="768">
        <v>1.359442</v>
      </c>
      <c r="AZ29" s="768">
        <v>1.2280732240000001</v>
      </c>
      <c r="BA29" s="768">
        <v>1.3718007510000001</v>
      </c>
      <c r="BB29" s="768">
        <v>1.2993315160000001</v>
      </c>
      <c r="BC29" s="768">
        <v>1.318710327</v>
      </c>
      <c r="BD29" s="768">
        <v>1.1955238159999999</v>
      </c>
      <c r="BE29" s="768">
        <v>1.278824449</v>
      </c>
      <c r="BF29" s="768">
        <v>1.385543</v>
      </c>
      <c r="BG29" s="768">
        <v>1.2839989999999999</v>
      </c>
      <c r="BH29" s="769">
        <v>1.2966249999999999</v>
      </c>
      <c r="BI29" s="769">
        <v>1.2236800000000001</v>
      </c>
      <c r="BJ29" s="769">
        <v>1.388436</v>
      </c>
      <c r="BK29" s="769">
        <v>1.4656089999999999</v>
      </c>
      <c r="BL29" s="769">
        <v>1.269879</v>
      </c>
      <c r="BM29" s="769">
        <v>1.4544509999999999</v>
      </c>
      <c r="BN29" s="769">
        <v>1.39127</v>
      </c>
      <c r="BO29" s="769">
        <v>1.4236549999999999</v>
      </c>
      <c r="BP29" s="769">
        <v>1.268265</v>
      </c>
      <c r="BQ29" s="769">
        <v>1.346468</v>
      </c>
      <c r="BR29" s="769">
        <v>1.3890739999999999</v>
      </c>
      <c r="BS29" s="769">
        <v>1.303382</v>
      </c>
      <c r="BT29" s="769">
        <v>1.360441</v>
      </c>
      <c r="BU29" s="769">
        <v>1.2707489999999999</v>
      </c>
      <c r="BV29" s="769">
        <v>1.416706</v>
      </c>
    </row>
    <row r="30" spans="1:74" ht="12" customHeight="1" x14ac:dyDescent="0.3">
      <c r="A30" s="722" t="s">
        <v>1350</v>
      </c>
      <c r="B30" s="720" t="s">
        <v>1088</v>
      </c>
      <c r="C30" s="768">
        <v>1.202307886</v>
      </c>
      <c r="D30" s="768">
        <v>1.183136644</v>
      </c>
      <c r="E30" s="768">
        <v>1.1345479439999999</v>
      </c>
      <c r="F30" s="768">
        <v>0.88320695999999999</v>
      </c>
      <c r="G30" s="768">
        <v>0.947351269</v>
      </c>
      <c r="H30" s="768">
        <v>1.09436852</v>
      </c>
      <c r="I30" s="768">
        <v>1.242266222</v>
      </c>
      <c r="J30" s="768">
        <v>1.3132486830000001</v>
      </c>
      <c r="K30" s="768">
        <v>1.1679033219999999</v>
      </c>
      <c r="L30" s="768">
        <v>0.95160781299999997</v>
      </c>
      <c r="M30" s="768">
        <v>1.066229783</v>
      </c>
      <c r="N30" s="768">
        <v>1.233719233</v>
      </c>
      <c r="O30" s="768">
        <v>1.1892415489999999</v>
      </c>
      <c r="P30" s="768">
        <v>1.0610862700000001</v>
      </c>
      <c r="Q30" s="768">
        <v>1.216163007</v>
      </c>
      <c r="R30" s="768">
        <v>0.97473170099999995</v>
      </c>
      <c r="S30" s="768">
        <v>0.97732871200000004</v>
      </c>
      <c r="T30" s="768">
        <v>1.0929479900000001</v>
      </c>
      <c r="U30" s="768">
        <v>1.2393525110000001</v>
      </c>
      <c r="V30" s="768">
        <v>1.2712011540000001</v>
      </c>
      <c r="W30" s="768">
        <v>1.0876009129999999</v>
      </c>
      <c r="X30" s="768">
        <v>1.083240805</v>
      </c>
      <c r="Y30" s="768">
        <v>1.1625208309999999</v>
      </c>
      <c r="Z30" s="768">
        <v>1.2858760039999999</v>
      </c>
      <c r="AA30" s="768">
        <v>1.320475472</v>
      </c>
      <c r="AB30" s="768">
        <v>1.13746006</v>
      </c>
      <c r="AC30" s="768">
        <v>1.1998979860000001</v>
      </c>
      <c r="AD30" s="768">
        <v>0.94811078999999998</v>
      </c>
      <c r="AE30" s="768">
        <v>1.03762709</v>
      </c>
      <c r="AF30" s="768">
        <v>1.1683954620000001</v>
      </c>
      <c r="AG30" s="768">
        <v>1.2708196279999999</v>
      </c>
      <c r="AH30" s="768">
        <v>1.2168543629999999</v>
      </c>
      <c r="AI30" s="768">
        <v>1.044336181</v>
      </c>
      <c r="AJ30" s="768">
        <v>0.989055142</v>
      </c>
      <c r="AK30" s="768">
        <v>1.03003245</v>
      </c>
      <c r="AL30" s="768">
        <v>1.0216820579999999</v>
      </c>
      <c r="AM30" s="768">
        <v>1.2328481360000001</v>
      </c>
      <c r="AN30" s="768">
        <v>1.0697840160000001</v>
      </c>
      <c r="AO30" s="768">
        <v>0.99672153600000002</v>
      </c>
      <c r="AP30" s="768">
        <v>0.87298955700000003</v>
      </c>
      <c r="AQ30" s="768">
        <v>1.1704492449999999</v>
      </c>
      <c r="AR30" s="768">
        <v>1.0794413300000001</v>
      </c>
      <c r="AS30" s="768">
        <v>1.1988303840000001</v>
      </c>
      <c r="AT30" s="768">
        <v>1.301293196</v>
      </c>
      <c r="AU30" s="768">
        <v>1.1207302939999999</v>
      </c>
      <c r="AV30" s="768">
        <v>0.95656443300000005</v>
      </c>
      <c r="AW30" s="768">
        <v>0.91210206599999999</v>
      </c>
      <c r="AX30" s="768">
        <v>1.100428006</v>
      </c>
      <c r="AY30" s="768">
        <v>1.0557025680000001</v>
      </c>
      <c r="AZ30" s="768">
        <v>1.02210212</v>
      </c>
      <c r="BA30" s="768">
        <v>0.98823070999999996</v>
      </c>
      <c r="BB30" s="768">
        <v>0.84492393700000001</v>
      </c>
      <c r="BC30" s="768">
        <v>0.962607565</v>
      </c>
      <c r="BD30" s="768">
        <v>0.92121704299999996</v>
      </c>
      <c r="BE30" s="768">
        <v>1.017217936</v>
      </c>
      <c r="BF30" s="768">
        <v>1.3200160000000001</v>
      </c>
      <c r="BG30" s="768">
        <v>1.000364</v>
      </c>
      <c r="BH30" s="769">
        <v>0.92100219999999999</v>
      </c>
      <c r="BI30" s="769">
        <v>0.89625889999999997</v>
      </c>
      <c r="BJ30" s="769">
        <v>1.3600179999999999</v>
      </c>
      <c r="BK30" s="769">
        <v>1.514105</v>
      </c>
      <c r="BL30" s="769">
        <v>1.5033080000000001</v>
      </c>
      <c r="BM30" s="769">
        <v>1.131149</v>
      </c>
      <c r="BN30" s="769">
        <v>0.98314939999999995</v>
      </c>
      <c r="BO30" s="769">
        <v>1.19764</v>
      </c>
      <c r="BP30" s="769">
        <v>1.123853</v>
      </c>
      <c r="BQ30" s="769">
        <v>1.338487</v>
      </c>
      <c r="BR30" s="769">
        <v>1.436847</v>
      </c>
      <c r="BS30" s="769">
        <v>1.0724990000000001</v>
      </c>
      <c r="BT30" s="769">
        <v>1.0283949999999999</v>
      </c>
      <c r="BU30" s="769">
        <v>0.97868219999999995</v>
      </c>
      <c r="BV30" s="769">
        <v>1.556737</v>
      </c>
    </row>
    <row r="31" spans="1:74" ht="12" customHeight="1" x14ac:dyDescent="0.3">
      <c r="A31" s="722" t="s">
        <v>1246</v>
      </c>
      <c r="B31" s="720" t="s">
        <v>1089</v>
      </c>
      <c r="C31" s="768">
        <v>25.463883343999999</v>
      </c>
      <c r="D31" s="768">
        <v>24.005828575999999</v>
      </c>
      <c r="E31" s="768">
        <v>27.225644544000001</v>
      </c>
      <c r="F31" s="768">
        <v>25.734887539999999</v>
      </c>
      <c r="G31" s="768">
        <v>25.355410851999999</v>
      </c>
      <c r="H31" s="768">
        <v>23.125486846000001</v>
      </c>
      <c r="I31" s="768">
        <v>21.336666547</v>
      </c>
      <c r="J31" s="768">
        <v>19.458009986</v>
      </c>
      <c r="K31" s="768">
        <v>16.278917528000001</v>
      </c>
      <c r="L31" s="768">
        <v>17.229361544</v>
      </c>
      <c r="M31" s="768">
        <v>18.721487344</v>
      </c>
      <c r="N31" s="768">
        <v>22.390337258999999</v>
      </c>
      <c r="O31" s="768">
        <v>26.635124529999999</v>
      </c>
      <c r="P31" s="768">
        <v>23.512950132</v>
      </c>
      <c r="Q31" s="768">
        <v>29.12596426</v>
      </c>
      <c r="R31" s="768">
        <v>29.221115293</v>
      </c>
      <c r="S31" s="768">
        <v>32.205104990999999</v>
      </c>
      <c r="T31" s="768">
        <v>30.082813378000001</v>
      </c>
      <c r="U31" s="768">
        <v>26.362805812000001</v>
      </c>
      <c r="V31" s="768">
        <v>21.740628482999998</v>
      </c>
      <c r="W31" s="768">
        <v>18.977782783999999</v>
      </c>
      <c r="X31" s="768">
        <v>18.170779733</v>
      </c>
      <c r="Y31" s="768">
        <v>20.420851729999999</v>
      </c>
      <c r="Z31" s="768">
        <v>22.254988574999999</v>
      </c>
      <c r="AA31" s="768">
        <v>24.96201993</v>
      </c>
      <c r="AB31" s="768">
        <v>24.793710240999999</v>
      </c>
      <c r="AC31" s="768">
        <v>25.752148085000002</v>
      </c>
      <c r="AD31" s="768">
        <v>27.989979192</v>
      </c>
      <c r="AE31" s="768">
        <v>30.318598342000001</v>
      </c>
      <c r="AF31" s="768">
        <v>27.502186480999999</v>
      </c>
      <c r="AG31" s="768">
        <v>25.002925764</v>
      </c>
      <c r="AH31" s="768">
        <v>21.908293526000001</v>
      </c>
      <c r="AI31" s="768">
        <v>19.059726191999999</v>
      </c>
      <c r="AJ31" s="768">
        <v>19.426419968000001</v>
      </c>
      <c r="AK31" s="768">
        <v>21.780770564000001</v>
      </c>
      <c r="AL31" s="768">
        <v>22.650886192000002</v>
      </c>
      <c r="AM31" s="768">
        <v>24.088139807000001</v>
      </c>
      <c r="AN31" s="768">
        <v>21.722339858000002</v>
      </c>
      <c r="AO31" s="768">
        <v>25.424952186999999</v>
      </c>
      <c r="AP31" s="768">
        <v>25.369321756000001</v>
      </c>
      <c r="AQ31" s="768">
        <v>29.933336800999999</v>
      </c>
      <c r="AR31" s="768">
        <v>26.351084341</v>
      </c>
      <c r="AS31" s="768">
        <v>23.619235652</v>
      </c>
      <c r="AT31" s="768">
        <v>20.937623532</v>
      </c>
      <c r="AU31" s="768">
        <v>16.230955226999999</v>
      </c>
      <c r="AV31" s="768">
        <v>16.196783906</v>
      </c>
      <c r="AW31" s="768">
        <v>20.414273008999999</v>
      </c>
      <c r="AX31" s="768">
        <v>22.088645532000001</v>
      </c>
      <c r="AY31" s="768">
        <v>24.167385535000001</v>
      </c>
      <c r="AZ31" s="768">
        <v>24.959944192999998</v>
      </c>
      <c r="BA31" s="768">
        <v>22.148798798000001</v>
      </c>
      <c r="BB31" s="768">
        <v>20.650694566999999</v>
      </c>
      <c r="BC31" s="768">
        <v>29.339937075999998</v>
      </c>
      <c r="BD31" s="768">
        <v>28.502846394999999</v>
      </c>
      <c r="BE31" s="768">
        <v>25.846525174</v>
      </c>
      <c r="BF31" s="768">
        <v>22.012589999999999</v>
      </c>
      <c r="BG31" s="768">
        <v>18.034009999999999</v>
      </c>
      <c r="BH31" s="769">
        <v>17.801819999999999</v>
      </c>
      <c r="BI31" s="769">
        <v>20.856780000000001</v>
      </c>
      <c r="BJ31" s="769">
        <v>23.241620000000001</v>
      </c>
      <c r="BK31" s="769">
        <v>24.41534</v>
      </c>
      <c r="BL31" s="769">
        <v>22.625250000000001</v>
      </c>
      <c r="BM31" s="769">
        <v>26.08858</v>
      </c>
      <c r="BN31" s="769">
        <v>22.921990000000001</v>
      </c>
      <c r="BO31" s="769">
        <v>26.678360000000001</v>
      </c>
      <c r="BP31" s="769">
        <v>25.933669999999999</v>
      </c>
      <c r="BQ31" s="769">
        <v>23.651299999999999</v>
      </c>
      <c r="BR31" s="769">
        <v>21.131900000000002</v>
      </c>
      <c r="BS31" s="769">
        <v>18.64255</v>
      </c>
      <c r="BT31" s="769">
        <v>17.646699999999999</v>
      </c>
      <c r="BU31" s="769">
        <v>21.65212</v>
      </c>
      <c r="BV31" s="769">
        <v>24.33436</v>
      </c>
    </row>
    <row r="32" spans="1:74" ht="12" customHeight="1" x14ac:dyDescent="0.3">
      <c r="A32" s="722" t="s">
        <v>1250</v>
      </c>
      <c r="B32" s="720" t="s">
        <v>1106</v>
      </c>
      <c r="C32" s="768">
        <v>1.3320060929999999</v>
      </c>
      <c r="D32" s="768">
        <v>1.243383806</v>
      </c>
      <c r="E32" s="768">
        <v>1.315158662</v>
      </c>
      <c r="F32" s="768">
        <v>1.208969835</v>
      </c>
      <c r="G32" s="768">
        <v>1.341840417</v>
      </c>
      <c r="H32" s="768">
        <v>1.251392659</v>
      </c>
      <c r="I32" s="768">
        <v>1.311215298</v>
      </c>
      <c r="J32" s="768">
        <v>1.3242636430000001</v>
      </c>
      <c r="K32" s="768">
        <v>1.32667585</v>
      </c>
      <c r="L32" s="768">
        <v>1.3531674170000001</v>
      </c>
      <c r="M32" s="768">
        <v>1.3638496870000001</v>
      </c>
      <c r="N32" s="768">
        <v>1.453883633</v>
      </c>
      <c r="O32" s="768">
        <v>1.38259964</v>
      </c>
      <c r="P32" s="768">
        <v>1.238879219</v>
      </c>
      <c r="Q32" s="768">
        <v>1.3845126619999999</v>
      </c>
      <c r="R32" s="768">
        <v>1.3367918329999999</v>
      </c>
      <c r="S32" s="768">
        <v>1.2834570190000001</v>
      </c>
      <c r="T32" s="768">
        <v>1.213937228</v>
      </c>
      <c r="U32" s="768">
        <v>1.3554001259999999</v>
      </c>
      <c r="V32" s="768">
        <v>1.3450315399999999</v>
      </c>
      <c r="W32" s="768">
        <v>1.2969612800000001</v>
      </c>
      <c r="X32" s="768">
        <v>1.229009276</v>
      </c>
      <c r="Y32" s="768">
        <v>1.2892570139999999</v>
      </c>
      <c r="Z32" s="768">
        <v>1.5709278179999999</v>
      </c>
      <c r="AA32" s="768">
        <v>1.341307424</v>
      </c>
      <c r="AB32" s="768">
        <v>1.2740925759999999</v>
      </c>
      <c r="AC32" s="768">
        <v>1.366753028</v>
      </c>
      <c r="AD32" s="768">
        <v>1.1879366360000001</v>
      </c>
      <c r="AE32" s="768">
        <v>1.38262025</v>
      </c>
      <c r="AF32" s="768">
        <v>1.299834782</v>
      </c>
      <c r="AG32" s="768">
        <v>1.3696112949999999</v>
      </c>
      <c r="AH32" s="768">
        <v>1.3670550370000001</v>
      </c>
      <c r="AI32" s="768">
        <v>1.3279076910000001</v>
      </c>
      <c r="AJ32" s="768">
        <v>1.273090287</v>
      </c>
      <c r="AK32" s="768">
        <v>1.330843628</v>
      </c>
      <c r="AL32" s="768">
        <v>1.4126393660000001</v>
      </c>
      <c r="AM32" s="768">
        <v>1.379498766</v>
      </c>
      <c r="AN32" s="768">
        <v>1.267338683</v>
      </c>
      <c r="AO32" s="768">
        <v>1.392847044</v>
      </c>
      <c r="AP32" s="768">
        <v>1.2120828779999999</v>
      </c>
      <c r="AQ32" s="768">
        <v>1.3097806439999999</v>
      </c>
      <c r="AR32" s="768">
        <v>1.328394364</v>
      </c>
      <c r="AS32" s="768">
        <v>1.3782393049999999</v>
      </c>
      <c r="AT32" s="768">
        <v>1.378732415</v>
      </c>
      <c r="AU32" s="768">
        <v>1.3549297389999999</v>
      </c>
      <c r="AV32" s="768">
        <v>1.2387932559999999</v>
      </c>
      <c r="AW32" s="768">
        <v>1.0695062070000001</v>
      </c>
      <c r="AX32" s="768">
        <v>1.2586900519999999</v>
      </c>
      <c r="AY32" s="768">
        <v>1.2191872960000001</v>
      </c>
      <c r="AZ32" s="768">
        <v>1.114083189</v>
      </c>
      <c r="BA32" s="768">
        <v>1.4461767640000001</v>
      </c>
      <c r="BB32" s="768">
        <v>1.3158403279999999</v>
      </c>
      <c r="BC32" s="768">
        <v>1.3819205619999999</v>
      </c>
      <c r="BD32" s="768">
        <v>1.3085673959999999</v>
      </c>
      <c r="BE32" s="768">
        <v>1.4186678960000001</v>
      </c>
      <c r="BF32" s="768">
        <v>1.393929</v>
      </c>
      <c r="BG32" s="768">
        <v>1.406072</v>
      </c>
      <c r="BH32" s="769">
        <v>1.274111</v>
      </c>
      <c r="BI32" s="769">
        <v>1.152236</v>
      </c>
      <c r="BJ32" s="769">
        <v>1.3964639999999999</v>
      </c>
      <c r="BK32" s="769">
        <v>1.2147790000000001</v>
      </c>
      <c r="BL32" s="769">
        <v>1.0831379999999999</v>
      </c>
      <c r="BM32" s="769">
        <v>1.394417</v>
      </c>
      <c r="BN32" s="769">
        <v>1.3116989999999999</v>
      </c>
      <c r="BO32" s="769">
        <v>1.4784520000000001</v>
      </c>
      <c r="BP32" s="769">
        <v>1.3362400000000001</v>
      </c>
      <c r="BQ32" s="769">
        <v>1.443241</v>
      </c>
      <c r="BR32" s="769">
        <v>1.413243</v>
      </c>
      <c r="BS32" s="769">
        <v>1.3905670000000001</v>
      </c>
      <c r="BT32" s="769">
        <v>1.24414</v>
      </c>
      <c r="BU32" s="769">
        <v>1.097634</v>
      </c>
      <c r="BV32" s="769">
        <v>1.3543609999999999</v>
      </c>
    </row>
    <row r="33" spans="1:74" ht="12" customHeight="1" x14ac:dyDescent="0.3">
      <c r="A33" s="722" t="s">
        <v>1248</v>
      </c>
      <c r="B33" s="720" t="s">
        <v>1090</v>
      </c>
      <c r="C33" s="768">
        <v>1.4581818280000001</v>
      </c>
      <c r="D33" s="768">
        <v>2.2005458170000001</v>
      </c>
      <c r="E33" s="768">
        <v>2.5707716139999999</v>
      </c>
      <c r="F33" s="768">
        <v>2.8311145660000001</v>
      </c>
      <c r="G33" s="768">
        <v>3.3750025219999999</v>
      </c>
      <c r="H33" s="768">
        <v>3.4177261799999998</v>
      </c>
      <c r="I33" s="768">
        <v>3.8864771469999999</v>
      </c>
      <c r="J33" s="768">
        <v>3.9084050939999999</v>
      </c>
      <c r="K33" s="768">
        <v>3.5841792450000001</v>
      </c>
      <c r="L33" s="768">
        <v>3.1466032849999999</v>
      </c>
      <c r="M33" s="768">
        <v>2.7294060500000001</v>
      </c>
      <c r="N33" s="768">
        <v>2.3889669429999998</v>
      </c>
      <c r="O33" s="768">
        <v>2.0113707110000001</v>
      </c>
      <c r="P33" s="768">
        <v>2.5263937589999999</v>
      </c>
      <c r="Q33" s="768">
        <v>4.2001654549999996</v>
      </c>
      <c r="R33" s="768">
        <v>4.6461027880000003</v>
      </c>
      <c r="S33" s="768">
        <v>5.6054859800000001</v>
      </c>
      <c r="T33" s="768">
        <v>6.1094939119999996</v>
      </c>
      <c r="U33" s="768">
        <v>5.6898626930000002</v>
      </c>
      <c r="V33" s="768">
        <v>5.374119394</v>
      </c>
      <c r="W33" s="768">
        <v>5.0589946619999999</v>
      </c>
      <c r="X33" s="768">
        <v>4.7709950760000002</v>
      </c>
      <c r="Y33" s="768">
        <v>3.3723608999999999</v>
      </c>
      <c r="Z33" s="768">
        <v>3.3575164989999999</v>
      </c>
      <c r="AA33" s="768">
        <v>3.2878421100000002</v>
      </c>
      <c r="AB33" s="768">
        <v>3.862710603</v>
      </c>
      <c r="AC33" s="768">
        <v>5.0091143149999997</v>
      </c>
      <c r="AD33" s="768">
        <v>6.0023999479999999</v>
      </c>
      <c r="AE33" s="768">
        <v>6.7877244069999998</v>
      </c>
      <c r="AF33" s="768">
        <v>7.3474862559999998</v>
      </c>
      <c r="AG33" s="768">
        <v>6.6913073829999998</v>
      </c>
      <c r="AH33" s="768">
        <v>6.6335520260000003</v>
      </c>
      <c r="AI33" s="768">
        <v>5.9109033249999996</v>
      </c>
      <c r="AJ33" s="768">
        <v>4.9262676990000003</v>
      </c>
      <c r="AK33" s="768">
        <v>3.711003957</v>
      </c>
      <c r="AL33" s="768">
        <v>3.082523423</v>
      </c>
      <c r="AM33" s="768">
        <v>3.6188813359999998</v>
      </c>
      <c r="AN33" s="768">
        <v>3.791078959</v>
      </c>
      <c r="AO33" s="768">
        <v>5.8521085350000002</v>
      </c>
      <c r="AP33" s="768">
        <v>6.7709653850000002</v>
      </c>
      <c r="AQ33" s="768">
        <v>7.1227371310000001</v>
      </c>
      <c r="AR33" s="768">
        <v>7.9303512090000003</v>
      </c>
      <c r="AS33" s="768">
        <v>8.0893357909999999</v>
      </c>
      <c r="AT33" s="768">
        <v>7.8119023439999999</v>
      </c>
      <c r="AU33" s="768">
        <v>6.6880927860000003</v>
      </c>
      <c r="AV33" s="768">
        <v>6.0767339270000003</v>
      </c>
      <c r="AW33" s="768">
        <v>4.3346182229999997</v>
      </c>
      <c r="AX33" s="768">
        <v>3.4604906990000002</v>
      </c>
      <c r="AY33" s="768">
        <v>4.5161417439999996</v>
      </c>
      <c r="AZ33" s="768">
        <v>5.6056280750000003</v>
      </c>
      <c r="BA33" s="768">
        <v>6.2584360209999996</v>
      </c>
      <c r="BB33" s="768">
        <v>7.9380526429999998</v>
      </c>
      <c r="BC33" s="768">
        <v>9.6556880249999999</v>
      </c>
      <c r="BD33" s="768">
        <v>9.3873630289999994</v>
      </c>
      <c r="BE33" s="768">
        <v>10.196217028</v>
      </c>
      <c r="BF33" s="768">
        <v>9.7444620000000004</v>
      </c>
      <c r="BG33" s="768">
        <v>8.6840790000000005</v>
      </c>
      <c r="BH33" s="769">
        <v>7.7092830000000001</v>
      </c>
      <c r="BI33" s="769">
        <v>5.623564</v>
      </c>
      <c r="BJ33" s="769">
        <v>5.0875659999999998</v>
      </c>
      <c r="BK33" s="769">
        <v>6.0850989999999996</v>
      </c>
      <c r="BL33" s="769">
        <v>7.2336879999999999</v>
      </c>
      <c r="BM33" s="769">
        <v>8.495654</v>
      </c>
      <c r="BN33" s="769">
        <v>10.50639</v>
      </c>
      <c r="BO33" s="769">
        <v>12.669129999999999</v>
      </c>
      <c r="BP33" s="769">
        <v>12.38597</v>
      </c>
      <c r="BQ33" s="769">
        <v>13.3247</v>
      </c>
      <c r="BR33" s="769">
        <v>12.722189999999999</v>
      </c>
      <c r="BS33" s="769">
        <v>11.3073</v>
      </c>
      <c r="BT33" s="769">
        <v>9.9290380000000003</v>
      </c>
      <c r="BU33" s="769">
        <v>7.3771550000000001</v>
      </c>
      <c r="BV33" s="769">
        <v>6.2819370000000001</v>
      </c>
    </row>
    <row r="34" spans="1:74" ht="12" customHeight="1" x14ac:dyDescent="0.3">
      <c r="A34" s="722" t="s">
        <v>1247</v>
      </c>
      <c r="B34" s="720" t="s">
        <v>1107</v>
      </c>
      <c r="C34" s="768">
        <v>18.446884036</v>
      </c>
      <c r="D34" s="768">
        <v>20.118434685</v>
      </c>
      <c r="E34" s="768">
        <v>21.919792248</v>
      </c>
      <c r="F34" s="768">
        <v>20.780961161</v>
      </c>
      <c r="G34" s="768">
        <v>18.831989532000001</v>
      </c>
      <c r="H34" s="768">
        <v>16.289831368000002</v>
      </c>
      <c r="I34" s="768">
        <v>17.605110055000001</v>
      </c>
      <c r="J34" s="768">
        <v>13.578829418</v>
      </c>
      <c r="K34" s="768">
        <v>16.390679785</v>
      </c>
      <c r="L34" s="768">
        <v>20.317940924999998</v>
      </c>
      <c r="M34" s="768">
        <v>19.387820299000001</v>
      </c>
      <c r="N34" s="768">
        <v>23.122019547000001</v>
      </c>
      <c r="O34" s="768">
        <v>19.821557472999999</v>
      </c>
      <c r="P34" s="768">
        <v>21.178905960000002</v>
      </c>
      <c r="Q34" s="768">
        <v>24.967858157999999</v>
      </c>
      <c r="R34" s="768">
        <v>24.59097852</v>
      </c>
      <c r="S34" s="768">
        <v>22.429443505999998</v>
      </c>
      <c r="T34" s="768">
        <v>19.791476312</v>
      </c>
      <c r="U34" s="768">
        <v>15.948165603</v>
      </c>
      <c r="V34" s="768">
        <v>13.611459654000001</v>
      </c>
      <c r="W34" s="768">
        <v>17.83981854</v>
      </c>
      <c r="X34" s="768">
        <v>25.282942181999999</v>
      </c>
      <c r="Y34" s="768">
        <v>24.058954143000001</v>
      </c>
      <c r="Z34" s="768">
        <v>24.552425012</v>
      </c>
      <c r="AA34" s="768">
        <v>25.568495308999999</v>
      </c>
      <c r="AB34" s="768">
        <v>23.163573897999999</v>
      </c>
      <c r="AC34" s="768">
        <v>26.433195717</v>
      </c>
      <c r="AD34" s="768">
        <v>26.404351177999999</v>
      </c>
      <c r="AE34" s="768">
        <v>23.930206885</v>
      </c>
      <c r="AF34" s="768">
        <v>24.681250038000002</v>
      </c>
      <c r="AG34" s="768">
        <v>16.430433538999999</v>
      </c>
      <c r="AH34" s="768">
        <v>19.828948305000001</v>
      </c>
      <c r="AI34" s="768">
        <v>18.500520235</v>
      </c>
      <c r="AJ34" s="768">
        <v>21.168288813</v>
      </c>
      <c r="AK34" s="768">
        <v>21.989541356</v>
      </c>
      <c r="AL34" s="768">
        <v>24.279958934</v>
      </c>
      <c r="AM34" s="768">
        <v>25.096495336</v>
      </c>
      <c r="AN34" s="768">
        <v>22.976711123000001</v>
      </c>
      <c r="AO34" s="768">
        <v>26.089827822</v>
      </c>
      <c r="AP34" s="768">
        <v>29.680706541999999</v>
      </c>
      <c r="AQ34" s="768">
        <v>25.947957538000001</v>
      </c>
      <c r="AR34" s="768">
        <v>22.924347230999999</v>
      </c>
      <c r="AS34" s="768">
        <v>22.003849242000001</v>
      </c>
      <c r="AT34" s="768">
        <v>19.851610876999999</v>
      </c>
      <c r="AU34" s="768">
        <v>24.364170743999999</v>
      </c>
      <c r="AV34" s="768">
        <v>28.110806778000001</v>
      </c>
      <c r="AW34" s="768">
        <v>25.579935403</v>
      </c>
      <c r="AX34" s="768">
        <v>27.158184905999999</v>
      </c>
      <c r="AY34" s="768">
        <v>28.377874483999999</v>
      </c>
      <c r="AZ34" s="768">
        <v>29.208033471</v>
      </c>
      <c r="BA34" s="768">
        <v>29.456093024000001</v>
      </c>
      <c r="BB34" s="768">
        <v>29.506152738000001</v>
      </c>
      <c r="BC34" s="768">
        <v>28.155276487999998</v>
      </c>
      <c r="BD34" s="768">
        <v>30.069848825000001</v>
      </c>
      <c r="BE34" s="768">
        <v>22.617160986999998</v>
      </c>
      <c r="BF34" s="768">
        <v>23.544270000000001</v>
      </c>
      <c r="BG34" s="768">
        <v>24.816659999999999</v>
      </c>
      <c r="BH34" s="769">
        <v>33.437640000000002</v>
      </c>
      <c r="BI34" s="769">
        <v>28.943200000000001</v>
      </c>
      <c r="BJ34" s="769">
        <v>35.170459999999999</v>
      </c>
      <c r="BK34" s="769">
        <v>35.949660000000002</v>
      </c>
      <c r="BL34" s="769">
        <v>34.342399999999998</v>
      </c>
      <c r="BM34" s="769">
        <v>36.582149999999999</v>
      </c>
      <c r="BN34" s="769">
        <v>35.845329999999997</v>
      </c>
      <c r="BO34" s="769">
        <v>33.099820000000001</v>
      </c>
      <c r="BP34" s="769">
        <v>35.325110000000002</v>
      </c>
      <c r="BQ34" s="769">
        <v>27.502199999999998</v>
      </c>
      <c r="BR34" s="769">
        <v>27.437280000000001</v>
      </c>
      <c r="BS34" s="769">
        <v>30.195620000000002</v>
      </c>
      <c r="BT34" s="769">
        <v>37.468130000000002</v>
      </c>
      <c r="BU34" s="769">
        <v>32.496209999999998</v>
      </c>
      <c r="BV34" s="769">
        <v>37.102600000000002</v>
      </c>
    </row>
    <row r="35" spans="1:74" ht="12" customHeight="1" x14ac:dyDescent="0.3">
      <c r="A35" s="722"/>
      <c r="B35" s="721" t="s">
        <v>1091</v>
      </c>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8"/>
      <c r="BE35" s="768"/>
      <c r="BF35" s="768"/>
      <c r="BG35" s="768"/>
      <c r="BH35" s="769"/>
      <c r="BI35" s="769"/>
      <c r="BJ35" s="769"/>
      <c r="BK35" s="769"/>
      <c r="BL35" s="769"/>
      <c r="BM35" s="769"/>
      <c r="BN35" s="769"/>
      <c r="BO35" s="769"/>
      <c r="BP35" s="769"/>
      <c r="BQ35" s="769"/>
      <c r="BR35" s="769"/>
      <c r="BS35" s="769"/>
      <c r="BT35" s="769"/>
      <c r="BU35" s="769"/>
      <c r="BV35" s="769"/>
    </row>
    <row r="36" spans="1:74" ht="12" customHeight="1" x14ac:dyDescent="0.3">
      <c r="A36" s="722" t="s">
        <v>1351</v>
      </c>
      <c r="B36" s="720" t="s">
        <v>1086</v>
      </c>
      <c r="C36" s="768">
        <v>2.702523169</v>
      </c>
      <c r="D36" s="768">
        <v>2.507323328</v>
      </c>
      <c r="E36" s="768">
        <v>2.5868358800000002</v>
      </c>
      <c r="F36" s="768">
        <v>2.3941346669999999</v>
      </c>
      <c r="G36" s="768">
        <v>2.5637329109999998</v>
      </c>
      <c r="H36" s="768">
        <v>2.5979708750000001</v>
      </c>
      <c r="I36" s="768">
        <v>2.7214271249999999</v>
      </c>
      <c r="J36" s="768">
        <v>2.7127849909999999</v>
      </c>
      <c r="K36" s="768">
        <v>2.5216551919999999</v>
      </c>
      <c r="L36" s="768">
        <v>2.5119770799999999</v>
      </c>
      <c r="M36" s="768">
        <v>2.6391902960000002</v>
      </c>
      <c r="N36" s="768">
        <v>2.6978788420000002</v>
      </c>
      <c r="O36" s="768">
        <v>2.6180523920000001</v>
      </c>
      <c r="P36" s="768">
        <v>2.3964748409999999</v>
      </c>
      <c r="Q36" s="768">
        <v>2.5505457580000002</v>
      </c>
      <c r="R36" s="768">
        <v>2.4641994679999999</v>
      </c>
      <c r="S36" s="768">
        <v>2.5171235150000002</v>
      </c>
      <c r="T36" s="768">
        <v>2.6268324010000002</v>
      </c>
      <c r="U36" s="768">
        <v>2.7643808550000002</v>
      </c>
      <c r="V36" s="768">
        <v>2.7818081659999998</v>
      </c>
      <c r="W36" s="768">
        <v>2.4810259129999999</v>
      </c>
      <c r="X36" s="768">
        <v>2.5037476679999999</v>
      </c>
      <c r="Y36" s="768">
        <v>2.5666289010000001</v>
      </c>
      <c r="Z36" s="768">
        <v>2.7658357840000001</v>
      </c>
      <c r="AA36" s="768">
        <v>2.6620626449999998</v>
      </c>
      <c r="AB36" s="768">
        <v>2.36413655</v>
      </c>
      <c r="AC36" s="768">
        <v>2.6415690469999999</v>
      </c>
      <c r="AD36" s="768">
        <v>2.4354663589999999</v>
      </c>
      <c r="AE36" s="768">
        <v>2.5963431680000002</v>
      </c>
      <c r="AF36" s="768">
        <v>2.5671292120000002</v>
      </c>
      <c r="AG36" s="768">
        <v>2.7521497030000002</v>
      </c>
      <c r="AH36" s="768">
        <v>2.691324185</v>
      </c>
      <c r="AI36" s="768">
        <v>2.490515845</v>
      </c>
      <c r="AJ36" s="768">
        <v>2.5118499160000001</v>
      </c>
      <c r="AK36" s="768">
        <v>2.511780699</v>
      </c>
      <c r="AL36" s="768">
        <v>2.6687742270000001</v>
      </c>
      <c r="AM36" s="768">
        <v>2.5614096970000002</v>
      </c>
      <c r="AN36" s="768">
        <v>2.3271147669999999</v>
      </c>
      <c r="AO36" s="768">
        <v>2.5211252580000001</v>
      </c>
      <c r="AP36" s="768">
        <v>2.383071374</v>
      </c>
      <c r="AQ36" s="768">
        <v>2.4027789990000001</v>
      </c>
      <c r="AR36" s="768">
        <v>2.4882866159999999</v>
      </c>
      <c r="AS36" s="768">
        <v>2.5957807900000001</v>
      </c>
      <c r="AT36" s="768">
        <v>2.649184494</v>
      </c>
      <c r="AU36" s="768">
        <v>2.3789572219999999</v>
      </c>
      <c r="AV36" s="768">
        <v>2.3647036290000001</v>
      </c>
      <c r="AW36" s="768">
        <v>2.4302021229999999</v>
      </c>
      <c r="AX36" s="768">
        <v>2.556401825</v>
      </c>
      <c r="AY36" s="768">
        <v>2.5420997970000001</v>
      </c>
      <c r="AZ36" s="768">
        <v>2.3649222239999999</v>
      </c>
      <c r="BA36" s="768">
        <v>2.4831806190000001</v>
      </c>
      <c r="BB36" s="768">
        <v>2.3795422930000001</v>
      </c>
      <c r="BC36" s="768">
        <v>2.3725994849999998</v>
      </c>
      <c r="BD36" s="768">
        <v>2.2861796509999999</v>
      </c>
      <c r="BE36" s="768">
        <v>2.3294283170000001</v>
      </c>
      <c r="BF36" s="768">
        <v>2.6491850000000001</v>
      </c>
      <c r="BG36" s="768">
        <v>2.3789570000000002</v>
      </c>
      <c r="BH36" s="769">
        <v>2.3647040000000001</v>
      </c>
      <c r="BI36" s="769">
        <v>2.430202</v>
      </c>
      <c r="BJ36" s="769">
        <v>2.5564019999999998</v>
      </c>
      <c r="BK36" s="769">
        <v>2.5421</v>
      </c>
      <c r="BL36" s="769">
        <v>2.2833730000000001</v>
      </c>
      <c r="BM36" s="769">
        <v>2.4831810000000001</v>
      </c>
      <c r="BN36" s="769">
        <v>2.3795419999999998</v>
      </c>
      <c r="BO36" s="769">
        <v>2.3725990000000001</v>
      </c>
      <c r="BP36" s="769">
        <v>2.2861799999999999</v>
      </c>
      <c r="BQ36" s="769">
        <v>2.3294280000000001</v>
      </c>
      <c r="BR36" s="769">
        <v>2.6491859999999998</v>
      </c>
      <c r="BS36" s="769">
        <v>2.3789560000000001</v>
      </c>
      <c r="BT36" s="769">
        <v>2.3647040000000001</v>
      </c>
      <c r="BU36" s="769">
        <v>2.430202</v>
      </c>
      <c r="BV36" s="769">
        <v>2.5564019999999998</v>
      </c>
    </row>
    <row r="37" spans="1:74" ht="12" customHeight="1" x14ac:dyDescent="0.3">
      <c r="A37" s="722" t="s">
        <v>1352</v>
      </c>
      <c r="B37" s="720" t="s">
        <v>1087</v>
      </c>
      <c r="C37" s="768">
        <v>0.30456746899999998</v>
      </c>
      <c r="D37" s="768">
        <v>0.28406959599999998</v>
      </c>
      <c r="E37" s="768">
        <v>0.31855067300000001</v>
      </c>
      <c r="F37" s="768">
        <v>0.31033686100000002</v>
      </c>
      <c r="G37" s="768">
        <v>0.32395664699999999</v>
      </c>
      <c r="H37" s="768">
        <v>0.278776739</v>
      </c>
      <c r="I37" s="768">
        <v>0.30599538500000001</v>
      </c>
      <c r="J37" s="768">
        <v>0.30379789000000001</v>
      </c>
      <c r="K37" s="768">
        <v>0.28220068799999998</v>
      </c>
      <c r="L37" s="768">
        <v>0.287502113</v>
      </c>
      <c r="M37" s="768">
        <v>0.31419796700000002</v>
      </c>
      <c r="N37" s="768">
        <v>0.31614945799999999</v>
      </c>
      <c r="O37" s="768">
        <v>0.30186723300000001</v>
      </c>
      <c r="P37" s="768">
        <v>0.27107102</v>
      </c>
      <c r="Q37" s="768">
        <v>0.30943701899999998</v>
      </c>
      <c r="R37" s="768">
        <v>0.290050743</v>
      </c>
      <c r="S37" s="768">
        <v>0.305025084</v>
      </c>
      <c r="T37" s="768">
        <v>0.28042729700000002</v>
      </c>
      <c r="U37" s="768">
        <v>0.30026196100000002</v>
      </c>
      <c r="V37" s="768">
        <v>0.29999501299999998</v>
      </c>
      <c r="W37" s="768">
        <v>0.27442552999999997</v>
      </c>
      <c r="X37" s="768">
        <v>0.28141631499999997</v>
      </c>
      <c r="Y37" s="768">
        <v>0.29889563299999999</v>
      </c>
      <c r="Z37" s="768">
        <v>0.31329566599999997</v>
      </c>
      <c r="AA37" s="768">
        <v>0.28471027700000001</v>
      </c>
      <c r="AB37" s="768">
        <v>0.260908115</v>
      </c>
      <c r="AC37" s="768">
        <v>0.28778520000000002</v>
      </c>
      <c r="AD37" s="768">
        <v>0.27558682299999998</v>
      </c>
      <c r="AE37" s="768">
        <v>0.27598138700000002</v>
      </c>
      <c r="AF37" s="768">
        <v>0.25992764899999998</v>
      </c>
      <c r="AG37" s="768">
        <v>0.26989844800000001</v>
      </c>
      <c r="AH37" s="768">
        <v>0.27458047699999999</v>
      </c>
      <c r="AI37" s="768">
        <v>0.24844701999999999</v>
      </c>
      <c r="AJ37" s="768">
        <v>0.27830796299999999</v>
      </c>
      <c r="AK37" s="768">
        <v>0.27082224500000002</v>
      </c>
      <c r="AL37" s="768">
        <v>0.28558314200000001</v>
      </c>
      <c r="AM37" s="768">
        <v>0.261047629</v>
      </c>
      <c r="AN37" s="768">
        <v>0.231727242</v>
      </c>
      <c r="AO37" s="768">
        <v>0.26084629599999998</v>
      </c>
      <c r="AP37" s="768">
        <v>0.22894209900000001</v>
      </c>
      <c r="AQ37" s="768">
        <v>0.20811507700000001</v>
      </c>
      <c r="AR37" s="768">
        <v>0.22904609300000001</v>
      </c>
      <c r="AS37" s="768">
        <v>0.22533841900000001</v>
      </c>
      <c r="AT37" s="768">
        <v>0.23347654700000001</v>
      </c>
      <c r="AU37" s="768">
        <v>0.21728755</v>
      </c>
      <c r="AV37" s="768">
        <v>0.23981021899999999</v>
      </c>
      <c r="AW37" s="768">
        <v>0.23540148899999999</v>
      </c>
      <c r="AX37" s="768">
        <v>0.249389421</v>
      </c>
      <c r="AY37" s="768">
        <v>0.249268394</v>
      </c>
      <c r="AZ37" s="768">
        <v>0.23281927499999999</v>
      </c>
      <c r="BA37" s="768">
        <v>0.24808556700000001</v>
      </c>
      <c r="BB37" s="768">
        <v>0.232269485</v>
      </c>
      <c r="BC37" s="768">
        <v>0.231740166</v>
      </c>
      <c r="BD37" s="768">
        <v>0.21327584799999999</v>
      </c>
      <c r="BE37" s="768">
        <v>0.227401138</v>
      </c>
      <c r="BF37" s="768">
        <v>0.2334765</v>
      </c>
      <c r="BG37" s="768">
        <v>0.2172876</v>
      </c>
      <c r="BH37" s="769">
        <v>0.2398102</v>
      </c>
      <c r="BI37" s="769">
        <v>0.23540150000000001</v>
      </c>
      <c r="BJ37" s="769">
        <v>0.24938940000000001</v>
      </c>
      <c r="BK37" s="769">
        <v>0.2492684</v>
      </c>
      <c r="BL37" s="769">
        <v>0.22479099999999999</v>
      </c>
      <c r="BM37" s="769">
        <v>0.24808559999999999</v>
      </c>
      <c r="BN37" s="769">
        <v>0.23226949999999999</v>
      </c>
      <c r="BO37" s="769">
        <v>0.23174020000000001</v>
      </c>
      <c r="BP37" s="769">
        <v>0.21327579999999999</v>
      </c>
      <c r="BQ37" s="769">
        <v>0.22740109999999999</v>
      </c>
      <c r="BR37" s="769">
        <v>0.2334764</v>
      </c>
      <c r="BS37" s="769">
        <v>0.2172878</v>
      </c>
      <c r="BT37" s="769">
        <v>0.2398102</v>
      </c>
      <c r="BU37" s="769">
        <v>0.23540150000000001</v>
      </c>
      <c r="BV37" s="769">
        <v>0.24938940000000001</v>
      </c>
    </row>
    <row r="38" spans="1:74" ht="12" customHeight="1" x14ac:dyDescent="0.3">
      <c r="A38" s="722" t="s">
        <v>1353</v>
      </c>
      <c r="B38" s="720" t="s">
        <v>1088</v>
      </c>
      <c r="C38" s="768">
        <v>2.3979556999999998</v>
      </c>
      <c r="D38" s="768">
        <v>2.2232537319999999</v>
      </c>
      <c r="E38" s="768">
        <v>2.2682852069999999</v>
      </c>
      <c r="F38" s="768">
        <v>2.0837978060000002</v>
      </c>
      <c r="G38" s="768">
        <v>2.2397762640000001</v>
      </c>
      <c r="H38" s="768">
        <v>2.3191941360000001</v>
      </c>
      <c r="I38" s="768">
        <v>2.4154317399999998</v>
      </c>
      <c r="J38" s="768">
        <v>2.4089871010000001</v>
      </c>
      <c r="K38" s="768">
        <v>2.2394545039999998</v>
      </c>
      <c r="L38" s="768">
        <v>2.2244749669999999</v>
      </c>
      <c r="M38" s="768">
        <v>2.3249923290000001</v>
      </c>
      <c r="N38" s="768">
        <v>2.3817293839999998</v>
      </c>
      <c r="O38" s="768">
        <v>2.3161851590000002</v>
      </c>
      <c r="P38" s="768">
        <v>2.1254038209999999</v>
      </c>
      <c r="Q38" s="768">
        <v>2.241108739</v>
      </c>
      <c r="R38" s="768">
        <v>2.1741487249999998</v>
      </c>
      <c r="S38" s="768">
        <v>2.2120984309999998</v>
      </c>
      <c r="T38" s="768">
        <v>2.346405104</v>
      </c>
      <c r="U38" s="768">
        <v>2.4641188939999998</v>
      </c>
      <c r="V38" s="768">
        <v>2.481813153</v>
      </c>
      <c r="W38" s="768">
        <v>2.2066003830000001</v>
      </c>
      <c r="X38" s="768">
        <v>2.222331353</v>
      </c>
      <c r="Y38" s="768">
        <v>2.2677332680000002</v>
      </c>
      <c r="Z38" s="768">
        <v>2.4525401179999999</v>
      </c>
      <c r="AA38" s="768">
        <v>2.3773523679999999</v>
      </c>
      <c r="AB38" s="768">
        <v>2.1032284350000001</v>
      </c>
      <c r="AC38" s="768">
        <v>2.3537838469999999</v>
      </c>
      <c r="AD38" s="768">
        <v>2.159879536</v>
      </c>
      <c r="AE38" s="768">
        <v>2.3203617809999999</v>
      </c>
      <c r="AF38" s="768">
        <v>2.307201563</v>
      </c>
      <c r="AG38" s="768">
        <v>2.482251255</v>
      </c>
      <c r="AH38" s="768">
        <v>2.4167437079999998</v>
      </c>
      <c r="AI38" s="768">
        <v>2.242068825</v>
      </c>
      <c r="AJ38" s="768">
        <v>2.233541953</v>
      </c>
      <c r="AK38" s="768">
        <v>2.2409584539999998</v>
      </c>
      <c r="AL38" s="768">
        <v>2.383191085</v>
      </c>
      <c r="AM38" s="768">
        <v>2.3003620680000001</v>
      </c>
      <c r="AN38" s="768">
        <v>2.095387525</v>
      </c>
      <c r="AO38" s="768">
        <v>2.2602789620000001</v>
      </c>
      <c r="AP38" s="768">
        <v>2.1541292749999998</v>
      </c>
      <c r="AQ38" s="768">
        <v>2.1946639220000002</v>
      </c>
      <c r="AR38" s="768">
        <v>2.2592405229999999</v>
      </c>
      <c r="AS38" s="768">
        <v>2.3704423710000002</v>
      </c>
      <c r="AT38" s="768">
        <v>2.415707947</v>
      </c>
      <c r="AU38" s="768">
        <v>2.1616696719999999</v>
      </c>
      <c r="AV38" s="768">
        <v>2.1248934099999999</v>
      </c>
      <c r="AW38" s="768">
        <v>2.1948006339999999</v>
      </c>
      <c r="AX38" s="768">
        <v>2.307012404</v>
      </c>
      <c r="AY38" s="768">
        <v>2.2928314030000001</v>
      </c>
      <c r="AZ38" s="768">
        <v>2.1321029490000001</v>
      </c>
      <c r="BA38" s="768">
        <v>2.2350950520000001</v>
      </c>
      <c r="BB38" s="768">
        <v>2.1472728079999999</v>
      </c>
      <c r="BC38" s="768">
        <v>2.140859319</v>
      </c>
      <c r="BD38" s="768">
        <v>2.072903803</v>
      </c>
      <c r="BE38" s="768">
        <v>2.1020271789999998</v>
      </c>
      <c r="BF38" s="768">
        <v>2.415708</v>
      </c>
      <c r="BG38" s="768">
        <v>2.16167</v>
      </c>
      <c r="BH38" s="769">
        <v>2.1248930000000001</v>
      </c>
      <c r="BI38" s="769">
        <v>2.194801</v>
      </c>
      <c r="BJ38" s="769">
        <v>2.3070119999999998</v>
      </c>
      <c r="BK38" s="769">
        <v>2.2928310000000001</v>
      </c>
      <c r="BL38" s="769">
        <v>2.0585819999999999</v>
      </c>
      <c r="BM38" s="769">
        <v>2.2350949999999998</v>
      </c>
      <c r="BN38" s="769">
        <v>2.1472730000000002</v>
      </c>
      <c r="BO38" s="769">
        <v>2.1408589999999998</v>
      </c>
      <c r="BP38" s="769">
        <v>2.0729039999999999</v>
      </c>
      <c r="BQ38" s="769">
        <v>2.1020270000000001</v>
      </c>
      <c r="BR38" s="769">
        <v>2.4157090000000001</v>
      </c>
      <c r="BS38" s="769">
        <v>2.1616680000000001</v>
      </c>
      <c r="BT38" s="769">
        <v>2.1248930000000001</v>
      </c>
      <c r="BU38" s="769">
        <v>2.194801</v>
      </c>
      <c r="BV38" s="769">
        <v>2.3070119999999998</v>
      </c>
    </row>
    <row r="39" spans="1:74" ht="12" customHeight="1" x14ac:dyDescent="0.3">
      <c r="A39" s="722" t="s">
        <v>1354</v>
      </c>
      <c r="B39" s="720" t="s">
        <v>1089</v>
      </c>
      <c r="C39" s="768">
        <v>0.15065898799999999</v>
      </c>
      <c r="D39" s="768">
        <v>0.133186903</v>
      </c>
      <c r="E39" s="768">
        <v>0.16423265100000001</v>
      </c>
      <c r="F39" s="768">
        <v>0.14314123500000001</v>
      </c>
      <c r="G39" s="768">
        <v>0.13097057600000001</v>
      </c>
      <c r="H39" s="768">
        <v>0.111380545</v>
      </c>
      <c r="I39" s="768">
        <v>0.118654383</v>
      </c>
      <c r="J39" s="768">
        <v>0.111539154</v>
      </c>
      <c r="K39" s="768">
        <v>8.8766498999999999E-2</v>
      </c>
      <c r="L39" s="768">
        <v>0.109494997</v>
      </c>
      <c r="M39" s="768">
        <v>8.6777938999999998E-2</v>
      </c>
      <c r="N39" s="768">
        <v>0.1374273</v>
      </c>
      <c r="O39" s="768">
        <v>0.152727322</v>
      </c>
      <c r="P39" s="768">
        <v>0.130297993</v>
      </c>
      <c r="Q39" s="768">
        <v>0.145613085</v>
      </c>
      <c r="R39" s="768">
        <v>0.16884965699999999</v>
      </c>
      <c r="S39" s="768">
        <v>0.17907555999999999</v>
      </c>
      <c r="T39" s="768">
        <v>0.13906112600000001</v>
      </c>
      <c r="U39" s="768">
        <v>0.12846864099999999</v>
      </c>
      <c r="V39" s="768">
        <v>0.110205637</v>
      </c>
      <c r="W39" s="768">
        <v>8.9153014000000003E-2</v>
      </c>
      <c r="X39" s="768">
        <v>0.113098694</v>
      </c>
      <c r="Y39" s="768">
        <v>0.14377742199999999</v>
      </c>
      <c r="Z39" s="768">
        <v>0.121917662</v>
      </c>
      <c r="AA39" s="768">
        <v>0.102056698</v>
      </c>
      <c r="AB39" s="768">
        <v>0.10854733799999999</v>
      </c>
      <c r="AC39" s="768">
        <v>0.108455914</v>
      </c>
      <c r="AD39" s="768">
        <v>0.12517532300000001</v>
      </c>
      <c r="AE39" s="768">
        <v>0.125685506</v>
      </c>
      <c r="AF39" s="768">
        <v>9.5301986000000005E-2</v>
      </c>
      <c r="AG39" s="768">
        <v>9.6603192000000004E-2</v>
      </c>
      <c r="AH39" s="768">
        <v>0.10861182899999999</v>
      </c>
      <c r="AI39" s="768">
        <v>0.105894603</v>
      </c>
      <c r="AJ39" s="768">
        <v>0.121770948</v>
      </c>
      <c r="AK39" s="768">
        <v>0.13194586899999999</v>
      </c>
      <c r="AL39" s="768">
        <v>0.14627511400000001</v>
      </c>
      <c r="AM39" s="768">
        <v>0.121627096</v>
      </c>
      <c r="AN39" s="768">
        <v>0.10382646399999999</v>
      </c>
      <c r="AO39" s="768">
        <v>0.12119168299999999</v>
      </c>
      <c r="AP39" s="768">
        <v>0.114082223</v>
      </c>
      <c r="AQ39" s="768">
        <v>0.127314751</v>
      </c>
      <c r="AR39" s="768">
        <v>0.117712478</v>
      </c>
      <c r="AS39" s="768">
        <v>0.110519751</v>
      </c>
      <c r="AT39" s="768">
        <v>0.103617979</v>
      </c>
      <c r="AU39" s="768">
        <v>9.2761383000000003E-2</v>
      </c>
      <c r="AV39" s="768">
        <v>9.4930089999999995E-2</v>
      </c>
      <c r="AW39" s="768">
        <v>0.10570249399999999</v>
      </c>
      <c r="AX39" s="768">
        <v>0.117388376</v>
      </c>
      <c r="AY39" s="768">
        <v>0.118930113</v>
      </c>
      <c r="AZ39" s="768">
        <v>0.116945877</v>
      </c>
      <c r="BA39" s="768">
        <v>0.120470459</v>
      </c>
      <c r="BB39" s="768">
        <v>0.120270878</v>
      </c>
      <c r="BC39" s="768">
        <v>0.12761982599999999</v>
      </c>
      <c r="BD39" s="768">
        <v>0.11826542700000001</v>
      </c>
      <c r="BE39" s="768">
        <v>0.113281387</v>
      </c>
      <c r="BF39" s="768">
        <v>0.103618</v>
      </c>
      <c r="BG39" s="768">
        <v>9.2761399999999994E-2</v>
      </c>
      <c r="BH39" s="769">
        <v>9.4930100000000003E-2</v>
      </c>
      <c r="BI39" s="769">
        <v>0.1057025</v>
      </c>
      <c r="BJ39" s="769">
        <v>0.1173884</v>
      </c>
      <c r="BK39" s="769">
        <v>0.1189301</v>
      </c>
      <c r="BL39" s="769">
        <v>0.11291320000000001</v>
      </c>
      <c r="BM39" s="769">
        <v>0.12047049999999999</v>
      </c>
      <c r="BN39" s="769">
        <v>0.1202709</v>
      </c>
      <c r="BO39" s="769">
        <v>0.12761980000000001</v>
      </c>
      <c r="BP39" s="769">
        <v>0.11826540000000001</v>
      </c>
      <c r="BQ39" s="769">
        <v>0.1132814</v>
      </c>
      <c r="BR39" s="769">
        <v>0.1036181</v>
      </c>
      <c r="BS39" s="769">
        <v>9.2761399999999994E-2</v>
      </c>
      <c r="BT39" s="769">
        <v>9.4930100000000003E-2</v>
      </c>
      <c r="BU39" s="769">
        <v>0.1057025</v>
      </c>
      <c r="BV39" s="769">
        <v>0.1173884</v>
      </c>
    </row>
    <row r="40" spans="1:74" ht="12" customHeight="1" x14ac:dyDescent="0.3">
      <c r="A40" s="722" t="s">
        <v>1355</v>
      </c>
      <c r="B40" s="720" t="s">
        <v>1090</v>
      </c>
      <c r="C40" s="768">
        <v>2.7619988000000002E-2</v>
      </c>
      <c r="D40" s="768">
        <v>4.1017605999999998E-2</v>
      </c>
      <c r="E40" s="768">
        <v>4.6680639000000003E-2</v>
      </c>
      <c r="F40" s="768">
        <v>4.8567300000000001E-2</v>
      </c>
      <c r="G40" s="768">
        <v>5.0180924000000002E-2</v>
      </c>
      <c r="H40" s="768">
        <v>5.5771658000000002E-2</v>
      </c>
      <c r="I40" s="768">
        <v>5.8315737999999999E-2</v>
      </c>
      <c r="J40" s="768">
        <v>6.0781138999999998E-2</v>
      </c>
      <c r="K40" s="768">
        <v>5.0890034000000001E-2</v>
      </c>
      <c r="L40" s="768">
        <v>4.4620893000000002E-2</v>
      </c>
      <c r="M40" s="768">
        <v>3.7738441999999997E-2</v>
      </c>
      <c r="N40" s="768">
        <v>3.4556495E-2</v>
      </c>
      <c r="O40" s="768">
        <v>1.8824297E-2</v>
      </c>
      <c r="P40" s="768">
        <v>2.8558534E-2</v>
      </c>
      <c r="Q40" s="768">
        <v>4.5283184999999997E-2</v>
      </c>
      <c r="R40" s="768">
        <v>4.9533315000000001E-2</v>
      </c>
      <c r="S40" s="768">
        <v>5.7269553000000001E-2</v>
      </c>
      <c r="T40" s="768">
        <v>6.5733499000000001E-2</v>
      </c>
      <c r="U40" s="768">
        <v>6.3339472999999993E-2</v>
      </c>
      <c r="V40" s="768">
        <v>5.9913955999999997E-2</v>
      </c>
      <c r="W40" s="768">
        <v>5.6091096E-2</v>
      </c>
      <c r="X40" s="768">
        <v>5.0369650000000002E-2</v>
      </c>
      <c r="Y40" s="768">
        <v>3.6728143999999997E-2</v>
      </c>
      <c r="Z40" s="768">
        <v>3.1667795999999998E-2</v>
      </c>
      <c r="AA40" s="768">
        <v>3.1133594000000001E-2</v>
      </c>
      <c r="AB40" s="768">
        <v>3.3704204000000001E-2</v>
      </c>
      <c r="AC40" s="768">
        <v>4.7124691000000003E-2</v>
      </c>
      <c r="AD40" s="768">
        <v>5.4327579000000001E-2</v>
      </c>
      <c r="AE40" s="768">
        <v>6.1288771999999998E-2</v>
      </c>
      <c r="AF40" s="768">
        <v>6.7181648999999996E-2</v>
      </c>
      <c r="AG40" s="768">
        <v>6.3569146000000007E-2</v>
      </c>
      <c r="AH40" s="768">
        <v>6.1856726000000001E-2</v>
      </c>
      <c r="AI40" s="768">
        <v>4.9999039000000002E-2</v>
      </c>
      <c r="AJ40" s="768">
        <v>4.3423979000000001E-2</v>
      </c>
      <c r="AK40" s="768">
        <v>3.1761566999999997E-2</v>
      </c>
      <c r="AL40" s="768">
        <v>2.7116772000000001E-2</v>
      </c>
      <c r="AM40" s="768">
        <v>3.6308079E-2</v>
      </c>
      <c r="AN40" s="768">
        <v>3.5662177000000003E-2</v>
      </c>
      <c r="AO40" s="768">
        <v>5.7615008000000002E-2</v>
      </c>
      <c r="AP40" s="768">
        <v>6.4517516999999996E-2</v>
      </c>
      <c r="AQ40" s="768">
        <v>6.8660587999999995E-2</v>
      </c>
      <c r="AR40" s="768">
        <v>7.5208111999999994E-2</v>
      </c>
      <c r="AS40" s="768">
        <v>7.9273858000000003E-2</v>
      </c>
      <c r="AT40" s="768">
        <v>7.5881312000000006E-2</v>
      </c>
      <c r="AU40" s="768">
        <v>6.4125728000000007E-2</v>
      </c>
      <c r="AV40" s="768">
        <v>5.4575524E-2</v>
      </c>
      <c r="AW40" s="768">
        <v>4.1981884999999997E-2</v>
      </c>
      <c r="AX40" s="768">
        <v>3.3767501999999998E-2</v>
      </c>
      <c r="AY40" s="768">
        <v>3.8612643000000002E-2</v>
      </c>
      <c r="AZ40" s="768">
        <v>4.6223548000000003E-2</v>
      </c>
      <c r="BA40" s="768">
        <v>5.5405256E-2</v>
      </c>
      <c r="BB40" s="768">
        <v>7.1709904000000005E-2</v>
      </c>
      <c r="BC40" s="768">
        <v>8.5836407000000003E-2</v>
      </c>
      <c r="BD40" s="768">
        <v>7.9713511000000001E-2</v>
      </c>
      <c r="BE40" s="768">
        <v>8.7765313999999997E-2</v>
      </c>
      <c r="BF40" s="768">
        <v>8.4846900000000003E-2</v>
      </c>
      <c r="BG40" s="768">
        <v>7.5914899999999993E-2</v>
      </c>
      <c r="BH40" s="769">
        <v>7.1333999999999995E-2</v>
      </c>
      <c r="BI40" s="769">
        <v>6.1439100000000003E-2</v>
      </c>
      <c r="BJ40" s="769">
        <v>5.7273299999999999E-2</v>
      </c>
      <c r="BK40" s="769">
        <v>5.4570500000000001E-2</v>
      </c>
      <c r="BL40" s="769">
        <v>5.4006699999999998E-2</v>
      </c>
      <c r="BM40" s="769">
        <v>6.5715399999999993E-2</v>
      </c>
      <c r="BN40" s="769">
        <v>6.8005800000000005E-2</v>
      </c>
      <c r="BO40" s="769">
        <v>7.1981699999999996E-2</v>
      </c>
      <c r="BP40" s="769">
        <v>7.2887300000000002E-2</v>
      </c>
      <c r="BQ40" s="769">
        <v>7.3037000000000005E-2</v>
      </c>
      <c r="BR40" s="769">
        <v>7.2409799999999996E-2</v>
      </c>
      <c r="BS40" s="769">
        <v>6.5723000000000004E-2</v>
      </c>
      <c r="BT40" s="769">
        <v>6.2150999999999998E-2</v>
      </c>
      <c r="BU40" s="769">
        <v>5.3835000000000001E-2</v>
      </c>
      <c r="BV40" s="769">
        <v>5.0524600000000003E-2</v>
      </c>
    </row>
    <row r="41" spans="1:74" ht="12" customHeight="1" x14ac:dyDescent="0.3">
      <c r="A41" s="722" t="s">
        <v>1108</v>
      </c>
      <c r="B41" s="720" t="s">
        <v>1098</v>
      </c>
      <c r="C41" s="770" t="s">
        <v>1123</v>
      </c>
      <c r="D41" s="770" t="s">
        <v>1123</v>
      </c>
      <c r="E41" s="770" t="s">
        <v>1123</v>
      </c>
      <c r="F41" s="770" t="s">
        <v>1123</v>
      </c>
      <c r="G41" s="770" t="s">
        <v>1123</v>
      </c>
      <c r="H41" s="770" t="s">
        <v>1123</v>
      </c>
      <c r="I41" s="770" t="s">
        <v>1123</v>
      </c>
      <c r="J41" s="770" t="s">
        <v>1123</v>
      </c>
      <c r="K41" s="770" t="s">
        <v>1123</v>
      </c>
      <c r="L41" s="770" t="s">
        <v>1123</v>
      </c>
      <c r="M41" s="770" t="s">
        <v>1123</v>
      </c>
      <c r="N41" s="770" t="s">
        <v>1123</v>
      </c>
      <c r="O41" s="768">
        <v>1.2460310000000001</v>
      </c>
      <c r="P41" s="768">
        <v>1.384155</v>
      </c>
      <c r="Q41" s="768">
        <v>1.9724569999999999</v>
      </c>
      <c r="R41" s="768">
        <v>2.1951260000000001</v>
      </c>
      <c r="S41" s="768">
        <v>2.4231880000000001</v>
      </c>
      <c r="T41" s="768">
        <v>2.4867710000000001</v>
      </c>
      <c r="U41" s="768">
        <v>2.554646</v>
      </c>
      <c r="V41" s="768">
        <v>2.4796360000000002</v>
      </c>
      <c r="W41" s="768">
        <v>2.2253799999999999</v>
      </c>
      <c r="X41" s="768">
        <v>1.989935</v>
      </c>
      <c r="Y41" s="768">
        <v>1.5611060000000001</v>
      </c>
      <c r="Z41" s="768">
        <v>1.471854</v>
      </c>
      <c r="AA41" s="768">
        <v>1.6193599999999999</v>
      </c>
      <c r="AB41" s="768">
        <v>1.7663409999999999</v>
      </c>
      <c r="AC41" s="768">
        <v>2.4339580000000001</v>
      </c>
      <c r="AD41" s="768">
        <v>2.7397119999999999</v>
      </c>
      <c r="AE41" s="768">
        <v>3.0112100000000002</v>
      </c>
      <c r="AF41" s="768">
        <v>3.0591110000000001</v>
      </c>
      <c r="AG41" s="768">
        <v>3.14642</v>
      </c>
      <c r="AH41" s="768">
        <v>3.0169000000000001</v>
      </c>
      <c r="AI41" s="768">
        <v>2.6743329999999998</v>
      </c>
      <c r="AJ41" s="768">
        <v>2.391775</v>
      </c>
      <c r="AK41" s="768">
        <v>1.9052819999999999</v>
      </c>
      <c r="AL41" s="768">
        <v>1.7748729999999999</v>
      </c>
      <c r="AM41" s="768">
        <v>1.9058379999999999</v>
      </c>
      <c r="AN41" s="768">
        <v>2.0615290000000002</v>
      </c>
      <c r="AO41" s="768">
        <v>2.9184130000000001</v>
      </c>
      <c r="AP41" s="768">
        <v>3.2531539999999999</v>
      </c>
      <c r="AQ41" s="768">
        <v>3.5584530000000001</v>
      </c>
      <c r="AR41" s="768">
        <v>3.6146250000000002</v>
      </c>
      <c r="AS41" s="768">
        <v>3.7719580000000001</v>
      </c>
      <c r="AT41" s="768">
        <v>3.6226470000000002</v>
      </c>
      <c r="AU41" s="768">
        <v>3.2155860000000001</v>
      </c>
      <c r="AV41" s="768">
        <v>2.8404219999999998</v>
      </c>
      <c r="AW41" s="768">
        <v>2.2317179999999999</v>
      </c>
      <c r="AX41" s="768">
        <v>2.0463119999999999</v>
      </c>
      <c r="AY41" s="768">
        <v>2.2934450000000002</v>
      </c>
      <c r="AZ41" s="768">
        <v>2.6089150000000001</v>
      </c>
      <c r="BA41" s="768">
        <v>3.4092720000000001</v>
      </c>
      <c r="BB41" s="768">
        <v>3.8012109999999999</v>
      </c>
      <c r="BC41" s="768">
        <v>4.2452560000000004</v>
      </c>
      <c r="BD41" s="768">
        <v>4.257987</v>
      </c>
      <c r="BE41" s="768">
        <v>4.4093819999999999</v>
      </c>
      <c r="BF41" s="768">
        <v>4.2533000000000003</v>
      </c>
      <c r="BG41" s="768">
        <v>3.7948539999999999</v>
      </c>
      <c r="BH41" s="769">
        <v>3.387629</v>
      </c>
      <c r="BI41" s="769">
        <v>2.7028219999999998</v>
      </c>
      <c r="BJ41" s="769">
        <v>2.496086</v>
      </c>
      <c r="BK41" s="769">
        <v>2.6548029999999998</v>
      </c>
      <c r="BL41" s="769">
        <v>2.9407320000000001</v>
      </c>
      <c r="BM41" s="769">
        <v>4.0477619999999996</v>
      </c>
      <c r="BN41" s="769">
        <v>4.4971069999999997</v>
      </c>
      <c r="BO41" s="769">
        <v>4.9413619999999998</v>
      </c>
      <c r="BP41" s="769">
        <v>4.9931190000000001</v>
      </c>
      <c r="BQ41" s="769">
        <v>5.1592149999999997</v>
      </c>
      <c r="BR41" s="769">
        <v>4.9766269999999997</v>
      </c>
      <c r="BS41" s="769">
        <v>4.4442589999999997</v>
      </c>
      <c r="BT41" s="769">
        <v>3.9694759999999998</v>
      </c>
      <c r="BU41" s="769">
        <v>3.1696870000000001</v>
      </c>
      <c r="BV41" s="769">
        <v>2.924995</v>
      </c>
    </row>
    <row r="42" spans="1:74" ht="12" customHeight="1" x14ac:dyDescent="0.3">
      <c r="A42" s="722" t="s">
        <v>1109</v>
      </c>
      <c r="B42" s="720" t="s">
        <v>1110</v>
      </c>
      <c r="C42" s="770" t="s">
        <v>1123</v>
      </c>
      <c r="D42" s="770" t="s">
        <v>1123</v>
      </c>
      <c r="E42" s="770" t="s">
        <v>1123</v>
      </c>
      <c r="F42" s="770" t="s">
        <v>1123</v>
      </c>
      <c r="G42" s="770" t="s">
        <v>1123</v>
      </c>
      <c r="H42" s="770" t="s">
        <v>1123</v>
      </c>
      <c r="I42" s="770" t="s">
        <v>1123</v>
      </c>
      <c r="J42" s="770" t="s">
        <v>1123</v>
      </c>
      <c r="K42" s="770" t="s">
        <v>1123</v>
      </c>
      <c r="L42" s="770" t="s">
        <v>1123</v>
      </c>
      <c r="M42" s="770" t="s">
        <v>1123</v>
      </c>
      <c r="N42" s="770" t="s">
        <v>1123</v>
      </c>
      <c r="O42" s="768">
        <v>0.70291289999999995</v>
      </c>
      <c r="P42" s="768">
        <v>0.78945419999999999</v>
      </c>
      <c r="Q42" s="768">
        <v>1.146679</v>
      </c>
      <c r="R42" s="768">
        <v>1.2831440000000001</v>
      </c>
      <c r="S42" s="768">
        <v>1.414857</v>
      </c>
      <c r="T42" s="768">
        <v>1.4687779999999999</v>
      </c>
      <c r="U42" s="768">
        <v>1.494756</v>
      </c>
      <c r="V42" s="768">
        <v>1.4458660000000001</v>
      </c>
      <c r="W42" s="768">
        <v>1.293315</v>
      </c>
      <c r="X42" s="768">
        <v>1.1567320000000001</v>
      </c>
      <c r="Y42" s="768">
        <v>0.90373829999999999</v>
      </c>
      <c r="Z42" s="768">
        <v>0.84138029999999997</v>
      </c>
      <c r="AA42" s="768">
        <v>0.92057120000000003</v>
      </c>
      <c r="AB42" s="768">
        <v>1.006591</v>
      </c>
      <c r="AC42" s="768">
        <v>1.3933279999999999</v>
      </c>
      <c r="AD42" s="768">
        <v>1.5921460000000001</v>
      </c>
      <c r="AE42" s="768">
        <v>1.752683</v>
      </c>
      <c r="AF42" s="768">
        <v>1.7880149999999999</v>
      </c>
      <c r="AG42" s="768">
        <v>1.83369</v>
      </c>
      <c r="AH42" s="768">
        <v>1.7563960000000001</v>
      </c>
      <c r="AI42" s="768">
        <v>1.539126</v>
      </c>
      <c r="AJ42" s="768">
        <v>1.3854610000000001</v>
      </c>
      <c r="AK42" s="768">
        <v>1.107985</v>
      </c>
      <c r="AL42" s="768">
        <v>1.028886</v>
      </c>
      <c r="AM42" s="768">
        <v>1.105715</v>
      </c>
      <c r="AN42" s="768">
        <v>1.2040040000000001</v>
      </c>
      <c r="AO42" s="768">
        <v>1.7258309999999999</v>
      </c>
      <c r="AP42" s="768">
        <v>1.9339740000000001</v>
      </c>
      <c r="AQ42" s="768">
        <v>2.128628</v>
      </c>
      <c r="AR42" s="768">
        <v>2.1743220000000001</v>
      </c>
      <c r="AS42" s="768">
        <v>2.2670560000000002</v>
      </c>
      <c r="AT42" s="768">
        <v>2.1834959999999999</v>
      </c>
      <c r="AU42" s="768">
        <v>1.928523</v>
      </c>
      <c r="AV42" s="768">
        <v>1.6962759999999999</v>
      </c>
      <c r="AW42" s="768">
        <v>1.3456790000000001</v>
      </c>
      <c r="AX42" s="768">
        <v>1.2087920000000001</v>
      </c>
      <c r="AY42" s="768">
        <v>1.369254</v>
      </c>
      <c r="AZ42" s="768">
        <v>1.5660829999999999</v>
      </c>
      <c r="BA42" s="768">
        <v>2.033731</v>
      </c>
      <c r="BB42" s="768">
        <v>2.2934549999999998</v>
      </c>
      <c r="BC42" s="768">
        <v>2.592632</v>
      </c>
      <c r="BD42" s="768">
        <v>2.591666</v>
      </c>
      <c r="BE42" s="768">
        <v>2.6701199999999998</v>
      </c>
      <c r="BF42" s="768">
        <v>2.5905930000000001</v>
      </c>
      <c r="BG42" s="768">
        <v>2.305088</v>
      </c>
      <c r="BH42" s="769">
        <v>2.06277</v>
      </c>
      <c r="BI42" s="769">
        <v>1.6566650000000001</v>
      </c>
      <c r="BJ42" s="769">
        <v>1.5134829999999999</v>
      </c>
      <c r="BK42" s="769">
        <v>1.6004290000000001</v>
      </c>
      <c r="BL42" s="769">
        <v>1.7813889999999999</v>
      </c>
      <c r="BM42" s="769">
        <v>2.476613</v>
      </c>
      <c r="BN42" s="769">
        <v>2.7746559999999998</v>
      </c>
      <c r="BO42" s="769">
        <v>3.0558489999999998</v>
      </c>
      <c r="BP42" s="769">
        <v>3.0991749999999998</v>
      </c>
      <c r="BQ42" s="769">
        <v>3.193641</v>
      </c>
      <c r="BR42" s="769">
        <v>3.0841240000000001</v>
      </c>
      <c r="BS42" s="769">
        <v>2.7380779999999998</v>
      </c>
      <c r="BT42" s="769">
        <v>2.4443429999999999</v>
      </c>
      <c r="BU42" s="769">
        <v>1.9602349999999999</v>
      </c>
      <c r="BV42" s="769">
        <v>1.785002</v>
      </c>
    </row>
    <row r="43" spans="1:74" ht="12" customHeight="1" x14ac:dyDescent="0.3">
      <c r="A43" s="722" t="s">
        <v>1111</v>
      </c>
      <c r="B43" s="720" t="s">
        <v>1112</v>
      </c>
      <c r="C43" s="770" t="s">
        <v>1123</v>
      </c>
      <c r="D43" s="770" t="s">
        <v>1123</v>
      </c>
      <c r="E43" s="770" t="s">
        <v>1123</v>
      </c>
      <c r="F43" s="770" t="s">
        <v>1123</v>
      </c>
      <c r="G43" s="770" t="s">
        <v>1123</v>
      </c>
      <c r="H43" s="770" t="s">
        <v>1123</v>
      </c>
      <c r="I43" s="770" t="s">
        <v>1123</v>
      </c>
      <c r="J43" s="770" t="s">
        <v>1123</v>
      </c>
      <c r="K43" s="770" t="s">
        <v>1123</v>
      </c>
      <c r="L43" s="770" t="s">
        <v>1123</v>
      </c>
      <c r="M43" s="770" t="s">
        <v>1123</v>
      </c>
      <c r="N43" s="770" t="s">
        <v>1123</v>
      </c>
      <c r="O43" s="768">
        <v>0.42040230000000001</v>
      </c>
      <c r="P43" s="768">
        <v>0.45801829999999999</v>
      </c>
      <c r="Q43" s="768">
        <v>0.62904020000000005</v>
      </c>
      <c r="R43" s="768">
        <v>0.69866640000000002</v>
      </c>
      <c r="S43" s="768">
        <v>0.76976489999999997</v>
      </c>
      <c r="T43" s="768">
        <v>0.77729939999999997</v>
      </c>
      <c r="U43" s="768">
        <v>0.80770189999999997</v>
      </c>
      <c r="V43" s="768">
        <v>0.78782940000000001</v>
      </c>
      <c r="W43" s="768">
        <v>0.70937629999999996</v>
      </c>
      <c r="X43" s="768">
        <v>0.63244069999999997</v>
      </c>
      <c r="Y43" s="768">
        <v>0.50179770000000001</v>
      </c>
      <c r="Z43" s="768">
        <v>0.49223479999999997</v>
      </c>
      <c r="AA43" s="768">
        <v>0.55241600000000002</v>
      </c>
      <c r="AB43" s="768">
        <v>0.60466540000000002</v>
      </c>
      <c r="AC43" s="768">
        <v>0.81957259999999998</v>
      </c>
      <c r="AD43" s="768">
        <v>0.90681849999999997</v>
      </c>
      <c r="AE43" s="768">
        <v>0.99179779999999995</v>
      </c>
      <c r="AF43" s="768">
        <v>1.003017</v>
      </c>
      <c r="AG43" s="768">
        <v>1.035973</v>
      </c>
      <c r="AH43" s="768">
        <v>0.99261509999999997</v>
      </c>
      <c r="AI43" s="768">
        <v>0.89281999999999995</v>
      </c>
      <c r="AJ43" s="768">
        <v>0.78632239999999998</v>
      </c>
      <c r="AK43" s="768">
        <v>0.62342390000000003</v>
      </c>
      <c r="AL43" s="768">
        <v>0.58892520000000004</v>
      </c>
      <c r="AM43" s="768">
        <v>0.63229610000000003</v>
      </c>
      <c r="AN43" s="768">
        <v>0.67970489999999995</v>
      </c>
      <c r="AO43" s="768">
        <v>0.93844890000000003</v>
      </c>
      <c r="AP43" s="768">
        <v>1.04155</v>
      </c>
      <c r="AQ43" s="768">
        <v>1.121218</v>
      </c>
      <c r="AR43" s="768">
        <v>1.129802</v>
      </c>
      <c r="AS43" s="768">
        <v>1.1842360000000001</v>
      </c>
      <c r="AT43" s="768">
        <v>1.1282749999999999</v>
      </c>
      <c r="AU43" s="768">
        <v>1.005863</v>
      </c>
      <c r="AV43" s="768">
        <v>0.88951559999999996</v>
      </c>
      <c r="AW43" s="768">
        <v>0.68777290000000002</v>
      </c>
      <c r="AX43" s="768">
        <v>0.65830920000000004</v>
      </c>
      <c r="AY43" s="768">
        <v>0.73246449999999996</v>
      </c>
      <c r="AZ43" s="768">
        <v>0.83021940000000005</v>
      </c>
      <c r="BA43" s="768">
        <v>1.082541</v>
      </c>
      <c r="BB43" s="768">
        <v>1.191892</v>
      </c>
      <c r="BC43" s="768">
        <v>1.3033220000000001</v>
      </c>
      <c r="BD43" s="768">
        <v>1.3114459999999999</v>
      </c>
      <c r="BE43" s="768">
        <v>1.369008</v>
      </c>
      <c r="BF43" s="768">
        <v>1.3037080000000001</v>
      </c>
      <c r="BG43" s="768">
        <v>1.165017</v>
      </c>
      <c r="BH43" s="769">
        <v>1.0283629999999999</v>
      </c>
      <c r="BI43" s="769">
        <v>0.81288910000000003</v>
      </c>
      <c r="BJ43" s="769">
        <v>0.77204870000000003</v>
      </c>
      <c r="BK43" s="769">
        <v>0.83193709999999998</v>
      </c>
      <c r="BL43" s="769">
        <v>0.92127119999999996</v>
      </c>
      <c r="BM43" s="769">
        <v>1.2364869999999999</v>
      </c>
      <c r="BN43" s="769">
        <v>1.359963</v>
      </c>
      <c r="BO43" s="769">
        <v>1.4855179999999999</v>
      </c>
      <c r="BP43" s="769">
        <v>1.49281</v>
      </c>
      <c r="BQ43" s="769">
        <v>1.5506690000000001</v>
      </c>
      <c r="BR43" s="769">
        <v>1.4893050000000001</v>
      </c>
      <c r="BS43" s="769">
        <v>1.340708</v>
      </c>
      <c r="BT43" s="769">
        <v>1.1909019999999999</v>
      </c>
      <c r="BU43" s="769">
        <v>0.94610970000000005</v>
      </c>
      <c r="BV43" s="769">
        <v>0.90209110000000003</v>
      </c>
    </row>
    <row r="44" spans="1:74" ht="12" customHeight="1" x14ac:dyDescent="0.3">
      <c r="A44" s="722" t="s">
        <v>1113</v>
      </c>
      <c r="B44" s="720" t="s">
        <v>1114</v>
      </c>
      <c r="C44" s="770" t="s">
        <v>1123</v>
      </c>
      <c r="D44" s="770" t="s">
        <v>1123</v>
      </c>
      <c r="E44" s="770" t="s">
        <v>1123</v>
      </c>
      <c r="F44" s="770" t="s">
        <v>1123</v>
      </c>
      <c r="G44" s="770" t="s">
        <v>1123</v>
      </c>
      <c r="H44" s="770" t="s">
        <v>1123</v>
      </c>
      <c r="I44" s="770" t="s">
        <v>1123</v>
      </c>
      <c r="J44" s="770" t="s">
        <v>1123</v>
      </c>
      <c r="K44" s="770" t="s">
        <v>1123</v>
      </c>
      <c r="L44" s="770" t="s">
        <v>1123</v>
      </c>
      <c r="M44" s="770" t="s">
        <v>1123</v>
      </c>
      <c r="N44" s="770" t="s">
        <v>1123</v>
      </c>
      <c r="O44" s="768">
        <v>0.1227153</v>
      </c>
      <c r="P44" s="768">
        <v>0.13668230000000001</v>
      </c>
      <c r="Q44" s="768">
        <v>0.19673860000000001</v>
      </c>
      <c r="R44" s="768">
        <v>0.2133149</v>
      </c>
      <c r="S44" s="768">
        <v>0.23856620000000001</v>
      </c>
      <c r="T44" s="768">
        <v>0.24069399999999999</v>
      </c>
      <c r="U44" s="768">
        <v>0.25218810000000003</v>
      </c>
      <c r="V44" s="768">
        <v>0.24594079999999999</v>
      </c>
      <c r="W44" s="768">
        <v>0.22268789999999999</v>
      </c>
      <c r="X44" s="768">
        <v>0.20076179999999999</v>
      </c>
      <c r="Y44" s="768">
        <v>0.15556980000000001</v>
      </c>
      <c r="Z44" s="768">
        <v>0.13823859999999999</v>
      </c>
      <c r="AA44" s="768">
        <v>0.14637259999999999</v>
      </c>
      <c r="AB44" s="768">
        <v>0.15508440000000001</v>
      </c>
      <c r="AC44" s="768">
        <v>0.22105710000000001</v>
      </c>
      <c r="AD44" s="768">
        <v>0.24074670000000001</v>
      </c>
      <c r="AE44" s="768">
        <v>0.26672879999999999</v>
      </c>
      <c r="AF44" s="768">
        <v>0.26807880000000001</v>
      </c>
      <c r="AG44" s="768">
        <v>0.27675689999999997</v>
      </c>
      <c r="AH44" s="768">
        <v>0.26788869999999998</v>
      </c>
      <c r="AI44" s="768">
        <v>0.24238750000000001</v>
      </c>
      <c r="AJ44" s="768">
        <v>0.21999179999999999</v>
      </c>
      <c r="AK44" s="768">
        <v>0.1738731</v>
      </c>
      <c r="AL44" s="768">
        <v>0.1570618</v>
      </c>
      <c r="AM44" s="768">
        <v>0.16782710000000001</v>
      </c>
      <c r="AN44" s="768">
        <v>0.1778199</v>
      </c>
      <c r="AO44" s="768">
        <v>0.25413259999999999</v>
      </c>
      <c r="AP44" s="768">
        <v>0.27762979999999998</v>
      </c>
      <c r="AQ44" s="768">
        <v>0.30860799999999999</v>
      </c>
      <c r="AR44" s="768">
        <v>0.31050129999999998</v>
      </c>
      <c r="AS44" s="768">
        <v>0.32066600000000001</v>
      </c>
      <c r="AT44" s="768">
        <v>0.31087559999999997</v>
      </c>
      <c r="AU44" s="768">
        <v>0.28119909999999998</v>
      </c>
      <c r="AV44" s="768">
        <v>0.25463079999999999</v>
      </c>
      <c r="AW44" s="768">
        <v>0.19826569999999999</v>
      </c>
      <c r="AX44" s="768">
        <v>0.17921129999999999</v>
      </c>
      <c r="AY44" s="768">
        <v>0.1917267</v>
      </c>
      <c r="AZ44" s="768">
        <v>0.2126132</v>
      </c>
      <c r="BA44" s="768">
        <v>0.29299950000000002</v>
      </c>
      <c r="BB44" s="768">
        <v>0.31586370000000003</v>
      </c>
      <c r="BC44" s="768">
        <v>0.3493018</v>
      </c>
      <c r="BD44" s="768">
        <v>0.35487610000000003</v>
      </c>
      <c r="BE44" s="768">
        <v>0.37025409999999997</v>
      </c>
      <c r="BF44" s="768">
        <v>0.35899890000000001</v>
      </c>
      <c r="BG44" s="768">
        <v>0.3247488</v>
      </c>
      <c r="BH44" s="769">
        <v>0.29649589999999998</v>
      </c>
      <c r="BI44" s="769">
        <v>0.23326810000000001</v>
      </c>
      <c r="BJ44" s="769">
        <v>0.21055470000000001</v>
      </c>
      <c r="BK44" s="769">
        <v>0.2224371</v>
      </c>
      <c r="BL44" s="769">
        <v>0.23807120000000001</v>
      </c>
      <c r="BM44" s="769">
        <v>0.33466309999999999</v>
      </c>
      <c r="BN44" s="769">
        <v>0.36248839999999999</v>
      </c>
      <c r="BO44" s="769">
        <v>0.39999479999999998</v>
      </c>
      <c r="BP44" s="769">
        <v>0.4011343</v>
      </c>
      <c r="BQ44" s="769">
        <v>0.41490480000000002</v>
      </c>
      <c r="BR44" s="769">
        <v>0.4031979</v>
      </c>
      <c r="BS44" s="769">
        <v>0.3654731</v>
      </c>
      <c r="BT44" s="769">
        <v>0.33423079999999999</v>
      </c>
      <c r="BU44" s="769">
        <v>0.26334220000000003</v>
      </c>
      <c r="BV44" s="769">
        <v>0.237902</v>
      </c>
    </row>
    <row r="45" spans="1:74" ht="12" customHeight="1" x14ac:dyDescent="0.3">
      <c r="A45" s="726" t="s">
        <v>1356</v>
      </c>
      <c r="B45" s="727" t="s">
        <v>1107</v>
      </c>
      <c r="C45" s="771">
        <v>1.9517471000000002E-2</v>
      </c>
      <c r="D45" s="771">
        <v>1.9793116999999999E-2</v>
      </c>
      <c r="E45" s="771">
        <v>1.9617084E-2</v>
      </c>
      <c r="F45" s="771">
        <v>1.8342290000000001E-2</v>
      </c>
      <c r="G45" s="771">
        <v>1.5909138999999999E-2</v>
      </c>
      <c r="H45" s="771">
        <v>1.3609936E-2</v>
      </c>
      <c r="I45" s="771">
        <v>1.3247063E-2</v>
      </c>
      <c r="J45" s="771">
        <v>1.0496735E-2</v>
      </c>
      <c r="K45" s="771">
        <v>1.2960380000000001E-2</v>
      </c>
      <c r="L45" s="771">
        <v>1.7448852000000001E-2</v>
      </c>
      <c r="M45" s="771">
        <v>1.7821809000000001E-2</v>
      </c>
      <c r="N45" s="771">
        <v>2.3505194E-2</v>
      </c>
      <c r="O45" s="771">
        <v>1.8728827999999999E-2</v>
      </c>
      <c r="P45" s="771">
        <v>1.9014376999999999E-2</v>
      </c>
      <c r="Q45" s="771">
        <v>2.5070169999999999E-2</v>
      </c>
      <c r="R45" s="771">
        <v>2.2301062999999999E-2</v>
      </c>
      <c r="S45" s="771">
        <v>2.0590589999999999E-2</v>
      </c>
      <c r="T45" s="771">
        <v>1.7642636E-2</v>
      </c>
      <c r="U45" s="771">
        <v>1.2293243000000001E-2</v>
      </c>
      <c r="V45" s="771">
        <v>9.5840270000000002E-3</v>
      </c>
      <c r="W45" s="771">
        <v>1.5368834E-2</v>
      </c>
      <c r="X45" s="771">
        <v>2.2710237000000001E-2</v>
      </c>
      <c r="Y45" s="771">
        <v>2.2600076E-2</v>
      </c>
      <c r="Z45" s="771">
        <v>2.2772737000000001E-2</v>
      </c>
      <c r="AA45" s="771">
        <v>2.8769092E-2</v>
      </c>
      <c r="AB45" s="771">
        <v>2.4469085000000002E-2</v>
      </c>
      <c r="AC45" s="771">
        <v>2.8684975000000001E-2</v>
      </c>
      <c r="AD45" s="771">
        <v>2.4666243000000001E-2</v>
      </c>
      <c r="AE45" s="771">
        <v>2.1552110999999999E-2</v>
      </c>
      <c r="AF45" s="771">
        <v>2.0091444E-2</v>
      </c>
      <c r="AG45" s="771">
        <v>1.4932254000000001E-2</v>
      </c>
      <c r="AH45" s="771">
        <v>1.6232923999999999E-2</v>
      </c>
      <c r="AI45" s="771">
        <v>1.7875326E-2</v>
      </c>
      <c r="AJ45" s="771">
        <v>2.4262622000000001E-2</v>
      </c>
      <c r="AK45" s="771">
        <v>2.4714403999999999E-2</v>
      </c>
      <c r="AL45" s="771">
        <v>2.4774449E-2</v>
      </c>
      <c r="AM45" s="771">
        <v>2.5189129000000001E-2</v>
      </c>
      <c r="AN45" s="771">
        <v>2.3718517000000001E-2</v>
      </c>
      <c r="AO45" s="771">
        <v>2.5919057999999998E-2</v>
      </c>
      <c r="AP45" s="771">
        <v>2.9930890000000002E-2</v>
      </c>
      <c r="AQ45" s="771">
        <v>2.5475147E-2</v>
      </c>
      <c r="AR45" s="771">
        <v>2.3144643999999999E-2</v>
      </c>
      <c r="AS45" s="771">
        <v>2.0338077999999999E-2</v>
      </c>
      <c r="AT45" s="771">
        <v>1.7618169999999999E-2</v>
      </c>
      <c r="AU45" s="771">
        <v>2.122305E-2</v>
      </c>
      <c r="AV45" s="771">
        <v>2.5551015E-2</v>
      </c>
      <c r="AW45" s="771">
        <v>2.3547019999999998E-2</v>
      </c>
      <c r="AX45" s="771">
        <v>2.4770411999999999E-2</v>
      </c>
      <c r="AY45" s="771">
        <v>2.5467228000000001E-2</v>
      </c>
      <c r="AZ45" s="771">
        <v>2.6754644000000001E-2</v>
      </c>
      <c r="BA45" s="771">
        <v>2.7255397000000001E-2</v>
      </c>
      <c r="BB45" s="771">
        <v>2.8265202999999999E-2</v>
      </c>
      <c r="BC45" s="771">
        <v>2.5044905999999999E-2</v>
      </c>
      <c r="BD45" s="771">
        <v>7.7162495999999997E-2</v>
      </c>
      <c r="BE45" s="771">
        <v>8.2870593000000006E-2</v>
      </c>
      <c r="BF45" s="771">
        <v>8.2828600000000002E-2</v>
      </c>
      <c r="BG45" s="771">
        <v>7.9541899999999999E-2</v>
      </c>
      <c r="BH45" s="772">
        <v>8.2803100000000004E-2</v>
      </c>
      <c r="BI45" s="772">
        <v>7.8890100000000005E-2</v>
      </c>
      <c r="BJ45" s="772">
        <v>7.8984499999999999E-2</v>
      </c>
      <c r="BK45" s="772">
        <v>7.7916299999999994E-2</v>
      </c>
      <c r="BL45" s="772">
        <v>6.93714E-2</v>
      </c>
      <c r="BM45" s="772">
        <v>7.64933E-2</v>
      </c>
      <c r="BN45" s="772">
        <v>7.4033199999999993E-2</v>
      </c>
      <c r="BO45" s="772">
        <v>7.3883299999999999E-2</v>
      </c>
      <c r="BP45" s="772">
        <v>7.0019399999999996E-2</v>
      </c>
      <c r="BQ45" s="772">
        <v>6.9479700000000005E-2</v>
      </c>
      <c r="BR45" s="772">
        <v>6.8338300000000005E-2</v>
      </c>
      <c r="BS45" s="772">
        <v>6.8196000000000007E-2</v>
      </c>
      <c r="BT45" s="772">
        <v>7.4308299999999994E-2</v>
      </c>
      <c r="BU45" s="772">
        <v>7.3254899999999998E-2</v>
      </c>
      <c r="BV45" s="772">
        <v>7.5117199999999995E-2</v>
      </c>
    </row>
    <row r="46" spans="1:74" ht="12" customHeight="1" x14ac:dyDescent="0.3">
      <c r="A46" s="728"/>
      <c r="B46" s="731" t="s">
        <v>1122</v>
      </c>
      <c r="C46" s="729"/>
      <c r="D46" s="729"/>
      <c r="E46" s="729"/>
      <c r="F46" s="729"/>
      <c r="G46" s="729"/>
      <c r="H46" s="729"/>
      <c r="I46" s="729"/>
      <c r="J46" s="729"/>
      <c r="K46" s="729"/>
      <c r="L46" s="729"/>
      <c r="M46" s="729"/>
      <c r="N46" s="729"/>
      <c r="O46" s="729"/>
      <c r="P46" s="729"/>
      <c r="Q46" s="729"/>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43"/>
      <c r="BE46" s="743"/>
      <c r="BF46" s="743"/>
      <c r="BG46" s="730"/>
      <c r="BH46" s="730"/>
      <c r="BI46" s="730"/>
      <c r="BJ46" s="730"/>
      <c r="BK46" s="730"/>
      <c r="BL46" s="730"/>
      <c r="BM46" s="730"/>
      <c r="BN46" s="730"/>
      <c r="BO46" s="730"/>
      <c r="BP46" s="730"/>
      <c r="BQ46" s="730"/>
      <c r="BR46" s="730"/>
      <c r="BS46" s="730"/>
      <c r="BT46" s="730"/>
      <c r="BU46" s="730"/>
      <c r="BV46" s="730"/>
    </row>
    <row r="47" spans="1:74" ht="12" customHeight="1" x14ac:dyDescent="0.3">
      <c r="A47" s="722"/>
      <c r="B47" s="717" t="s">
        <v>1119</v>
      </c>
      <c r="C47" s="717"/>
      <c r="D47" s="717"/>
      <c r="E47" s="717"/>
      <c r="F47" s="717"/>
      <c r="G47" s="717"/>
      <c r="H47" s="717"/>
      <c r="I47" s="717"/>
      <c r="J47" s="717"/>
      <c r="K47" s="717"/>
      <c r="L47" s="717"/>
      <c r="M47" s="717"/>
      <c r="N47" s="717"/>
      <c r="O47" s="717"/>
      <c r="P47" s="717"/>
      <c r="Q47" s="717"/>
    </row>
    <row r="48" spans="1:74" ht="12" customHeight="1" x14ac:dyDescent="0.3">
      <c r="A48" s="722"/>
      <c r="B48" s="717" t="s">
        <v>1115</v>
      </c>
      <c r="C48" s="717"/>
      <c r="D48" s="717"/>
      <c r="E48" s="717"/>
      <c r="F48" s="717"/>
      <c r="G48" s="717"/>
      <c r="H48" s="717"/>
      <c r="I48" s="717"/>
      <c r="J48" s="717"/>
      <c r="K48" s="717"/>
      <c r="L48" s="717"/>
      <c r="M48" s="717"/>
      <c r="N48" s="717"/>
      <c r="O48" s="717"/>
      <c r="P48" s="717"/>
      <c r="Q48" s="717"/>
    </row>
    <row r="49" spans="1:17" ht="12" customHeight="1" x14ac:dyDescent="0.3">
      <c r="A49" s="722"/>
      <c r="B49" s="717" t="s">
        <v>1116</v>
      </c>
      <c r="C49" s="717"/>
      <c r="D49" s="717"/>
      <c r="E49" s="717"/>
      <c r="F49" s="717"/>
      <c r="G49" s="717"/>
      <c r="H49" s="717"/>
      <c r="I49" s="717"/>
      <c r="J49" s="717"/>
      <c r="K49" s="717"/>
      <c r="L49" s="717"/>
      <c r="M49" s="717"/>
      <c r="N49" s="717"/>
      <c r="O49" s="717"/>
      <c r="P49" s="717"/>
      <c r="Q49" s="717"/>
    </row>
    <row r="50" spans="1:17" ht="12" customHeight="1" x14ac:dyDescent="0.3">
      <c r="A50" s="722"/>
      <c r="B50" s="717" t="s">
        <v>1117</v>
      </c>
      <c r="C50" s="717"/>
      <c r="D50" s="717"/>
      <c r="E50" s="717"/>
      <c r="F50" s="717"/>
      <c r="G50" s="717"/>
      <c r="H50" s="717"/>
      <c r="I50" s="717"/>
      <c r="J50" s="717"/>
      <c r="K50" s="717"/>
      <c r="L50" s="717"/>
      <c r="M50" s="717"/>
      <c r="N50" s="717"/>
      <c r="O50" s="717"/>
      <c r="P50" s="717"/>
      <c r="Q50" s="717"/>
    </row>
    <row r="51" spans="1:17" ht="12" customHeight="1" x14ac:dyDescent="0.3">
      <c r="A51" s="722"/>
      <c r="B51" s="717" t="s">
        <v>1118</v>
      </c>
      <c r="C51" s="717"/>
      <c r="D51" s="717"/>
      <c r="E51" s="717"/>
      <c r="F51" s="717"/>
      <c r="G51" s="717"/>
      <c r="H51" s="717"/>
      <c r="I51" s="717"/>
      <c r="J51" s="717"/>
      <c r="K51" s="717"/>
      <c r="L51" s="717"/>
      <c r="M51" s="717"/>
      <c r="N51" s="717"/>
      <c r="O51" s="717"/>
      <c r="P51" s="717"/>
      <c r="Q51" s="717"/>
    </row>
    <row r="52" spans="1:17" ht="12" customHeight="1" x14ac:dyDescent="0.3">
      <c r="A52" s="722"/>
      <c r="B52" s="717" t="s">
        <v>1120</v>
      </c>
      <c r="C52" s="717"/>
      <c r="D52" s="717"/>
      <c r="E52" s="717"/>
      <c r="F52" s="717"/>
      <c r="G52" s="717"/>
      <c r="H52" s="717"/>
      <c r="I52" s="717"/>
      <c r="J52" s="717"/>
      <c r="K52" s="717"/>
      <c r="L52" s="717"/>
      <c r="M52" s="717"/>
      <c r="N52" s="717"/>
      <c r="O52" s="717"/>
      <c r="P52" s="717"/>
      <c r="Q52" s="717"/>
    </row>
    <row r="53" spans="1:17" ht="12" customHeight="1" x14ac:dyDescent="0.3">
      <c r="A53" s="722"/>
      <c r="B53" s="717" t="s">
        <v>855</v>
      </c>
      <c r="C53" s="717"/>
      <c r="D53" s="717"/>
      <c r="E53" s="717"/>
      <c r="F53" s="717"/>
      <c r="G53" s="717"/>
      <c r="H53" s="717"/>
      <c r="I53" s="717"/>
      <c r="J53" s="717"/>
      <c r="K53" s="717"/>
      <c r="L53" s="717"/>
      <c r="M53" s="717"/>
      <c r="N53" s="717"/>
      <c r="O53" s="717"/>
      <c r="P53" s="717"/>
      <c r="Q53" s="717"/>
    </row>
    <row r="54" spans="1:17" ht="12" customHeight="1" x14ac:dyDescent="0.3">
      <c r="A54" s="722"/>
      <c r="B54" s="717" t="s">
        <v>1121</v>
      </c>
      <c r="C54" s="717"/>
      <c r="D54" s="717"/>
      <c r="E54" s="717"/>
      <c r="F54" s="717"/>
      <c r="G54" s="717"/>
      <c r="H54" s="717"/>
      <c r="I54" s="717"/>
      <c r="J54" s="717"/>
      <c r="K54" s="717"/>
      <c r="L54" s="717"/>
      <c r="M54" s="717"/>
      <c r="N54" s="717"/>
      <c r="O54" s="717"/>
      <c r="P54" s="717"/>
      <c r="Q54" s="717"/>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D5" transitionEvaluation="1" transitionEntry="1" codeName="Sheet6">
    <pageSetUpPr fitToPage="1"/>
  </sheetPr>
  <dimension ref="A1:BV160"/>
  <sheetViews>
    <sheetView showGridLines="0" workbookViewId="0">
      <pane xSplit="2" ySplit="4" topLeftCell="BD5" activePane="bottomRight" state="frozen"/>
      <selection activeCell="BF63" sqref="BF63"/>
      <selection pane="topRight" activeCell="BF63" sqref="BF63"/>
      <selection pane="bottomLeft" activeCell="BF63" sqref="BF63"/>
      <selection pane="bottomRight" activeCell="BG7" sqref="BG7:BG69"/>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55" width="7.44140625" style="355" customWidth="1"/>
    <col min="56" max="58" width="7.44140625" style="691" customWidth="1"/>
    <col min="59" max="62" width="7.44140625" style="355" customWidth="1"/>
    <col min="63" max="74" width="7.44140625" style="135" customWidth="1"/>
    <col min="75" max="16384" width="9.5546875" style="135"/>
  </cols>
  <sheetData>
    <row r="1" spans="1:74" ht="13.35" customHeight="1" x14ac:dyDescent="0.25">
      <c r="A1" s="797" t="s">
        <v>809</v>
      </c>
      <c r="B1" s="870" t="s">
        <v>1151</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258"/>
    </row>
    <row r="2" spans="1:74" s="47" customFormat="1"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6"/>
      <c r="BE2" s="636"/>
      <c r="BF2" s="636"/>
      <c r="BG2" s="402"/>
      <c r="BH2" s="402"/>
      <c r="BI2" s="402"/>
      <c r="BJ2" s="402"/>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40"/>
      <c r="B5" s="136" t="s">
        <v>805</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2"/>
      <c r="BE5" s="692"/>
      <c r="BF5" s="692"/>
      <c r="BG5" s="692"/>
      <c r="BH5" s="692"/>
      <c r="BI5" s="692"/>
      <c r="BJ5" s="413"/>
      <c r="BK5" s="413"/>
      <c r="BL5" s="413"/>
      <c r="BM5" s="413"/>
      <c r="BN5" s="413"/>
      <c r="BO5" s="413"/>
      <c r="BP5" s="413"/>
      <c r="BQ5" s="413"/>
      <c r="BR5" s="413"/>
      <c r="BS5" s="413"/>
      <c r="BT5" s="413"/>
      <c r="BU5" s="413"/>
      <c r="BV5" s="413"/>
    </row>
    <row r="6" spans="1:74" ht="11.1" customHeight="1" x14ac:dyDescent="0.2">
      <c r="A6" s="140"/>
      <c r="B6" s="36" t="s">
        <v>567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568</v>
      </c>
      <c r="B7" s="39" t="s">
        <v>1147</v>
      </c>
      <c r="C7" s="238">
        <v>17586.754148</v>
      </c>
      <c r="D7" s="238">
        <v>17614.90337</v>
      </c>
      <c r="E7" s="238">
        <v>17638.134481000001</v>
      </c>
      <c r="F7" s="238">
        <v>17643.779481000001</v>
      </c>
      <c r="G7" s="238">
        <v>17666.675370000001</v>
      </c>
      <c r="H7" s="238">
        <v>17694.154148000001</v>
      </c>
      <c r="I7" s="238">
        <v>17730.014332999999</v>
      </c>
      <c r="J7" s="238">
        <v>17763.810000000001</v>
      </c>
      <c r="K7" s="238">
        <v>17799.339667</v>
      </c>
      <c r="L7" s="238">
        <v>17840.496222000002</v>
      </c>
      <c r="M7" s="238">
        <v>17876.574221999999</v>
      </c>
      <c r="N7" s="238">
        <v>17911.466555999999</v>
      </c>
      <c r="O7" s="238">
        <v>17947.202259000002</v>
      </c>
      <c r="P7" s="238">
        <v>17978.201481</v>
      </c>
      <c r="Q7" s="238">
        <v>18006.493258999999</v>
      </c>
      <c r="R7" s="238">
        <v>18020.344556</v>
      </c>
      <c r="S7" s="238">
        <v>18052.021221999999</v>
      </c>
      <c r="T7" s="238">
        <v>18089.790222</v>
      </c>
      <c r="U7" s="238">
        <v>18135.521036999999</v>
      </c>
      <c r="V7" s="238">
        <v>18184.072593000001</v>
      </c>
      <c r="W7" s="238">
        <v>18237.31437</v>
      </c>
      <c r="X7" s="238">
        <v>18301.906666999999</v>
      </c>
      <c r="Y7" s="238">
        <v>18359.533667</v>
      </c>
      <c r="Z7" s="238">
        <v>18416.855667</v>
      </c>
      <c r="AA7" s="238">
        <v>18480.451333000001</v>
      </c>
      <c r="AB7" s="238">
        <v>18532.229332999999</v>
      </c>
      <c r="AC7" s="238">
        <v>18578.768333</v>
      </c>
      <c r="AD7" s="238">
        <v>18616.924185</v>
      </c>
      <c r="AE7" s="238">
        <v>18655.343295999999</v>
      </c>
      <c r="AF7" s="238">
        <v>18690.881518999999</v>
      </c>
      <c r="AG7" s="238">
        <v>18725.090852000001</v>
      </c>
      <c r="AH7" s="238">
        <v>18753.703296</v>
      </c>
      <c r="AI7" s="238">
        <v>18778.270852000001</v>
      </c>
      <c r="AJ7" s="238">
        <v>18782.310556</v>
      </c>
      <c r="AK7" s="238">
        <v>18811.150556000001</v>
      </c>
      <c r="AL7" s="238">
        <v>18848.307889</v>
      </c>
      <c r="AM7" s="238">
        <v>18914.675593</v>
      </c>
      <c r="AN7" s="238">
        <v>18952.797815000002</v>
      </c>
      <c r="AO7" s="238">
        <v>18983.567593</v>
      </c>
      <c r="AP7" s="238">
        <v>18989.641962999998</v>
      </c>
      <c r="AQ7" s="238">
        <v>19018.714074</v>
      </c>
      <c r="AR7" s="238">
        <v>19053.440963000001</v>
      </c>
      <c r="AS7" s="238">
        <v>19102.685296</v>
      </c>
      <c r="AT7" s="238">
        <v>19142.074741</v>
      </c>
      <c r="AU7" s="238">
        <v>19180.471963</v>
      </c>
      <c r="AV7" s="238">
        <v>19269.194888999999</v>
      </c>
      <c r="AW7" s="238">
        <v>19267.119222000001</v>
      </c>
      <c r="AX7" s="238">
        <v>19225.562889000001</v>
      </c>
      <c r="AY7" s="238">
        <v>19311.966333</v>
      </c>
      <c r="AZ7" s="238">
        <v>19065.868332999999</v>
      </c>
      <c r="BA7" s="238">
        <v>18654.709332999999</v>
      </c>
      <c r="BB7" s="238">
        <v>18078.489333000001</v>
      </c>
      <c r="BC7" s="238">
        <v>17337.208332999999</v>
      </c>
      <c r="BD7" s="238">
        <v>16430.866333000002</v>
      </c>
      <c r="BE7" s="238">
        <v>18205.740000000002</v>
      </c>
      <c r="BF7" s="238">
        <v>18473.936000000002</v>
      </c>
      <c r="BG7" s="238">
        <v>18625.984</v>
      </c>
      <c r="BH7" s="329">
        <v>18501.560000000001</v>
      </c>
      <c r="BI7" s="329">
        <v>18541.560000000001</v>
      </c>
      <c r="BJ7" s="329">
        <v>18585.64</v>
      </c>
      <c r="BK7" s="329">
        <v>18631.330000000002</v>
      </c>
      <c r="BL7" s="329">
        <v>18685.47</v>
      </c>
      <c r="BM7" s="329">
        <v>18745.580000000002</v>
      </c>
      <c r="BN7" s="329">
        <v>18827.25</v>
      </c>
      <c r="BO7" s="329">
        <v>18887.59</v>
      </c>
      <c r="BP7" s="329">
        <v>18942.21</v>
      </c>
      <c r="BQ7" s="329">
        <v>18980.599999999999</v>
      </c>
      <c r="BR7" s="329">
        <v>19031.63</v>
      </c>
      <c r="BS7" s="329">
        <v>19084.79</v>
      </c>
      <c r="BT7" s="329">
        <v>19138.689999999999</v>
      </c>
      <c r="BU7" s="329">
        <v>19197.189999999999</v>
      </c>
      <c r="BV7" s="329">
        <v>19258.87</v>
      </c>
    </row>
    <row r="8" spans="1:74" ht="11.1" customHeight="1" x14ac:dyDescent="0.2">
      <c r="A8" s="140"/>
      <c r="B8" s="36" t="s">
        <v>831</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329"/>
      <c r="BE8" s="329"/>
      <c r="BF8" s="329"/>
      <c r="BG8" s="329"/>
      <c r="BH8" s="329"/>
      <c r="BI8" s="329"/>
      <c r="BJ8" s="329"/>
      <c r="BK8" s="329"/>
      <c r="BL8" s="329"/>
      <c r="BM8" s="329"/>
      <c r="BN8" s="329"/>
      <c r="BO8" s="329"/>
      <c r="BP8" s="329"/>
      <c r="BQ8" s="329"/>
      <c r="BR8" s="329"/>
      <c r="BS8" s="329"/>
      <c r="BT8" s="329"/>
      <c r="BU8" s="329"/>
      <c r="BV8" s="329"/>
    </row>
    <row r="9" spans="1:74" ht="11.1" customHeight="1" x14ac:dyDescent="0.2">
      <c r="A9" s="140" t="s">
        <v>832</v>
      </c>
      <c r="B9" s="39" t="s">
        <v>1147</v>
      </c>
      <c r="C9" s="238">
        <v>12105.3</v>
      </c>
      <c r="D9" s="238">
        <v>12184.1</v>
      </c>
      <c r="E9" s="238">
        <v>12154.9</v>
      </c>
      <c r="F9" s="238">
        <v>12191.2</v>
      </c>
      <c r="G9" s="238">
        <v>12216.5</v>
      </c>
      <c r="H9" s="238">
        <v>12269.7</v>
      </c>
      <c r="I9" s="238">
        <v>12278.9</v>
      </c>
      <c r="J9" s="238">
        <v>12297.9</v>
      </c>
      <c r="K9" s="238">
        <v>12336.7</v>
      </c>
      <c r="L9" s="238">
        <v>12338</v>
      </c>
      <c r="M9" s="238">
        <v>12365.8</v>
      </c>
      <c r="N9" s="238">
        <v>12436.2</v>
      </c>
      <c r="O9" s="238">
        <v>12451.3</v>
      </c>
      <c r="P9" s="238">
        <v>12456.4</v>
      </c>
      <c r="Q9" s="238">
        <v>12524</v>
      </c>
      <c r="R9" s="238">
        <v>12519.5</v>
      </c>
      <c r="S9" s="238">
        <v>12523.9</v>
      </c>
      <c r="T9" s="238">
        <v>12555.9</v>
      </c>
      <c r="U9" s="238">
        <v>12574.6</v>
      </c>
      <c r="V9" s="238">
        <v>12585</v>
      </c>
      <c r="W9" s="238">
        <v>12654</v>
      </c>
      <c r="X9" s="238">
        <v>12668.5</v>
      </c>
      <c r="Y9" s="238">
        <v>12730.1</v>
      </c>
      <c r="Z9" s="238">
        <v>12802.6</v>
      </c>
      <c r="AA9" s="238">
        <v>12784.9</v>
      </c>
      <c r="AB9" s="238">
        <v>12777.1</v>
      </c>
      <c r="AC9" s="238">
        <v>12832.3</v>
      </c>
      <c r="AD9" s="238">
        <v>12864.5</v>
      </c>
      <c r="AE9" s="238">
        <v>12908.2</v>
      </c>
      <c r="AF9" s="238">
        <v>12921.6</v>
      </c>
      <c r="AG9" s="238">
        <v>12962.7</v>
      </c>
      <c r="AH9" s="238">
        <v>13002.1</v>
      </c>
      <c r="AI9" s="238">
        <v>12984.2</v>
      </c>
      <c r="AJ9" s="238">
        <v>13044.3</v>
      </c>
      <c r="AK9" s="238">
        <v>13086.4</v>
      </c>
      <c r="AL9" s="238">
        <v>12969.4</v>
      </c>
      <c r="AM9" s="238">
        <v>13065</v>
      </c>
      <c r="AN9" s="238">
        <v>13060.9</v>
      </c>
      <c r="AO9" s="238">
        <v>13153.6</v>
      </c>
      <c r="AP9" s="238">
        <v>13177.5</v>
      </c>
      <c r="AQ9" s="238">
        <v>13209.6</v>
      </c>
      <c r="AR9" s="238">
        <v>13251.3</v>
      </c>
      <c r="AS9" s="238">
        <v>13279</v>
      </c>
      <c r="AT9" s="238">
        <v>13305.5</v>
      </c>
      <c r="AU9" s="238">
        <v>13319.5</v>
      </c>
      <c r="AV9" s="238">
        <v>13344.3</v>
      </c>
      <c r="AW9" s="238">
        <v>13356.2</v>
      </c>
      <c r="AX9" s="238">
        <v>13360.6</v>
      </c>
      <c r="AY9" s="238">
        <v>13416.7</v>
      </c>
      <c r="AZ9" s="238">
        <v>13402.4</v>
      </c>
      <c r="BA9" s="238">
        <v>12536.1</v>
      </c>
      <c r="BB9" s="238">
        <v>10977</v>
      </c>
      <c r="BC9" s="238">
        <v>11904.1</v>
      </c>
      <c r="BD9" s="238">
        <v>12577.6</v>
      </c>
      <c r="BE9" s="238">
        <v>12778.2</v>
      </c>
      <c r="BF9" s="238">
        <v>12854.581407</v>
      </c>
      <c r="BG9" s="238">
        <v>12981.252630000001</v>
      </c>
      <c r="BH9" s="329">
        <v>12869.42</v>
      </c>
      <c r="BI9" s="329">
        <v>12890.56</v>
      </c>
      <c r="BJ9" s="329">
        <v>12909.59</v>
      </c>
      <c r="BK9" s="329">
        <v>12906.61</v>
      </c>
      <c r="BL9" s="329">
        <v>12936.35</v>
      </c>
      <c r="BM9" s="329">
        <v>12978.92</v>
      </c>
      <c r="BN9" s="329">
        <v>13062.63</v>
      </c>
      <c r="BO9" s="329">
        <v>13109.58</v>
      </c>
      <c r="BP9" s="329">
        <v>13148.1</v>
      </c>
      <c r="BQ9" s="329">
        <v>13162.23</v>
      </c>
      <c r="BR9" s="329">
        <v>13195.87</v>
      </c>
      <c r="BS9" s="329">
        <v>13233.05</v>
      </c>
      <c r="BT9" s="329">
        <v>13279.54</v>
      </c>
      <c r="BU9" s="329">
        <v>13319.5</v>
      </c>
      <c r="BV9" s="329">
        <v>13358.68</v>
      </c>
    </row>
    <row r="10" spans="1:74" ht="11.1" customHeight="1" x14ac:dyDescent="0.2">
      <c r="A10" s="140"/>
      <c r="B10" s="750" t="s">
        <v>1152</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350"/>
      <c r="BI10" s="350"/>
      <c r="BJ10" s="350"/>
      <c r="BK10" s="350"/>
      <c r="BL10" s="350"/>
      <c r="BM10" s="350"/>
      <c r="BN10" s="350"/>
      <c r="BO10" s="350"/>
      <c r="BP10" s="350"/>
      <c r="BQ10" s="350"/>
      <c r="BR10" s="350"/>
      <c r="BS10" s="350"/>
      <c r="BT10" s="350"/>
      <c r="BU10" s="350"/>
      <c r="BV10" s="350"/>
    </row>
    <row r="11" spans="1:74" ht="11.1" customHeight="1" x14ac:dyDescent="0.2">
      <c r="A11" s="140" t="s">
        <v>582</v>
      </c>
      <c r="B11" s="39" t="s">
        <v>1147</v>
      </c>
      <c r="C11" s="238">
        <v>3002.3290000000002</v>
      </c>
      <c r="D11" s="238">
        <v>3006.9113333</v>
      </c>
      <c r="E11" s="238">
        <v>3011.0786667000002</v>
      </c>
      <c r="F11" s="238">
        <v>3012.4207778</v>
      </c>
      <c r="G11" s="238">
        <v>3017.5657778</v>
      </c>
      <c r="H11" s="238">
        <v>3024.1034444000002</v>
      </c>
      <c r="I11" s="238">
        <v>3034.3891852000002</v>
      </c>
      <c r="J11" s="238">
        <v>3041.9456295999998</v>
      </c>
      <c r="K11" s="238">
        <v>3049.1281852000002</v>
      </c>
      <c r="L11" s="238">
        <v>3050.5713704</v>
      </c>
      <c r="M11" s="238">
        <v>3061.0302593000001</v>
      </c>
      <c r="N11" s="238">
        <v>3075.1393704000002</v>
      </c>
      <c r="O11" s="238">
        <v>3103.8484815000002</v>
      </c>
      <c r="P11" s="238">
        <v>3117.0457037000001</v>
      </c>
      <c r="Q11" s="238">
        <v>3125.6808148</v>
      </c>
      <c r="R11" s="238">
        <v>3124.088037</v>
      </c>
      <c r="S11" s="238">
        <v>3127.8482592999999</v>
      </c>
      <c r="T11" s="238">
        <v>3131.2957037000001</v>
      </c>
      <c r="U11" s="238">
        <v>3124.7250370000002</v>
      </c>
      <c r="V11" s="238">
        <v>3134.8259259000001</v>
      </c>
      <c r="W11" s="238">
        <v>3151.8930369999998</v>
      </c>
      <c r="X11" s="238">
        <v>3186.1254815000002</v>
      </c>
      <c r="Y11" s="238">
        <v>3209.4757036999999</v>
      </c>
      <c r="Z11" s="238">
        <v>3232.1428148</v>
      </c>
      <c r="AA11" s="238">
        <v>3257.7475555999999</v>
      </c>
      <c r="AB11" s="238">
        <v>3276.3328888999999</v>
      </c>
      <c r="AC11" s="238">
        <v>3291.5195555999999</v>
      </c>
      <c r="AD11" s="238">
        <v>3303.0551111</v>
      </c>
      <c r="AE11" s="238">
        <v>3311.6337778000002</v>
      </c>
      <c r="AF11" s="238">
        <v>3317.0031110999998</v>
      </c>
      <c r="AG11" s="238">
        <v>3312.6361480999999</v>
      </c>
      <c r="AH11" s="238">
        <v>3316.4820370000002</v>
      </c>
      <c r="AI11" s="238">
        <v>3322.0138148000001</v>
      </c>
      <c r="AJ11" s="238">
        <v>3331.1977037000001</v>
      </c>
      <c r="AK11" s="238">
        <v>3338.6265926000001</v>
      </c>
      <c r="AL11" s="238">
        <v>3346.2667037000001</v>
      </c>
      <c r="AM11" s="238">
        <v>3358.4325555999999</v>
      </c>
      <c r="AN11" s="238">
        <v>3363.2592221999998</v>
      </c>
      <c r="AO11" s="238">
        <v>3365.0612222</v>
      </c>
      <c r="AP11" s="238">
        <v>3356.2450740999998</v>
      </c>
      <c r="AQ11" s="238">
        <v>3357.6928518999998</v>
      </c>
      <c r="AR11" s="238">
        <v>3361.8110741</v>
      </c>
      <c r="AS11" s="238">
        <v>3373.9579629999998</v>
      </c>
      <c r="AT11" s="238">
        <v>3379.3984074</v>
      </c>
      <c r="AU11" s="238">
        <v>3383.4906295999999</v>
      </c>
      <c r="AV11" s="238">
        <v>3387.4008518999999</v>
      </c>
      <c r="AW11" s="238">
        <v>3387.9219629999998</v>
      </c>
      <c r="AX11" s="238">
        <v>3386.2201851999998</v>
      </c>
      <c r="AY11" s="238">
        <v>3418.4455926000001</v>
      </c>
      <c r="AZ11" s="238">
        <v>3385.1854815000002</v>
      </c>
      <c r="BA11" s="238">
        <v>3322.5899258999998</v>
      </c>
      <c r="BB11" s="238">
        <v>3230.6589259000002</v>
      </c>
      <c r="BC11" s="238">
        <v>3109.3924815</v>
      </c>
      <c r="BD11" s="238">
        <v>2958.7905925999999</v>
      </c>
      <c r="BE11" s="238">
        <v>3212.0664443999999</v>
      </c>
      <c r="BF11" s="238">
        <v>3243.7387778000002</v>
      </c>
      <c r="BG11" s="238">
        <v>3260.6787777999998</v>
      </c>
      <c r="BH11" s="329">
        <v>3242.9989999999998</v>
      </c>
      <c r="BI11" s="329">
        <v>3245.39</v>
      </c>
      <c r="BJ11" s="329">
        <v>3247.9639999999999</v>
      </c>
      <c r="BK11" s="329">
        <v>3250.4580000000001</v>
      </c>
      <c r="BL11" s="329">
        <v>3253.5949999999998</v>
      </c>
      <c r="BM11" s="329">
        <v>3257.1129999999998</v>
      </c>
      <c r="BN11" s="329">
        <v>3261.3180000000002</v>
      </c>
      <c r="BO11" s="329">
        <v>3265.3670000000002</v>
      </c>
      <c r="BP11" s="329">
        <v>3269.5659999999998</v>
      </c>
      <c r="BQ11" s="329">
        <v>3273.19</v>
      </c>
      <c r="BR11" s="329">
        <v>3278.2339999999999</v>
      </c>
      <c r="BS11" s="329">
        <v>3283.971</v>
      </c>
      <c r="BT11" s="329">
        <v>3289.9</v>
      </c>
      <c r="BU11" s="329">
        <v>3297.4029999999998</v>
      </c>
      <c r="BV11" s="329">
        <v>3305.9769999999999</v>
      </c>
    </row>
    <row r="12" spans="1:74" ht="11.1" customHeight="1" x14ac:dyDescent="0.2">
      <c r="A12" s="140"/>
      <c r="B12" s="141" t="s">
        <v>587</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328"/>
      <c r="BI12" s="328"/>
      <c r="BJ12" s="328"/>
      <c r="BK12" s="328"/>
      <c r="BL12" s="328"/>
      <c r="BM12" s="328"/>
      <c r="BN12" s="328"/>
      <c r="BO12" s="328"/>
      <c r="BP12" s="328"/>
      <c r="BQ12" s="328"/>
      <c r="BR12" s="328"/>
      <c r="BS12" s="328"/>
      <c r="BT12" s="328"/>
      <c r="BU12" s="328"/>
      <c r="BV12" s="328"/>
    </row>
    <row r="13" spans="1:74" ht="11.1" customHeight="1" x14ac:dyDescent="0.2">
      <c r="A13" s="140" t="s">
        <v>588</v>
      </c>
      <c r="B13" s="39" t="s">
        <v>1147</v>
      </c>
      <c r="C13" s="611">
        <v>62.634999999999998</v>
      </c>
      <c r="D13" s="611">
        <v>48.956333333000003</v>
      </c>
      <c r="E13" s="611">
        <v>36.686666666999997</v>
      </c>
      <c r="F13" s="611">
        <v>26.093555555999998</v>
      </c>
      <c r="G13" s="611">
        <v>16.441222222</v>
      </c>
      <c r="H13" s="611">
        <v>7.9972222221999996</v>
      </c>
      <c r="I13" s="611">
        <v>-9.2671851852000007</v>
      </c>
      <c r="J13" s="611">
        <v>-7.7729629630000003</v>
      </c>
      <c r="K13" s="611">
        <v>2.4511481481000001</v>
      </c>
      <c r="L13" s="611">
        <v>50.987814815</v>
      </c>
      <c r="M13" s="611">
        <v>56.484703703999998</v>
      </c>
      <c r="N13" s="611">
        <v>48.524481481000002</v>
      </c>
      <c r="O13" s="611">
        <v>-2.7667777777999998</v>
      </c>
      <c r="P13" s="611">
        <v>-15.235777777999999</v>
      </c>
      <c r="Q13" s="611">
        <v>-18.756444444</v>
      </c>
      <c r="R13" s="611">
        <v>-5.0643333332999996</v>
      </c>
      <c r="S13" s="611">
        <v>3.1133333332999999</v>
      </c>
      <c r="T13" s="611">
        <v>14.041</v>
      </c>
      <c r="U13" s="611">
        <v>39.924888889000002</v>
      </c>
      <c r="V13" s="611">
        <v>47.197888888999998</v>
      </c>
      <c r="W13" s="611">
        <v>48.066222222</v>
      </c>
      <c r="X13" s="611">
        <v>29.145444443999999</v>
      </c>
      <c r="Y13" s="611">
        <v>27.242777778000001</v>
      </c>
      <c r="Z13" s="611">
        <v>28.973777777999999</v>
      </c>
      <c r="AA13" s="611">
        <v>46.580518519000002</v>
      </c>
      <c r="AB13" s="611">
        <v>46.397296296</v>
      </c>
      <c r="AC13" s="611">
        <v>40.666185185000003</v>
      </c>
      <c r="AD13" s="611">
        <v>6.9531111111000001</v>
      </c>
      <c r="AE13" s="611">
        <v>6.9517777778000003</v>
      </c>
      <c r="AF13" s="611">
        <v>18.228111111</v>
      </c>
      <c r="AG13" s="611">
        <v>63.037074074000003</v>
      </c>
      <c r="AH13" s="611">
        <v>80.177518519000003</v>
      </c>
      <c r="AI13" s="611">
        <v>91.904407406999994</v>
      </c>
      <c r="AJ13" s="611">
        <v>93.612259258999998</v>
      </c>
      <c r="AK13" s="611">
        <v>97.966148148000002</v>
      </c>
      <c r="AL13" s="611">
        <v>100.36059259</v>
      </c>
      <c r="AM13" s="611">
        <v>105.12566667</v>
      </c>
      <c r="AN13" s="611">
        <v>100.35366667</v>
      </c>
      <c r="AO13" s="611">
        <v>90.374666667</v>
      </c>
      <c r="AP13" s="611">
        <v>63.236518519000001</v>
      </c>
      <c r="AQ13" s="611">
        <v>51.807629630000001</v>
      </c>
      <c r="AR13" s="611">
        <v>44.135851852000002</v>
      </c>
      <c r="AS13" s="611">
        <v>49.107111111000002</v>
      </c>
      <c r="AT13" s="611">
        <v>42.285111110999999</v>
      </c>
      <c r="AU13" s="611">
        <v>32.555777778</v>
      </c>
      <c r="AV13" s="611">
        <v>18.652000000000001</v>
      </c>
      <c r="AW13" s="611">
        <v>4.0583333333000002</v>
      </c>
      <c r="AX13" s="611">
        <v>-12.492333332999999</v>
      </c>
      <c r="AY13" s="611">
        <v>-5.4277037036999998</v>
      </c>
      <c r="AZ13" s="611">
        <v>-45.071592592999998</v>
      </c>
      <c r="BA13" s="611">
        <v>-105.8517037</v>
      </c>
      <c r="BB13" s="611">
        <v>-187.76803704</v>
      </c>
      <c r="BC13" s="611">
        <v>-290.82059258999999</v>
      </c>
      <c r="BD13" s="611">
        <v>-415.00937037</v>
      </c>
      <c r="BE13" s="611">
        <v>-152.64924148</v>
      </c>
      <c r="BF13" s="611">
        <v>-106.53264369999999</v>
      </c>
      <c r="BG13" s="611">
        <v>-76.311114814999996</v>
      </c>
      <c r="BH13" s="612">
        <v>-85.726675999999998</v>
      </c>
      <c r="BI13" s="612">
        <v>-69.488769000000005</v>
      </c>
      <c r="BJ13" s="612">
        <v>-51.339415000000002</v>
      </c>
      <c r="BK13" s="612">
        <v>-26.848775629999999</v>
      </c>
      <c r="BL13" s="612">
        <v>-8.1989064074000009</v>
      </c>
      <c r="BM13" s="612">
        <v>9.0400310370000003</v>
      </c>
      <c r="BN13" s="612">
        <v>23.000964259</v>
      </c>
      <c r="BO13" s="612">
        <v>38.818342481000002</v>
      </c>
      <c r="BP13" s="612">
        <v>54.625093259000003</v>
      </c>
      <c r="BQ13" s="612">
        <v>73.951704444000001</v>
      </c>
      <c r="BR13" s="612">
        <v>87.089334444000002</v>
      </c>
      <c r="BS13" s="612">
        <v>97.568471110999994</v>
      </c>
      <c r="BT13" s="612">
        <v>104.42772037</v>
      </c>
      <c r="BU13" s="612">
        <v>110.31091592999999</v>
      </c>
      <c r="BV13" s="612">
        <v>114.2566637</v>
      </c>
    </row>
    <row r="14" spans="1:74" ht="11.1" customHeight="1" x14ac:dyDescent="0.2">
      <c r="A14" s="140"/>
      <c r="B14" s="141" t="s">
        <v>940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351"/>
      <c r="BI14" s="351"/>
      <c r="BJ14" s="351"/>
      <c r="BK14" s="351"/>
      <c r="BL14" s="351"/>
      <c r="BM14" s="351"/>
      <c r="BN14" s="351"/>
      <c r="BO14" s="351"/>
      <c r="BP14" s="351"/>
      <c r="BQ14" s="351"/>
      <c r="BR14" s="351"/>
      <c r="BS14" s="351"/>
      <c r="BT14" s="351"/>
      <c r="BU14" s="351"/>
      <c r="BV14" s="351"/>
    </row>
    <row r="15" spans="1:74" ht="11.1" customHeight="1" x14ac:dyDescent="0.2">
      <c r="A15" s="140" t="s">
        <v>942</v>
      </c>
      <c r="B15" s="39" t="s">
        <v>1147</v>
      </c>
      <c r="C15" s="238">
        <v>3134.210963</v>
      </c>
      <c r="D15" s="238">
        <v>3140.0427407000002</v>
      </c>
      <c r="E15" s="238">
        <v>3142.1222963</v>
      </c>
      <c r="F15" s="238">
        <v>3132.5398519</v>
      </c>
      <c r="G15" s="238">
        <v>3133.0472963000002</v>
      </c>
      <c r="H15" s="238">
        <v>3135.7348519000002</v>
      </c>
      <c r="I15" s="238">
        <v>3144.4552592999999</v>
      </c>
      <c r="J15" s="238">
        <v>3148.6134815</v>
      </c>
      <c r="K15" s="238">
        <v>3152.0622592999998</v>
      </c>
      <c r="L15" s="238">
        <v>3155.0298889000001</v>
      </c>
      <c r="M15" s="238">
        <v>3156.8885556</v>
      </c>
      <c r="N15" s="238">
        <v>3157.8665556000001</v>
      </c>
      <c r="O15" s="238">
        <v>3155.0358888999999</v>
      </c>
      <c r="P15" s="238">
        <v>3156.4485556</v>
      </c>
      <c r="Q15" s="238">
        <v>3159.1765556</v>
      </c>
      <c r="R15" s="238">
        <v>3166.5361852000001</v>
      </c>
      <c r="S15" s="238">
        <v>3169.4076295999998</v>
      </c>
      <c r="T15" s="238">
        <v>3171.1071852</v>
      </c>
      <c r="U15" s="238">
        <v>3167.0169258999999</v>
      </c>
      <c r="V15" s="238">
        <v>3169.8361481000002</v>
      </c>
      <c r="W15" s="238">
        <v>3174.9469259000002</v>
      </c>
      <c r="X15" s="238">
        <v>3186.9864444</v>
      </c>
      <c r="Y15" s="238">
        <v>3193.2024443999999</v>
      </c>
      <c r="Z15" s="238">
        <v>3198.2321111000001</v>
      </c>
      <c r="AA15" s="238">
        <v>3198.8062593</v>
      </c>
      <c r="AB15" s="238">
        <v>3203.9151480999999</v>
      </c>
      <c r="AC15" s="238">
        <v>3210.2895926000001</v>
      </c>
      <c r="AD15" s="238">
        <v>3220.0235185000001</v>
      </c>
      <c r="AE15" s="238">
        <v>3227.3586295999999</v>
      </c>
      <c r="AF15" s="238">
        <v>3234.3888519000002</v>
      </c>
      <c r="AG15" s="238">
        <v>3244.7722592999999</v>
      </c>
      <c r="AH15" s="238">
        <v>3248.4491481</v>
      </c>
      <c r="AI15" s="238">
        <v>3249.0775926000001</v>
      </c>
      <c r="AJ15" s="238">
        <v>3238.5746296000002</v>
      </c>
      <c r="AK15" s="238">
        <v>3239.1684074</v>
      </c>
      <c r="AL15" s="238">
        <v>3242.775963</v>
      </c>
      <c r="AM15" s="238">
        <v>3250.3993704</v>
      </c>
      <c r="AN15" s="238">
        <v>3259.2829259</v>
      </c>
      <c r="AO15" s="238">
        <v>3270.4287036999999</v>
      </c>
      <c r="AP15" s="238">
        <v>3290.2263333000001</v>
      </c>
      <c r="AQ15" s="238">
        <v>3301.1043332999998</v>
      </c>
      <c r="AR15" s="238">
        <v>3309.4523333000002</v>
      </c>
      <c r="AS15" s="238">
        <v>3311.5575926000001</v>
      </c>
      <c r="AT15" s="238">
        <v>3317.6301481</v>
      </c>
      <c r="AU15" s="238">
        <v>3323.9572592999998</v>
      </c>
      <c r="AV15" s="238">
        <v>3332.2632222000002</v>
      </c>
      <c r="AW15" s="238">
        <v>3337.8062221999999</v>
      </c>
      <c r="AX15" s="238">
        <v>3342.3105556</v>
      </c>
      <c r="AY15" s="238">
        <v>3342.5172593000002</v>
      </c>
      <c r="AZ15" s="238">
        <v>3347.3884815000001</v>
      </c>
      <c r="BA15" s="238">
        <v>3353.6652592999999</v>
      </c>
      <c r="BB15" s="238">
        <v>3361.3475926000001</v>
      </c>
      <c r="BC15" s="238">
        <v>3370.4354815000002</v>
      </c>
      <c r="BD15" s="238">
        <v>3380.9289259000002</v>
      </c>
      <c r="BE15" s="238">
        <v>3361.7776296000002</v>
      </c>
      <c r="BF15" s="238">
        <v>3353.5357407000001</v>
      </c>
      <c r="BG15" s="238">
        <v>3343.0866295999999</v>
      </c>
      <c r="BH15" s="329">
        <v>3321.8580000000002</v>
      </c>
      <c r="BI15" s="329">
        <v>3313.424</v>
      </c>
      <c r="BJ15" s="329">
        <v>3309.2109999999998</v>
      </c>
      <c r="BK15" s="329">
        <v>3314.174</v>
      </c>
      <c r="BL15" s="329">
        <v>3314.6880000000001</v>
      </c>
      <c r="BM15" s="329">
        <v>3315.7089999999998</v>
      </c>
      <c r="BN15" s="329">
        <v>3317.828</v>
      </c>
      <c r="BO15" s="329">
        <v>3319.4160000000002</v>
      </c>
      <c r="BP15" s="329">
        <v>3321.067</v>
      </c>
      <c r="BQ15" s="329">
        <v>3323.5509999999999</v>
      </c>
      <c r="BR15" s="329">
        <v>3324.7460000000001</v>
      </c>
      <c r="BS15" s="329">
        <v>3325.4250000000002</v>
      </c>
      <c r="BT15" s="329">
        <v>3324.4279999999999</v>
      </c>
      <c r="BU15" s="329">
        <v>3324.942</v>
      </c>
      <c r="BV15" s="329">
        <v>3325.8069999999998</v>
      </c>
    </row>
    <row r="16" spans="1:74" ht="11.1" customHeight="1" x14ac:dyDescent="0.2">
      <c r="A16" s="140"/>
      <c r="B16" s="141" t="s">
        <v>941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351"/>
      <c r="BI16" s="351"/>
      <c r="BJ16" s="351"/>
      <c r="BK16" s="351"/>
      <c r="BL16" s="351"/>
      <c r="BM16" s="351"/>
      <c r="BN16" s="351"/>
      <c r="BO16" s="351"/>
      <c r="BP16" s="351"/>
      <c r="BQ16" s="351"/>
      <c r="BR16" s="351"/>
      <c r="BS16" s="351"/>
      <c r="BT16" s="351"/>
      <c r="BU16" s="351"/>
      <c r="BV16" s="351"/>
    </row>
    <row r="17" spans="1:74" ht="11.1" customHeight="1" x14ac:dyDescent="0.2">
      <c r="A17" s="140" t="s">
        <v>943</v>
      </c>
      <c r="B17" s="39" t="s">
        <v>1147</v>
      </c>
      <c r="C17" s="238">
        <v>2357.6485555999998</v>
      </c>
      <c r="D17" s="238">
        <v>2357.3632222000001</v>
      </c>
      <c r="E17" s="238">
        <v>2358.6732222000001</v>
      </c>
      <c r="F17" s="238">
        <v>2359.065963</v>
      </c>
      <c r="G17" s="238">
        <v>2365.4510740999999</v>
      </c>
      <c r="H17" s="238">
        <v>2375.315963</v>
      </c>
      <c r="I17" s="238">
        <v>2400.529963</v>
      </c>
      <c r="J17" s="238">
        <v>2408.4524074000001</v>
      </c>
      <c r="K17" s="238">
        <v>2410.9526295999999</v>
      </c>
      <c r="L17" s="238">
        <v>2392.3704815000001</v>
      </c>
      <c r="M17" s="238">
        <v>2395.7713703999998</v>
      </c>
      <c r="N17" s="238">
        <v>2405.4951480999998</v>
      </c>
      <c r="O17" s="238">
        <v>2436.2324815000002</v>
      </c>
      <c r="P17" s="238">
        <v>2447.5840370000001</v>
      </c>
      <c r="Q17" s="238">
        <v>2454.2404815</v>
      </c>
      <c r="R17" s="238">
        <v>2448.4342593000001</v>
      </c>
      <c r="S17" s="238">
        <v>2451.5261480999998</v>
      </c>
      <c r="T17" s="238">
        <v>2455.7485925999999</v>
      </c>
      <c r="U17" s="238">
        <v>2454.8731481</v>
      </c>
      <c r="V17" s="238">
        <v>2466.028037</v>
      </c>
      <c r="W17" s="238">
        <v>2482.9848148000001</v>
      </c>
      <c r="X17" s="238">
        <v>2521.0857037000001</v>
      </c>
      <c r="Y17" s="238">
        <v>2538.1395926</v>
      </c>
      <c r="Z17" s="238">
        <v>2549.4887036999999</v>
      </c>
      <c r="AA17" s="238">
        <v>2548.2462221999999</v>
      </c>
      <c r="AB17" s="238">
        <v>2553.3508889</v>
      </c>
      <c r="AC17" s="238">
        <v>2557.9158889</v>
      </c>
      <c r="AD17" s="238">
        <v>2568.0917407000002</v>
      </c>
      <c r="AE17" s="238">
        <v>2566.9645184999999</v>
      </c>
      <c r="AF17" s="238">
        <v>2560.6847407</v>
      </c>
      <c r="AG17" s="238">
        <v>2534.6587777999998</v>
      </c>
      <c r="AH17" s="238">
        <v>2529.0191110999999</v>
      </c>
      <c r="AI17" s="238">
        <v>2529.1721111000002</v>
      </c>
      <c r="AJ17" s="238">
        <v>2543.7614815000002</v>
      </c>
      <c r="AK17" s="238">
        <v>2549.0170370000001</v>
      </c>
      <c r="AL17" s="238">
        <v>2553.5824815000001</v>
      </c>
      <c r="AM17" s="238">
        <v>2562.5549999999998</v>
      </c>
      <c r="AN17" s="238">
        <v>2561.9173332999999</v>
      </c>
      <c r="AO17" s="238">
        <v>2556.7666666999999</v>
      </c>
      <c r="AP17" s="238">
        <v>2536.0292221999998</v>
      </c>
      <c r="AQ17" s="238">
        <v>2530.1578889000002</v>
      </c>
      <c r="AR17" s="238">
        <v>2528.0788889</v>
      </c>
      <c r="AS17" s="238">
        <v>2532.4569630000001</v>
      </c>
      <c r="AT17" s="238">
        <v>2535.9640740999998</v>
      </c>
      <c r="AU17" s="238">
        <v>2541.2649630000001</v>
      </c>
      <c r="AV17" s="238">
        <v>2563.2003703999999</v>
      </c>
      <c r="AW17" s="238">
        <v>2560.9582593</v>
      </c>
      <c r="AX17" s="238">
        <v>2549.3793704</v>
      </c>
      <c r="AY17" s="238">
        <v>2588.4991110999999</v>
      </c>
      <c r="AZ17" s="238">
        <v>2513.2201110999999</v>
      </c>
      <c r="BA17" s="238">
        <v>2383.5777778000001</v>
      </c>
      <c r="BB17" s="238">
        <v>2199.5721110999998</v>
      </c>
      <c r="BC17" s="238">
        <v>1961.2031110999999</v>
      </c>
      <c r="BD17" s="238">
        <v>1668.4707778</v>
      </c>
      <c r="BE17" s="238">
        <v>2176.0594074000001</v>
      </c>
      <c r="BF17" s="238">
        <v>2256.3855185000002</v>
      </c>
      <c r="BG17" s="238">
        <v>2315.0140741</v>
      </c>
      <c r="BH17" s="329">
        <v>2324.0340000000001</v>
      </c>
      <c r="BI17" s="329">
        <v>2360.201</v>
      </c>
      <c r="BJ17" s="329">
        <v>2395.6039999999998</v>
      </c>
      <c r="BK17" s="329">
        <v>2441.61</v>
      </c>
      <c r="BL17" s="329">
        <v>2466.96</v>
      </c>
      <c r="BM17" s="329">
        <v>2483.0219999999999</v>
      </c>
      <c r="BN17" s="329">
        <v>2473.0300000000002</v>
      </c>
      <c r="BO17" s="329">
        <v>2483.0859999999998</v>
      </c>
      <c r="BP17" s="329">
        <v>2496.4259999999999</v>
      </c>
      <c r="BQ17" s="329">
        <v>2515.9960000000001</v>
      </c>
      <c r="BR17" s="329">
        <v>2533.694</v>
      </c>
      <c r="BS17" s="329">
        <v>2552.4659999999999</v>
      </c>
      <c r="BT17" s="329">
        <v>2573.3870000000002</v>
      </c>
      <c r="BU17" s="329">
        <v>2593.5</v>
      </c>
      <c r="BV17" s="329">
        <v>2613.88</v>
      </c>
    </row>
    <row r="18" spans="1:74" ht="11.1" customHeight="1" x14ac:dyDescent="0.2">
      <c r="A18" s="140"/>
      <c r="B18" s="141" t="s">
        <v>945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351"/>
      <c r="BI18" s="351"/>
      <c r="BJ18" s="351"/>
      <c r="BK18" s="351"/>
      <c r="BL18" s="351"/>
      <c r="BM18" s="351"/>
      <c r="BN18" s="351"/>
      <c r="BO18" s="351"/>
      <c r="BP18" s="351"/>
      <c r="BQ18" s="351"/>
      <c r="BR18" s="351"/>
      <c r="BS18" s="351"/>
      <c r="BT18" s="351"/>
      <c r="BU18" s="351"/>
      <c r="BV18" s="351"/>
    </row>
    <row r="19" spans="1:74" ht="11.1" customHeight="1" x14ac:dyDescent="0.2">
      <c r="A19" s="606" t="s">
        <v>944</v>
      </c>
      <c r="B19" s="39" t="s">
        <v>1147</v>
      </c>
      <c r="C19" s="238">
        <v>3115.8179258999999</v>
      </c>
      <c r="D19" s="238">
        <v>3114.8598148000001</v>
      </c>
      <c r="E19" s="238">
        <v>3113.9952592999998</v>
      </c>
      <c r="F19" s="238">
        <v>3107.1919630000002</v>
      </c>
      <c r="G19" s="238">
        <v>3111.0387406999998</v>
      </c>
      <c r="H19" s="238">
        <v>3119.5032962999999</v>
      </c>
      <c r="I19" s="238">
        <v>3136.7934814999999</v>
      </c>
      <c r="J19" s="238">
        <v>3151.3377037</v>
      </c>
      <c r="K19" s="238">
        <v>3167.3438148</v>
      </c>
      <c r="L19" s="238">
        <v>3189.4701851999998</v>
      </c>
      <c r="M19" s="238">
        <v>3204.9062963000001</v>
      </c>
      <c r="N19" s="238">
        <v>3218.3105184999999</v>
      </c>
      <c r="O19" s="238">
        <v>3227.7975185</v>
      </c>
      <c r="P19" s="238">
        <v>3238.5519629999999</v>
      </c>
      <c r="Q19" s="238">
        <v>3248.6885185000001</v>
      </c>
      <c r="R19" s="238">
        <v>3259.5251110999998</v>
      </c>
      <c r="S19" s="238">
        <v>3267.4374444</v>
      </c>
      <c r="T19" s="238">
        <v>3273.7434444</v>
      </c>
      <c r="U19" s="238">
        <v>3263.2488889000001</v>
      </c>
      <c r="V19" s="238">
        <v>3277.7378889000001</v>
      </c>
      <c r="W19" s="238">
        <v>3302.0162221999999</v>
      </c>
      <c r="X19" s="238">
        <v>3363.8452222000001</v>
      </c>
      <c r="Y19" s="238">
        <v>3386.8812222000001</v>
      </c>
      <c r="Z19" s="238">
        <v>3398.8855555999999</v>
      </c>
      <c r="AA19" s="238">
        <v>3385.6890370000001</v>
      </c>
      <c r="AB19" s="238">
        <v>3386.2569259000002</v>
      </c>
      <c r="AC19" s="238">
        <v>3386.4200369999999</v>
      </c>
      <c r="AD19" s="238">
        <v>3375.7702221999998</v>
      </c>
      <c r="AE19" s="238">
        <v>3382.9298889000002</v>
      </c>
      <c r="AF19" s="238">
        <v>3397.4908888999998</v>
      </c>
      <c r="AG19" s="238">
        <v>3433.9332221999998</v>
      </c>
      <c r="AH19" s="238">
        <v>3452.4368889000002</v>
      </c>
      <c r="AI19" s="238">
        <v>3467.4818888999998</v>
      </c>
      <c r="AJ19" s="238">
        <v>3482.3107407000002</v>
      </c>
      <c r="AK19" s="238">
        <v>3488.0065184999999</v>
      </c>
      <c r="AL19" s="238">
        <v>3487.8117407</v>
      </c>
      <c r="AM19" s="238">
        <v>3468.9361852000002</v>
      </c>
      <c r="AN19" s="238">
        <v>3466.5529630000001</v>
      </c>
      <c r="AO19" s="238">
        <v>3467.8718518999999</v>
      </c>
      <c r="AP19" s="238">
        <v>3479.4772963</v>
      </c>
      <c r="AQ19" s="238">
        <v>3483.2620741000001</v>
      </c>
      <c r="AR19" s="238">
        <v>3485.8106296000001</v>
      </c>
      <c r="AS19" s="238">
        <v>3496.0512592999999</v>
      </c>
      <c r="AT19" s="238">
        <v>3489.4311481</v>
      </c>
      <c r="AU19" s="238">
        <v>3474.8785926</v>
      </c>
      <c r="AV19" s="238">
        <v>3452.0047036999999</v>
      </c>
      <c r="AW19" s="238">
        <v>3421.8789259</v>
      </c>
      <c r="AX19" s="238">
        <v>3384.1123704000001</v>
      </c>
      <c r="AY19" s="238">
        <v>3394.1285926</v>
      </c>
      <c r="AZ19" s="238">
        <v>3299.5128147999999</v>
      </c>
      <c r="BA19" s="238">
        <v>3155.6885926</v>
      </c>
      <c r="BB19" s="238">
        <v>2962.6559259000001</v>
      </c>
      <c r="BC19" s="238">
        <v>2720.4148147999999</v>
      </c>
      <c r="BD19" s="238">
        <v>2428.9652593000001</v>
      </c>
      <c r="BE19" s="238">
        <v>3062.3304444</v>
      </c>
      <c r="BF19" s="238">
        <v>3171.8757777999999</v>
      </c>
      <c r="BG19" s="238">
        <v>3239.6527778</v>
      </c>
      <c r="BH19" s="329">
        <v>3211.4169999999999</v>
      </c>
      <c r="BI19" s="329">
        <v>3236.3409999999999</v>
      </c>
      <c r="BJ19" s="329">
        <v>3260.1790000000001</v>
      </c>
      <c r="BK19" s="329">
        <v>3284.116</v>
      </c>
      <c r="BL19" s="329">
        <v>3304.8969999999999</v>
      </c>
      <c r="BM19" s="329">
        <v>3323.7049999999999</v>
      </c>
      <c r="BN19" s="329">
        <v>3337.5039999999999</v>
      </c>
      <c r="BO19" s="329">
        <v>3354.6439999999998</v>
      </c>
      <c r="BP19" s="329">
        <v>3372.0880000000002</v>
      </c>
      <c r="BQ19" s="329">
        <v>3390.241</v>
      </c>
      <c r="BR19" s="329">
        <v>3407.99</v>
      </c>
      <c r="BS19" s="329">
        <v>3425.739</v>
      </c>
      <c r="BT19" s="329">
        <v>3450.0709999999999</v>
      </c>
      <c r="BU19" s="329">
        <v>3462.884</v>
      </c>
      <c r="BV19" s="329">
        <v>3470.76</v>
      </c>
    </row>
    <row r="20" spans="1:74" ht="11.1" customHeight="1" x14ac:dyDescent="0.2">
      <c r="A20" s="140"/>
      <c r="B20" s="36" t="s">
        <v>571</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349"/>
      <c r="BI20" s="349"/>
      <c r="BJ20" s="349"/>
      <c r="BK20" s="349"/>
      <c r="BL20" s="349"/>
      <c r="BM20" s="349"/>
      <c r="BN20" s="349"/>
      <c r="BO20" s="349"/>
      <c r="BP20" s="349"/>
      <c r="BQ20" s="349"/>
      <c r="BR20" s="349"/>
      <c r="BS20" s="349"/>
      <c r="BT20" s="349"/>
      <c r="BU20" s="349"/>
      <c r="BV20" s="349"/>
    </row>
    <row r="21" spans="1:74" ht="11.1" customHeight="1" x14ac:dyDescent="0.2">
      <c r="A21" s="140" t="s">
        <v>572</v>
      </c>
      <c r="B21" s="39" t="s">
        <v>1147</v>
      </c>
      <c r="C21" s="238">
        <v>13580.2</v>
      </c>
      <c r="D21" s="238">
        <v>13595.7</v>
      </c>
      <c r="E21" s="238">
        <v>13606.6</v>
      </c>
      <c r="F21" s="238">
        <v>13587.4</v>
      </c>
      <c r="G21" s="238">
        <v>13581</v>
      </c>
      <c r="H21" s="238">
        <v>13587.3</v>
      </c>
      <c r="I21" s="238">
        <v>13630</v>
      </c>
      <c r="J21" s="238">
        <v>13639.6</v>
      </c>
      <c r="K21" s="238">
        <v>13679.8</v>
      </c>
      <c r="L21" s="238">
        <v>13708.5</v>
      </c>
      <c r="M21" s="238">
        <v>13736.1</v>
      </c>
      <c r="N21" s="238">
        <v>13759.9</v>
      </c>
      <c r="O21" s="238">
        <v>13824.9</v>
      </c>
      <c r="P21" s="238">
        <v>13875.1</v>
      </c>
      <c r="Q21" s="238">
        <v>13942.1</v>
      </c>
      <c r="R21" s="238">
        <v>13967</v>
      </c>
      <c r="S21" s="238">
        <v>14059.6</v>
      </c>
      <c r="T21" s="238">
        <v>14063.7</v>
      </c>
      <c r="U21" s="238">
        <v>14103.1</v>
      </c>
      <c r="V21" s="238">
        <v>14122.8</v>
      </c>
      <c r="W21" s="238">
        <v>14150.3</v>
      </c>
      <c r="X21" s="238">
        <v>14187.8</v>
      </c>
      <c r="Y21" s="238">
        <v>14202.8</v>
      </c>
      <c r="Z21" s="238">
        <v>14227</v>
      </c>
      <c r="AA21" s="238">
        <v>14342.7</v>
      </c>
      <c r="AB21" s="238">
        <v>14379.4</v>
      </c>
      <c r="AC21" s="238">
        <v>14437.8</v>
      </c>
      <c r="AD21" s="238">
        <v>14471.5</v>
      </c>
      <c r="AE21" s="238">
        <v>14512.2</v>
      </c>
      <c r="AF21" s="238">
        <v>14557.1</v>
      </c>
      <c r="AG21" s="238">
        <v>14609.9</v>
      </c>
      <c r="AH21" s="238">
        <v>14649.7</v>
      </c>
      <c r="AI21" s="238">
        <v>14638.2</v>
      </c>
      <c r="AJ21" s="238">
        <v>14670.6</v>
      </c>
      <c r="AK21" s="238">
        <v>14688.9</v>
      </c>
      <c r="AL21" s="238">
        <v>14837.3</v>
      </c>
      <c r="AM21" s="238">
        <v>14840.9</v>
      </c>
      <c r="AN21" s="238">
        <v>14864.1</v>
      </c>
      <c r="AO21" s="238">
        <v>14855.7</v>
      </c>
      <c r="AP21" s="238">
        <v>14817.2</v>
      </c>
      <c r="AQ21" s="238">
        <v>14809.6</v>
      </c>
      <c r="AR21" s="238">
        <v>14826.8</v>
      </c>
      <c r="AS21" s="238">
        <v>14840.3</v>
      </c>
      <c r="AT21" s="238">
        <v>14912.4</v>
      </c>
      <c r="AU21" s="238">
        <v>14933.6</v>
      </c>
      <c r="AV21" s="238">
        <v>14936.2</v>
      </c>
      <c r="AW21" s="238">
        <v>14997.2</v>
      </c>
      <c r="AX21" s="238">
        <v>14960.2</v>
      </c>
      <c r="AY21" s="238">
        <v>15070.2</v>
      </c>
      <c r="AZ21" s="238">
        <v>15162.6</v>
      </c>
      <c r="BA21" s="238">
        <v>14949.3</v>
      </c>
      <c r="BB21" s="238">
        <v>17254.7</v>
      </c>
      <c r="BC21" s="238">
        <v>16400.8</v>
      </c>
      <c r="BD21" s="238">
        <v>16107.2</v>
      </c>
      <c r="BE21" s="238">
        <v>16091.6</v>
      </c>
      <c r="BF21" s="238">
        <v>15517.275852000001</v>
      </c>
      <c r="BG21" s="238">
        <v>15569.783740999999</v>
      </c>
      <c r="BH21" s="329">
        <v>16394.16</v>
      </c>
      <c r="BI21" s="329">
        <v>16400.900000000001</v>
      </c>
      <c r="BJ21" s="329">
        <v>16168</v>
      </c>
      <c r="BK21" s="329">
        <v>15152.33</v>
      </c>
      <c r="BL21" s="329">
        <v>14847.5</v>
      </c>
      <c r="BM21" s="329">
        <v>14710.4</v>
      </c>
      <c r="BN21" s="329">
        <v>14968.23</v>
      </c>
      <c r="BO21" s="329">
        <v>14996.13</v>
      </c>
      <c r="BP21" s="329">
        <v>15021.33</v>
      </c>
      <c r="BQ21" s="329">
        <v>15041</v>
      </c>
      <c r="BR21" s="329">
        <v>15062.9</v>
      </c>
      <c r="BS21" s="329">
        <v>15084.22</v>
      </c>
      <c r="BT21" s="329">
        <v>15091.68</v>
      </c>
      <c r="BU21" s="329">
        <v>15121.76</v>
      </c>
      <c r="BV21" s="329">
        <v>15161.2</v>
      </c>
    </row>
    <row r="22" spans="1:74" ht="11.1" customHeight="1" x14ac:dyDescent="0.2">
      <c r="A22" s="140"/>
      <c r="B22" s="139" t="s">
        <v>592</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328"/>
      <c r="BI22" s="328"/>
      <c r="BJ22" s="328"/>
      <c r="BK22" s="328"/>
      <c r="BL22" s="328"/>
      <c r="BM22" s="328"/>
      <c r="BN22" s="328"/>
      <c r="BO22" s="328"/>
      <c r="BP22" s="328"/>
      <c r="BQ22" s="328"/>
      <c r="BR22" s="328"/>
      <c r="BS22" s="328"/>
      <c r="BT22" s="328"/>
      <c r="BU22" s="328"/>
      <c r="BV22" s="328"/>
    </row>
    <row r="23" spans="1:74" ht="11.1" customHeight="1" x14ac:dyDescent="0.2">
      <c r="A23" s="140" t="s">
        <v>593</v>
      </c>
      <c r="B23" s="208" t="s">
        <v>471</v>
      </c>
      <c r="C23" s="256">
        <v>143.16999999999999</v>
      </c>
      <c r="D23" s="256">
        <v>143.43299999999999</v>
      </c>
      <c r="E23" s="256">
        <v>143.66200000000001</v>
      </c>
      <c r="F23" s="256">
        <v>143.84899999999999</v>
      </c>
      <c r="G23" s="256">
        <v>143.89099999999999</v>
      </c>
      <c r="H23" s="256">
        <v>144.15799999999999</v>
      </c>
      <c r="I23" s="256">
        <v>144.512</v>
      </c>
      <c r="J23" s="256">
        <v>144.64699999999999</v>
      </c>
      <c r="K23" s="256">
        <v>144.916</v>
      </c>
      <c r="L23" s="256">
        <v>145.06100000000001</v>
      </c>
      <c r="M23" s="256">
        <v>145.21199999999999</v>
      </c>
      <c r="N23" s="256">
        <v>145.44200000000001</v>
      </c>
      <c r="O23" s="256">
        <v>145.62700000000001</v>
      </c>
      <c r="P23" s="256">
        <v>145.815</v>
      </c>
      <c r="Q23" s="256">
        <v>145.94399999999999</v>
      </c>
      <c r="R23" s="256">
        <v>146.14099999999999</v>
      </c>
      <c r="S23" s="256">
        <v>146.29599999999999</v>
      </c>
      <c r="T23" s="256">
        <v>146.512</v>
      </c>
      <c r="U23" s="256">
        <v>146.727</v>
      </c>
      <c r="V23" s="256">
        <v>146.911</v>
      </c>
      <c r="W23" s="256">
        <v>146.929</v>
      </c>
      <c r="X23" s="256">
        <v>147.196</v>
      </c>
      <c r="Y23" s="256">
        <v>147.42099999999999</v>
      </c>
      <c r="Z23" s="256">
        <v>147.55099999999999</v>
      </c>
      <c r="AA23" s="256">
        <v>147.672</v>
      </c>
      <c r="AB23" s="256">
        <v>148.078</v>
      </c>
      <c r="AC23" s="256">
        <v>148.25399999999999</v>
      </c>
      <c r="AD23" s="256">
        <v>148.39099999999999</v>
      </c>
      <c r="AE23" s="256">
        <v>148.66900000000001</v>
      </c>
      <c r="AF23" s="256">
        <v>148.88800000000001</v>
      </c>
      <c r="AG23" s="256">
        <v>149.024</v>
      </c>
      <c r="AH23" s="256">
        <v>149.268</v>
      </c>
      <c r="AI23" s="256">
        <v>149.34800000000001</v>
      </c>
      <c r="AJ23" s="256">
        <v>149.54900000000001</v>
      </c>
      <c r="AK23" s="256">
        <v>149.68299999999999</v>
      </c>
      <c r="AL23" s="256">
        <v>149.86500000000001</v>
      </c>
      <c r="AM23" s="256">
        <v>150.13399999999999</v>
      </c>
      <c r="AN23" s="256">
        <v>150.13499999999999</v>
      </c>
      <c r="AO23" s="256">
        <v>150.28200000000001</v>
      </c>
      <c r="AP23" s="256">
        <v>150.49199999999999</v>
      </c>
      <c r="AQ23" s="256">
        <v>150.577</v>
      </c>
      <c r="AR23" s="256">
        <v>150.75899999999999</v>
      </c>
      <c r="AS23" s="256">
        <v>150.953</v>
      </c>
      <c r="AT23" s="256">
        <v>151.16</v>
      </c>
      <c r="AU23" s="256">
        <v>151.36799999999999</v>
      </c>
      <c r="AV23" s="256">
        <v>151.553</v>
      </c>
      <c r="AW23" s="256">
        <v>151.81399999999999</v>
      </c>
      <c r="AX23" s="256">
        <v>151.99799999999999</v>
      </c>
      <c r="AY23" s="256">
        <v>152.21199999999999</v>
      </c>
      <c r="AZ23" s="256">
        <v>152.46299999999999</v>
      </c>
      <c r="BA23" s="256">
        <v>151.09</v>
      </c>
      <c r="BB23" s="256">
        <v>130.303</v>
      </c>
      <c r="BC23" s="256">
        <v>133.02799999999999</v>
      </c>
      <c r="BD23" s="256">
        <v>137.809</v>
      </c>
      <c r="BE23" s="256">
        <v>139.54300000000001</v>
      </c>
      <c r="BF23" s="256">
        <v>140.91399999999999</v>
      </c>
      <c r="BG23" s="256">
        <v>142.31788272</v>
      </c>
      <c r="BH23" s="342">
        <v>142.95400000000001</v>
      </c>
      <c r="BI23" s="342">
        <v>143.86779999999999</v>
      </c>
      <c r="BJ23" s="342">
        <v>144.6549</v>
      </c>
      <c r="BK23" s="342">
        <v>145.26779999999999</v>
      </c>
      <c r="BL23" s="342">
        <v>145.8373</v>
      </c>
      <c r="BM23" s="342">
        <v>146.3158</v>
      </c>
      <c r="BN23" s="342">
        <v>146.6516</v>
      </c>
      <c r="BO23" s="342">
        <v>146.98699999999999</v>
      </c>
      <c r="BP23" s="342">
        <v>147.2704</v>
      </c>
      <c r="BQ23" s="342">
        <v>147.41550000000001</v>
      </c>
      <c r="BR23" s="342">
        <v>147.6593</v>
      </c>
      <c r="BS23" s="342">
        <v>147.91560000000001</v>
      </c>
      <c r="BT23" s="342">
        <v>148.15989999999999</v>
      </c>
      <c r="BU23" s="342">
        <v>148.4598</v>
      </c>
      <c r="BV23" s="342">
        <v>148.79079999999999</v>
      </c>
    </row>
    <row r="24" spans="1:74" s="143" customFormat="1" ht="11.1" customHeight="1" x14ac:dyDescent="0.2">
      <c r="A24" s="140"/>
      <c r="B24" s="139" t="s">
        <v>833</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342"/>
      <c r="BI24" s="342"/>
      <c r="BJ24" s="342"/>
      <c r="BK24" s="342"/>
      <c r="BL24" s="342"/>
      <c r="BM24" s="342"/>
      <c r="BN24" s="342"/>
      <c r="BO24" s="342"/>
      <c r="BP24" s="342"/>
      <c r="BQ24" s="342"/>
      <c r="BR24" s="342"/>
      <c r="BS24" s="342"/>
      <c r="BT24" s="342"/>
      <c r="BU24" s="342"/>
      <c r="BV24" s="342"/>
    </row>
    <row r="25" spans="1:74" s="143" customFormat="1" ht="11.1" customHeight="1" x14ac:dyDescent="0.2">
      <c r="A25" s="140" t="s">
        <v>835</v>
      </c>
      <c r="B25" s="208" t="s">
        <v>834</v>
      </c>
      <c r="C25" s="256">
        <v>4.9000000000000004</v>
      </c>
      <c r="D25" s="256">
        <v>4.9000000000000004</v>
      </c>
      <c r="E25" s="256">
        <v>5</v>
      </c>
      <c r="F25" s="256">
        <v>5</v>
      </c>
      <c r="G25" s="256">
        <v>4.8</v>
      </c>
      <c r="H25" s="256">
        <v>4.9000000000000004</v>
      </c>
      <c r="I25" s="256">
        <v>4.8</v>
      </c>
      <c r="J25" s="256">
        <v>4.9000000000000004</v>
      </c>
      <c r="K25" s="256">
        <v>5</v>
      </c>
      <c r="L25" s="256">
        <v>4.9000000000000004</v>
      </c>
      <c r="M25" s="256">
        <v>4.7</v>
      </c>
      <c r="N25" s="256">
        <v>4.7</v>
      </c>
      <c r="O25" s="256">
        <v>4.7</v>
      </c>
      <c r="P25" s="256">
        <v>4.5999999999999996</v>
      </c>
      <c r="Q25" s="256">
        <v>4.4000000000000004</v>
      </c>
      <c r="R25" s="256">
        <v>4.4000000000000004</v>
      </c>
      <c r="S25" s="256">
        <v>4.4000000000000004</v>
      </c>
      <c r="T25" s="256">
        <v>4.3</v>
      </c>
      <c r="U25" s="256">
        <v>4.3</v>
      </c>
      <c r="V25" s="256">
        <v>4.4000000000000004</v>
      </c>
      <c r="W25" s="256">
        <v>4.2</v>
      </c>
      <c r="X25" s="256">
        <v>4.0999999999999996</v>
      </c>
      <c r="Y25" s="256">
        <v>4.2</v>
      </c>
      <c r="Z25" s="256">
        <v>4.0999999999999996</v>
      </c>
      <c r="AA25" s="256">
        <v>4.0999999999999996</v>
      </c>
      <c r="AB25" s="256">
        <v>4.0999999999999996</v>
      </c>
      <c r="AC25" s="256">
        <v>4</v>
      </c>
      <c r="AD25" s="256">
        <v>4</v>
      </c>
      <c r="AE25" s="256">
        <v>3.8</v>
      </c>
      <c r="AF25" s="256">
        <v>4</v>
      </c>
      <c r="AG25" s="256">
        <v>3.8</v>
      </c>
      <c r="AH25" s="256">
        <v>3.8</v>
      </c>
      <c r="AI25" s="256">
        <v>3.7</v>
      </c>
      <c r="AJ25" s="256">
        <v>3.8</v>
      </c>
      <c r="AK25" s="256">
        <v>3.7</v>
      </c>
      <c r="AL25" s="256">
        <v>3.9</v>
      </c>
      <c r="AM25" s="256">
        <v>4</v>
      </c>
      <c r="AN25" s="256">
        <v>3.8</v>
      </c>
      <c r="AO25" s="256">
        <v>3.8</v>
      </c>
      <c r="AP25" s="256">
        <v>3.6</v>
      </c>
      <c r="AQ25" s="256">
        <v>3.6</v>
      </c>
      <c r="AR25" s="256">
        <v>3.7</v>
      </c>
      <c r="AS25" s="256">
        <v>3.7</v>
      </c>
      <c r="AT25" s="256">
        <v>3.7</v>
      </c>
      <c r="AU25" s="256">
        <v>3.5</v>
      </c>
      <c r="AV25" s="256">
        <v>3.6</v>
      </c>
      <c r="AW25" s="256">
        <v>3.5</v>
      </c>
      <c r="AX25" s="256">
        <v>3.5</v>
      </c>
      <c r="AY25" s="256">
        <v>3.6</v>
      </c>
      <c r="AZ25" s="256">
        <v>3.5</v>
      </c>
      <c r="BA25" s="256">
        <v>4.4000000000000004</v>
      </c>
      <c r="BB25" s="256">
        <v>14.7</v>
      </c>
      <c r="BC25" s="256">
        <v>13.3</v>
      </c>
      <c r="BD25" s="256">
        <v>11.1</v>
      </c>
      <c r="BE25" s="256">
        <v>10.199999999999999</v>
      </c>
      <c r="BF25" s="256">
        <v>8.4</v>
      </c>
      <c r="BG25" s="256">
        <v>8.1517495930999999</v>
      </c>
      <c r="BH25" s="342">
        <v>8.0600290000000001</v>
      </c>
      <c r="BI25" s="342">
        <v>7.6828709999999996</v>
      </c>
      <c r="BJ25" s="342">
        <v>7.358276</v>
      </c>
      <c r="BK25" s="342">
        <v>7.0904030000000002</v>
      </c>
      <c r="BL25" s="342">
        <v>6.86782</v>
      </c>
      <c r="BM25" s="342">
        <v>6.6946830000000004</v>
      </c>
      <c r="BN25" s="342">
        <v>6.6080839999999998</v>
      </c>
      <c r="BO25" s="342">
        <v>6.5060229999999999</v>
      </c>
      <c r="BP25" s="342">
        <v>6.4255909999999998</v>
      </c>
      <c r="BQ25" s="342">
        <v>6.4134900000000004</v>
      </c>
      <c r="BR25" s="342">
        <v>6.3412899999999999</v>
      </c>
      <c r="BS25" s="342">
        <v>6.2556919999999998</v>
      </c>
      <c r="BT25" s="342">
        <v>6.162255</v>
      </c>
      <c r="BU25" s="342">
        <v>6.0456960000000004</v>
      </c>
      <c r="BV25" s="342">
        <v>5.9115710000000004</v>
      </c>
    </row>
    <row r="26" spans="1:74" ht="11.1" customHeight="1" x14ac:dyDescent="0.2">
      <c r="A26" s="140"/>
      <c r="B26" s="139" t="s">
        <v>836</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352"/>
      <c r="BI26" s="352"/>
      <c r="BJ26" s="352"/>
      <c r="BK26" s="352"/>
      <c r="BL26" s="352"/>
      <c r="BM26" s="352"/>
      <c r="BN26" s="352"/>
      <c r="BO26" s="352"/>
      <c r="BP26" s="352"/>
      <c r="BQ26" s="352"/>
      <c r="BR26" s="352"/>
      <c r="BS26" s="352"/>
      <c r="BT26" s="352"/>
      <c r="BU26" s="352"/>
      <c r="BV26" s="352"/>
    </row>
    <row r="27" spans="1:74" ht="11.1" customHeight="1" x14ac:dyDescent="0.2">
      <c r="A27" s="140" t="s">
        <v>837</v>
      </c>
      <c r="B27" s="208" t="s">
        <v>838</v>
      </c>
      <c r="C27" s="479">
        <v>1.103</v>
      </c>
      <c r="D27" s="479">
        <v>1.2030000000000001</v>
      </c>
      <c r="E27" s="479">
        <v>1.1140000000000001</v>
      </c>
      <c r="F27" s="479">
        <v>1.1579999999999999</v>
      </c>
      <c r="G27" s="479">
        <v>1.131</v>
      </c>
      <c r="H27" s="479">
        <v>1.2</v>
      </c>
      <c r="I27" s="479">
        <v>1.2450000000000001</v>
      </c>
      <c r="J27" s="479">
        <v>1.155</v>
      </c>
      <c r="K27" s="479">
        <v>1.0720000000000001</v>
      </c>
      <c r="L27" s="479">
        <v>1.321</v>
      </c>
      <c r="M27" s="479">
        <v>1.1499999999999999</v>
      </c>
      <c r="N27" s="479">
        <v>1.2669999999999999</v>
      </c>
      <c r="O27" s="479">
        <v>1.206</v>
      </c>
      <c r="P27" s="479">
        <v>1.282</v>
      </c>
      <c r="Q27" s="479">
        <v>1.1859999999999999</v>
      </c>
      <c r="R27" s="479">
        <v>1.1499999999999999</v>
      </c>
      <c r="S27" s="479">
        <v>1.123</v>
      </c>
      <c r="T27" s="479">
        <v>1.2430000000000001</v>
      </c>
      <c r="U27" s="479">
        <v>1.2070000000000001</v>
      </c>
      <c r="V27" s="479">
        <v>1.163</v>
      </c>
      <c r="W27" s="479">
        <v>1.1739999999999999</v>
      </c>
      <c r="X27" s="479">
        <v>1.256</v>
      </c>
      <c r="Y27" s="479">
        <v>1.3</v>
      </c>
      <c r="Z27" s="479">
        <v>1.1990000000000001</v>
      </c>
      <c r="AA27" s="479">
        <v>1.3140000000000001</v>
      </c>
      <c r="AB27" s="479">
        <v>1.288</v>
      </c>
      <c r="AC27" s="479">
        <v>1.335</v>
      </c>
      <c r="AD27" s="479">
        <v>1.2689999999999999</v>
      </c>
      <c r="AE27" s="479">
        <v>1.3340000000000001</v>
      </c>
      <c r="AF27" s="479">
        <v>1.19</v>
      </c>
      <c r="AG27" s="479">
        <v>1.1950000000000001</v>
      </c>
      <c r="AH27" s="479">
        <v>1.28</v>
      </c>
      <c r="AI27" s="479">
        <v>1.246</v>
      </c>
      <c r="AJ27" s="479">
        <v>1.2070000000000001</v>
      </c>
      <c r="AK27" s="479">
        <v>1.204</v>
      </c>
      <c r="AL27" s="479">
        <v>1.117</v>
      </c>
      <c r="AM27" s="479">
        <v>1.272</v>
      </c>
      <c r="AN27" s="479">
        <v>1.137</v>
      </c>
      <c r="AO27" s="479">
        <v>1.2030000000000001</v>
      </c>
      <c r="AP27" s="479">
        <v>1.2669999999999999</v>
      </c>
      <c r="AQ27" s="479">
        <v>1.268</v>
      </c>
      <c r="AR27" s="479">
        <v>1.2350000000000001</v>
      </c>
      <c r="AS27" s="479">
        <v>1.212</v>
      </c>
      <c r="AT27" s="479">
        <v>1.377</v>
      </c>
      <c r="AU27" s="479">
        <v>1.274</v>
      </c>
      <c r="AV27" s="479">
        <v>1.34</v>
      </c>
      <c r="AW27" s="479">
        <v>1.371</v>
      </c>
      <c r="AX27" s="479">
        <v>1.587</v>
      </c>
      <c r="AY27" s="479">
        <v>1.617</v>
      </c>
      <c r="AZ27" s="479">
        <v>1.5669999999999999</v>
      </c>
      <c r="BA27" s="479">
        <v>1.2689999999999999</v>
      </c>
      <c r="BB27" s="479">
        <v>0.93400000000000005</v>
      </c>
      <c r="BC27" s="479">
        <v>1.038</v>
      </c>
      <c r="BD27" s="479">
        <v>1.2649999999999999</v>
      </c>
      <c r="BE27" s="479">
        <v>1.492</v>
      </c>
      <c r="BF27" s="479">
        <v>1.4159999999999999</v>
      </c>
      <c r="BG27" s="479">
        <v>1.4731737407000001</v>
      </c>
      <c r="BH27" s="480">
        <v>1.3785940000000001</v>
      </c>
      <c r="BI27" s="480">
        <v>1.358876</v>
      </c>
      <c r="BJ27" s="480">
        <v>1.344009</v>
      </c>
      <c r="BK27" s="480">
        <v>1.3365260000000001</v>
      </c>
      <c r="BL27" s="480">
        <v>1.3294619999999999</v>
      </c>
      <c r="BM27" s="480">
        <v>1.32535</v>
      </c>
      <c r="BN27" s="480">
        <v>1.329396</v>
      </c>
      <c r="BO27" s="480">
        <v>1.3272839999999999</v>
      </c>
      <c r="BP27" s="480">
        <v>1.3242210000000001</v>
      </c>
      <c r="BQ27" s="480">
        <v>1.31778</v>
      </c>
      <c r="BR27" s="480">
        <v>1.3146329999999999</v>
      </c>
      <c r="BS27" s="480">
        <v>1.312354</v>
      </c>
      <c r="BT27" s="480">
        <v>1.3111200000000001</v>
      </c>
      <c r="BU27" s="480">
        <v>1.3104439999999999</v>
      </c>
      <c r="BV27" s="480">
        <v>1.310503</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342"/>
      <c r="BI28" s="342"/>
      <c r="BJ28" s="342"/>
      <c r="BK28" s="342"/>
      <c r="BL28" s="342"/>
      <c r="BM28" s="342"/>
      <c r="BN28" s="342"/>
      <c r="BO28" s="342"/>
      <c r="BP28" s="342"/>
      <c r="BQ28" s="342"/>
      <c r="BR28" s="342"/>
      <c r="BS28" s="342"/>
      <c r="BT28" s="342"/>
      <c r="BU28" s="342"/>
      <c r="BV28" s="342"/>
    </row>
    <row r="29" spans="1:74" ht="11.1" customHeight="1" x14ac:dyDescent="0.2">
      <c r="A29" s="134"/>
      <c r="B29" s="320" t="s">
        <v>1021</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330"/>
      <c r="BI29" s="330"/>
      <c r="BJ29" s="330"/>
      <c r="BK29" s="330"/>
      <c r="BL29" s="330"/>
      <c r="BM29" s="330"/>
      <c r="BN29" s="330"/>
      <c r="BO29" s="330"/>
      <c r="BP29" s="330"/>
      <c r="BQ29" s="330"/>
      <c r="BR29" s="330"/>
      <c r="BS29" s="330"/>
      <c r="BT29" s="330"/>
      <c r="BU29" s="330"/>
      <c r="BV29" s="330"/>
    </row>
    <row r="30" spans="1:74" ht="11.1" customHeight="1" x14ac:dyDescent="0.2">
      <c r="A30" s="606" t="s">
        <v>595</v>
      </c>
      <c r="B30" s="607" t="s">
        <v>594</v>
      </c>
      <c r="C30" s="256">
        <v>102.9525</v>
      </c>
      <c r="D30" s="256">
        <v>102.2225</v>
      </c>
      <c r="E30" s="256">
        <v>101.41549999999999</v>
      </c>
      <c r="F30" s="256">
        <v>101.5167</v>
      </c>
      <c r="G30" s="256">
        <v>101.4298</v>
      </c>
      <c r="H30" s="256">
        <v>101.8747</v>
      </c>
      <c r="I30" s="256">
        <v>102.13249999999999</v>
      </c>
      <c r="J30" s="256">
        <v>102.0407</v>
      </c>
      <c r="K30" s="256">
        <v>102.04770000000001</v>
      </c>
      <c r="L30" s="256">
        <v>102.24850000000001</v>
      </c>
      <c r="M30" s="256">
        <v>102.05070000000001</v>
      </c>
      <c r="N30" s="256">
        <v>102.9281</v>
      </c>
      <c r="O30" s="256">
        <v>103.03660000000001</v>
      </c>
      <c r="P30" s="256">
        <v>102.64790000000001</v>
      </c>
      <c r="Q30" s="256">
        <v>103.343</v>
      </c>
      <c r="R30" s="256">
        <v>104.27209999999999</v>
      </c>
      <c r="S30" s="256">
        <v>104.41289999999999</v>
      </c>
      <c r="T30" s="256">
        <v>104.5849</v>
      </c>
      <c r="U30" s="256">
        <v>104.5427</v>
      </c>
      <c r="V30" s="256">
        <v>104.0475</v>
      </c>
      <c r="W30" s="256">
        <v>104.0502</v>
      </c>
      <c r="X30" s="256">
        <v>105.62869999999999</v>
      </c>
      <c r="Y30" s="256">
        <v>106.193</v>
      </c>
      <c r="Z30" s="256">
        <v>106.536</v>
      </c>
      <c r="AA30" s="256">
        <v>106.2655</v>
      </c>
      <c r="AB30" s="256">
        <v>106.64190000000001</v>
      </c>
      <c r="AC30" s="256">
        <v>107.25190000000001</v>
      </c>
      <c r="AD30" s="256">
        <v>108.2223</v>
      </c>
      <c r="AE30" s="256">
        <v>107.3639</v>
      </c>
      <c r="AF30" s="256">
        <v>108.1707</v>
      </c>
      <c r="AG30" s="256">
        <v>108.652</v>
      </c>
      <c r="AH30" s="256">
        <v>109.52460000000001</v>
      </c>
      <c r="AI30" s="256">
        <v>109.67489999999999</v>
      </c>
      <c r="AJ30" s="256">
        <v>109.9165</v>
      </c>
      <c r="AK30" s="256">
        <v>110.5067</v>
      </c>
      <c r="AL30" s="256">
        <v>110.55159999999999</v>
      </c>
      <c r="AM30" s="256">
        <v>110.1185</v>
      </c>
      <c r="AN30" s="256">
        <v>109.56310000000001</v>
      </c>
      <c r="AO30" s="256">
        <v>109.6811</v>
      </c>
      <c r="AP30" s="256">
        <v>108.9888</v>
      </c>
      <c r="AQ30" s="256">
        <v>109.2264</v>
      </c>
      <c r="AR30" s="256">
        <v>109.2774</v>
      </c>
      <c r="AS30" s="256">
        <v>109.0852</v>
      </c>
      <c r="AT30" s="256">
        <v>109.85429999999999</v>
      </c>
      <c r="AU30" s="256">
        <v>109.4725</v>
      </c>
      <c r="AV30" s="256">
        <v>109.027</v>
      </c>
      <c r="AW30" s="256">
        <v>110.03879999999999</v>
      </c>
      <c r="AX30" s="256">
        <v>109.6527</v>
      </c>
      <c r="AY30" s="256">
        <v>109.1845</v>
      </c>
      <c r="AZ30" s="256">
        <v>109.2966</v>
      </c>
      <c r="BA30" s="256">
        <v>104.52209999999999</v>
      </c>
      <c r="BB30" s="256">
        <v>91.007999999999996</v>
      </c>
      <c r="BC30" s="256">
        <v>91.901799999999994</v>
      </c>
      <c r="BD30" s="256">
        <v>97.546700000000001</v>
      </c>
      <c r="BE30" s="256">
        <v>100.99209999999999</v>
      </c>
      <c r="BF30" s="256">
        <v>101.3605</v>
      </c>
      <c r="BG30" s="256">
        <v>101.78811358</v>
      </c>
      <c r="BH30" s="342">
        <v>100.9392</v>
      </c>
      <c r="BI30" s="342">
        <v>101.2085</v>
      </c>
      <c r="BJ30" s="342">
        <v>101.5431</v>
      </c>
      <c r="BK30" s="342">
        <v>102.05589999999999</v>
      </c>
      <c r="BL30" s="342">
        <v>102.43640000000001</v>
      </c>
      <c r="BM30" s="342">
        <v>102.7976</v>
      </c>
      <c r="BN30" s="342">
        <v>103.1519</v>
      </c>
      <c r="BO30" s="342">
        <v>103.4648</v>
      </c>
      <c r="BP30" s="342">
        <v>103.74890000000001</v>
      </c>
      <c r="BQ30" s="342">
        <v>103.9333</v>
      </c>
      <c r="BR30" s="342">
        <v>104.2129</v>
      </c>
      <c r="BS30" s="342">
        <v>104.5167</v>
      </c>
      <c r="BT30" s="342">
        <v>104.7992</v>
      </c>
      <c r="BU30" s="342">
        <v>105.1859</v>
      </c>
      <c r="BV30" s="342">
        <v>105.6313</v>
      </c>
    </row>
    <row r="31" spans="1:74" ht="11.1" customHeight="1" x14ac:dyDescent="0.2">
      <c r="A31" s="321" t="s">
        <v>573</v>
      </c>
      <c r="B31" s="41" t="s">
        <v>929</v>
      </c>
      <c r="C31" s="256">
        <v>101.706</v>
      </c>
      <c r="D31" s="256">
        <v>101.11060000000001</v>
      </c>
      <c r="E31" s="256">
        <v>100.95950000000001</v>
      </c>
      <c r="F31" s="256">
        <v>100.5583</v>
      </c>
      <c r="G31" s="256">
        <v>100.5821</v>
      </c>
      <c r="H31" s="256">
        <v>100.8661</v>
      </c>
      <c r="I31" s="256">
        <v>101.1049</v>
      </c>
      <c r="J31" s="256">
        <v>100.73390000000001</v>
      </c>
      <c r="K31" s="256">
        <v>101.12690000000001</v>
      </c>
      <c r="L31" s="256">
        <v>101.43470000000001</v>
      </c>
      <c r="M31" s="256">
        <v>101.51779999999999</v>
      </c>
      <c r="N31" s="256">
        <v>101.88079999999999</v>
      </c>
      <c r="O31" s="256">
        <v>102.4892</v>
      </c>
      <c r="P31" s="256">
        <v>102.4152</v>
      </c>
      <c r="Q31" s="256">
        <v>102.1635</v>
      </c>
      <c r="R31" s="256">
        <v>103.3416</v>
      </c>
      <c r="S31" s="256">
        <v>103.1555</v>
      </c>
      <c r="T31" s="256">
        <v>103.27930000000001</v>
      </c>
      <c r="U31" s="256">
        <v>103.1101</v>
      </c>
      <c r="V31" s="256">
        <v>102.8276</v>
      </c>
      <c r="W31" s="256">
        <v>102.7012</v>
      </c>
      <c r="X31" s="256">
        <v>104.09310000000001</v>
      </c>
      <c r="Y31" s="256">
        <v>104.4259</v>
      </c>
      <c r="Z31" s="256">
        <v>104.4342</v>
      </c>
      <c r="AA31" s="256">
        <v>104.0461</v>
      </c>
      <c r="AB31" s="256">
        <v>105.16670000000001</v>
      </c>
      <c r="AC31" s="256">
        <v>105.22620000000001</v>
      </c>
      <c r="AD31" s="256">
        <v>105.7471</v>
      </c>
      <c r="AE31" s="256">
        <v>104.965</v>
      </c>
      <c r="AF31" s="256">
        <v>105.79130000000001</v>
      </c>
      <c r="AG31" s="256">
        <v>106.24120000000001</v>
      </c>
      <c r="AH31" s="256">
        <v>106.7033</v>
      </c>
      <c r="AI31" s="256">
        <v>106.71</v>
      </c>
      <c r="AJ31" s="256">
        <v>106.6054</v>
      </c>
      <c r="AK31" s="256">
        <v>106.81010000000001</v>
      </c>
      <c r="AL31" s="256">
        <v>107.49630000000001</v>
      </c>
      <c r="AM31" s="256">
        <v>106.879</v>
      </c>
      <c r="AN31" s="256">
        <v>106.32040000000001</v>
      </c>
      <c r="AO31" s="256">
        <v>106.3014</v>
      </c>
      <c r="AP31" s="256">
        <v>105.3737</v>
      </c>
      <c r="AQ31" s="256">
        <v>105.5026</v>
      </c>
      <c r="AR31" s="256">
        <v>106.0976</v>
      </c>
      <c r="AS31" s="256">
        <v>105.6872</v>
      </c>
      <c r="AT31" s="256">
        <v>106.35039999999999</v>
      </c>
      <c r="AU31" s="256">
        <v>105.65560000000001</v>
      </c>
      <c r="AV31" s="256">
        <v>105.059</v>
      </c>
      <c r="AW31" s="256">
        <v>106.1088</v>
      </c>
      <c r="AX31" s="256">
        <v>106.35939999999999</v>
      </c>
      <c r="AY31" s="256">
        <v>106.17529999999999</v>
      </c>
      <c r="AZ31" s="256">
        <v>106.1033</v>
      </c>
      <c r="BA31" s="256">
        <v>100.8026</v>
      </c>
      <c r="BB31" s="256">
        <v>84.591300000000004</v>
      </c>
      <c r="BC31" s="256">
        <v>87.898600000000002</v>
      </c>
      <c r="BD31" s="256">
        <v>94.616699999999994</v>
      </c>
      <c r="BE31" s="256">
        <v>98.375399999999999</v>
      </c>
      <c r="BF31" s="256">
        <v>99.318899999999999</v>
      </c>
      <c r="BG31" s="256">
        <v>100.34651914</v>
      </c>
      <c r="BH31" s="342">
        <v>99.527600000000007</v>
      </c>
      <c r="BI31" s="342">
        <v>99.901970000000006</v>
      </c>
      <c r="BJ31" s="342">
        <v>100.25069999999999</v>
      </c>
      <c r="BK31" s="342">
        <v>100.6023</v>
      </c>
      <c r="BL31" s="342">
        <v>100.8785</v>
      </c>
      <c r="BM31" s="342">
        <v>101.1079</v>
      </c>
      <c r="BN31" s="342">
        <v>101.251</v>
      </c>
      <c r="BO31" s="342">
        <v>101.41589999999999</v>
      </c>
      <c r="BP31" s="342">
        <v>101.5633</v>
      </c>
      <c r="BQ31" s="342">
        <v>101.616</v>
      </c>
      <c r="BR31" s="342">
        <v>101.7863</v>
      </c>
      <c r="BS31" s="342">
        <v>101.9971</v>
      </c>
      <c r="BT31" s="342">
        <v>102.2149</v>
      </c>
      <c r="BU31" s="342">
        <v>102.5317</v>
      </c>
      <c r="BV31" s="342">
        <v>102.9139</v>
      </c>
    </row>
    <row r="32" spans="1:74" ht="11.1" customHeight="1" x14ac:dyDescent="0.2">
      <c r="A32" s="608" t="s">
        <v>914</v>
      </c>
      <c r="B32" s="609" t="s">
        <v>930</v>
      </c>
      <c r="C32" s="256">
        <v>106.47069999999999</v>
      </c>
      <c r="D32" s="256">
        <v>105.6724</v>
      </c>
      <c r="E32" s="256">
        <v>106.09820000000001</v>
      </c>
      <c r="F32" s="256">
        <v>105.497</v>
      </c>
      <c r="G32" s="256">
        <v>106.5814</v>
      </c>
      <c r="H32" s="256">
        <v>107.3146</v>
      </c>
      <c r="I32" s="256">
        <v>106.8462</v>
      </c>
      <c r="J32" s="256">
        <v>106.7675</v>
      </c>
      <c r="K32" s="256">
        <v>106.9282</v>
      </c>
      <c r="L32" s="256">
        <v>106.8729</v>
      </c>
      <c r="M32" s="256">
        <v>106.7595</v>
      </c>
      <c r="N32" s="256">
        <v>107.40049999999999</v>
      </c>
      <c r="O32" s="256">
        <v>108.8837</v>
      </c>
      <c r="P32" s="256">
        <v>109.727</v>
      </c>
      <c r="Q32" s="256">
        <v>108.86750000000001</v>
      </c>
      <c r="R32" s="256">
        <v>110.19929999999999</v>
      </c>
      <c r="S32" s="256">
        <v>110.0459</v>
      </c>
      <c r="T32" s="256">
        <v>110.3601</v>
      </c>
      <c r="U32" s="256">
        <v>110.9692</v>
      </c>
      <c r="V32" s="256">
        <v>111.68980000000001</v>
      </c>
      <c r="W32" s="256">
        <v>112.3128</v>
      </c>
      <c r="X32" s="256">
        <v>112.0453</v>
      </c>
      <c r="Y32" s="256">
        <v>112.0046</v>
      </c>
      <c r="Z32" s="256">
        <v>112.8344</v>
      </c>
      <c r="AA32" s="256">
        <v>112.163</v>
      </c>
      <c r="AB32" s="256">
        <v>114.6503</v>
      </c>
      <c r="AC32" s="256">
        <v>113.1915</v>
      </c>
      <c r="AD32" s="256">
        <v>114.4568</v>
      </c>
      <c r="AE32" s="256">
        <v>114.28019999999999</v>
      </c>
      <c r="AF32" s="256">
        <v>114.2701</v>
      </c>
      <c r="AG32" s="256">
        <v>115.66849999999999</v>
      </c>
      <c r="AH32" s="256">
        <v>114.6728</v>
      </c>
      <c r="AI32" s="256">
        <v>114.2295</v>
      </c>
      <c r="AJ32" s="256">
        <v>113.43049999999999</v>
      </c>
      <c r="AK32" s="256">
        <v>112.8746</v>
      </c>
      <c r="AL32" s="256">
        <v>113.2689</v>
      </c>
      <c r="AM32" s="256">
        <v>114.6324</v>
      </c>
      <c r="AN32" s="256">
        <v>115.2551</v>
      </c>
      <c r="AO32" s="256">
        <v>115.5181</v>
      </c>
      <c r="AP32" s="256">
        <v>115.2064</v>
      </c>
      <c r="AQ32" s="256">
        <v>114.2901</v>
      </c>
      <c r="AR32" s="256">
        <v>116.4723</v>
      </c>
      <c r="AS32" s="256">
        <v>115.1041</v>
      </c>
      <c r="AT32" s="256">
        <v>114.3921</v>
      </c>
      <c r="AU32" s="256">
        <v>114.38849999999999</v>
      </c>
      <c r="AV32" s="256">
        <v>115.7004</v>
      </c>
      <c r="AW32" s="256">
        <v>115.61</v>
      </c>
      <c r="AX32" s="256">
        <v>117.0655</v>
      </c>
      <c r="AY32" s="256">
        <v>116.7255</v>
      </c>
      <c r="AZ32" s="256">
        <v>116.9832</v>
      </c>
      <c r="BA32" s="256">
        <v>115.9132</v>
      </c>
      <c r="BB32" s="256">
        <v>104.6677</v>
      </c>
      <c r="BC32" s="256">
        <v>106.91</v>
      </c>
      <c r="BD32" s="256">
        <v>112.33750000000001</v>
      </c>
      <c r="BE32" s="256">
        <v>112.7109</v>
      </c>
      <c r="BF32" s="256">
        <v>113.7302</v>
      </c>
      <c r="BG32" s="256">
        <v>115.40020370000001</v>
      </c>
      <c r="BH32" s="342">
        <v>115.85760000000001</v>
      </c>
      <c r="BI32" s="342">
        <v>116.6452</v>
      </c>
      <c r="BJ32" s="342">
        <v>117.355</v>
      </c>
      <c r="BK32" s="342">
        <v>117.9388</v>
      </c>
      <c r="BL32" s="342">
        <v>118.529</v>
      </c>
      <c r="BM32" s="342">
        <v>119.0776</v>
      </c>
      <c r="BN32" s="342">
        <v>119.5834</v>
      </c>
      <c r="BO32" s="342">
        <v>120.04940000000001</v>
      </c>
      <c r="BP32" s="342">
        <v>120.4744</v>
      </c>
      <c r="BQ32" s="342">
        <v>120.88549999999999</v>
      </c>
      <c r="BR32" s="342">
        <v>121.2085</v>
      </c>
      <c r="BS32" s="342">
        <v>121.4704</v>
      </c>
      <c r="BT32" s="342">
        <v>121.5962</v>
      </c>
      <c r="BU32" s="342">
        <v>121.79219999999999</v>
      </c>
      <c r="BV32" s="342">
        <v>121.9834</v>
      </c>
    </row>
    <row r="33" spans="1:74" ht="11.1" customHeight="1" x14ac:dyDescent="0.2">
      <c r="A33" s="608" t="s">
        <v>915</v>
      </c>
      <c r="B33" s="609" t="s">
        <v>931</v>
      </c>
      <c r="C33" s="256">
        <v>97.833500000000001</v>
      </c>
      <c r="D33" s="256">
        <v>97.679100000000005</v>
      </c>
      <c r="E33" s="256">
        <v>97.133499999999998</v>
      </c>
      <c r="F33" s="256">
        <v>96.494</v>
      </c>
      <c r="G33" s="256">
        <v>97.584999999999994</v>
      </c>
      <c r="H33" s="256">
        <v>97.753200000000007</v>
      </c>
      <c r="I33" s="256">
        <v>97.357500000000002</v>
      </c>
      <c r="J33" s="256">
        <v>96.911500000000004</v>
      </c>
      <c r="K33" s="256">
        <v>97.882999999999996</v>
      </c>
      <c r="L33" s="256">
        <v>98.473200000000006</v>
      </c>
      <c r="M33" s="256">
        <v>99.215100000000007</v>
      </c>
      <c r="N33" s="256">
        <v>97.916399999999996</v>
      </c>
      <c r="O33" s="256">
        <v>97.806600000000003</v>
      </c>
      <c r="P33" s="256">
        <v>99.083299999999994</v>
      </c>
      <c r="Q33" s="256">
        <v>97.078900000000004</v>
      </c>
      <c r="R33" s="256">
        <v>98.152199999999993</v>
      </c>
      <c r="S33" s="256">
        <v>96.476799999999997</v>
      </c>
      <c r="T33" s="256">
        <v>96.921199999999999</v>
      </c>
      <c r="U33" s="256">
        <v>95.666399999999996</v>
      </c>
      <c r="V33" s="256">
        <v>97.986599999999996</v>
      </c>
      <c r="W33" s="256">
        <v>96.364000000000004</v>
      </c>
      <c r="X33" s="256">
        <v>95.190799999999996</v>
      </c>
      <c r="Y33" s="256">
        <v>95.799300000000002</v>
      </c>
      <c r="Z33" s="256">
        <v>97.0137</v>
      </c>
      <c r="AA33" s="256">
        <v>96.750600000000006</v>
      </c>
      <c r="AB33" s="256">
        <v>95.224100000000007</v>
      </c>
      <c r="AC33" s="256">
        <v>95.896699999999996</v>
      </c>
      <c r="AD33" s="256">
        <v>96.648200000000003</v>
      </c>
      <c r="AE33" s="256">
        <v>95.9131</v>
      </c>
      <c r="AF33" s="256">
        <v>95.191900000000004</v>
      </c>
      <c r="AG33" s="256">
        <v>96.561999999999998</v>
      </c>
      <c r="AH33" s="256">
        <v>95.775999999999996</v>
      </c>
      <c r="AI33" s="256">
        <v>95.707300000000004</v>
      </c>
      <c r="AJ33" s="256">
        <v>95.992800000000003</v>
      </c>
      <c r="AK33" s="256">
        <v>95.789299999999997</v>
      </c>
      <c r="AL33" s="256">
        <v>96.325000000000003</v>
      </c>
      <c r="AM33" s="256">
        <v>96.131699999999995</v>
      </c>
      <c r="AN33" s="256">
        <v>94.203299999999999</v>
      </c>
      <c r="AO33" s="256">
        <v>92.211500000000001</v>
      </c>
      <c r="AP33" s="256">
        <v>93.019300000000001</v>
      </c>
      <c r="AQ33" s="256">
        <v>92.031099999999995</v>
      </c>
      <c r="AR33" s="256">
        <v>90.480099999999993</v>
      </c>
      <c r="AS33" s="256">
        <v>91.608500000000006</v>
      </c>
      <c r="AT33" s="256">
        <v>93.1691</v>
      </c>
      <c r="AU33" s="256">
        <v>93.031599999999997</v>
      </c>
      <c r="AV33" s="256">
        <v>93.649600000000007</v>
      </c>
      <c r="AW33" s="256">
        <v>92.969399999999993</v>
      </c>
      <c r="AX33" s="256">
        <v>94.037000000000006</v>
      </c>
      <c r="AY33" s="256">
        <v>95.732100000000003</v>
      </c>
      <c r="AZ33" s="256">
        <v>94.212400000000002</v>
      </c>
      <c r="BA33" s="256">
        <v>94.099299999999999</v>
      </c>
      <c r="BB33" s="256">
        <v>90.749099999999999</v>
      </c>
      <c r="BC33" s="256">
        <v>85.542699999999996</v>
      </c>
      <c r="BD33" s="256">
        <v>85.558999999999997</v>
      </c>
      <c r="BE33" s="256">
        <v>85.575100000000006</v>
      </c>
      <c r="BF33" s="256">
        <v>85.912300000000002</v>
      </c>
      <c r="BG33" s="256">
        <v>84.582346419999993</v>
      </c>
      <c r="BH33" s="342">
        <v>84.769599999999997</v>
      </c>
      <c r="BI33" s="342">
        <v>84.746989999999997</v>
      </c>
      <c r="BJ33" s="342">
        <v>84.768969999999996</v>
      </c>
      <c r="BK33" s="342">
        <v>84.841470000000001</v>
      </c>
      <c r="BL33" s="342">
        <v>84.948160000000001</v>
      </c>
      <c r="BM33" s="342">
        <v>85.094980000000007</v>
      </c>
      <c r="BN33" s="342">
        <v>85.33108</v>
      </c>
      <c r="BO33" s="342">
        <v>85.521299999999997</v>
      </c>
      <c r="BP33" s="342">
        <v>85.714799999999997</v>
      </c>
      <c r="BQ33" s="342">
        <v>85.915360000000007</v>
      </c>
      <c r="BR33" s="342">
        <v>86.112539999999996</v>
      </c>
      <c r="BS33" s="342">
        <v>86.310149999999993</v>
      </c>
      <c r="BT33" s="342">
        <v>86.522480000000002</v>
      </c>
      <c r="BU33" s="342">
        <v>86.710210000000004</v>
      </c>
      <c r="BV33" s="342">
        <v>86.887630000000001</v>
      </c>
    </row>
    <row r="34" spans="1:74" ht="11.1" customHeight="1" x14ac:dyDescent="0.2">
      <c r="A34" s="608" t="s">
        <v>916</v>
      </c>
      <c r="B34" s="609" t="s">
        <v>932</v>
      </c>
      <c r="C34" s="256">
        <v>101.0521</v>
      </c>
      <c r="D34" s="256">
        <v>103.5406</v>
      </c>
      <c r="E34" s="256">
        <v>104.9417</v>
      </c>
      <c r="F34" s="256">
        <v>103.2092</v>
      </c>
      <c r="G34" s="256">
        <v>103.22929999999999</v>
      </c>
      <c r="H34" s="256">
        <v>104.8466</v>
      </c>
      <c r="I34" s="256">
        <v>105.46420000000001</v>
      </c>
      <c r="J34" s="256">
        <v>105.4194</v>
      </c>
      <c r="K34" s="256">
        <v>106.03660000000001</v>
      </c>
      <c r="L34" s="256">
        <v>104.98560000000001</v>
      </c>
      <c r="M34" s="256">
        <v>105.6285</v>
      </c>
      <c r="N34" s="256">
        <v>104.78919999999999</v>
      </c>
      <c r="O34" s="256">
        <v>105.8647</v>
      </c>
      <c r="P34" s="256">
        <v>105.4635</v>
      </c>
      <c r="Q34" s="256">
        <v>106.0368</v>
      </c>
      <c r="R34" s="256">
        <v>108.50109999999999</v>
      </c>
      <c r="S34" s="256">
        <v>109.4516</v>
      </c>
      <c r="T34" s="256">
        <v>109.4208</v>
      </c>
      <c r="U34" s="256">
        <v>107.14749999999999</v>
      </c>
      <c r="V34" s="256">
        <v>106.43089999999999</v>
      </c>
      <c r="W34" s="256">
        <v>102.8052</v>
      </c>
      <c r="X34" s="256">
        <v>107.9393</v>
      </c>
      <c r="Y34" s="256">
        <v>107.6507</v>
      </c>
      <c r="Z34" s="256">
        <v>108.17610000000001</v>
      </c>
      <c r="AA34" s="256">
        <v>107.2363</v>
      </c>
      <c r="AB34" s="256">
        <v>106.252</v>
      </c>
      <c r="AC34" s="256">
        <v>106.5622</v>
      </c>
      <c r="AD34" s="256">
        <v>106.52630000000001</v>
      </c>
      <c r="AE34" s="256">
        <v>106.7556</v>
      </c>
      <c r="AF34" s="256">
        <v>107.1983</v>
      </c>
      <c r="AG34" s="256">
        <v>107.0641</v>
      </c>
      <c r="AH34" s="256">
        <v>107.88760000000001</v>
      </c>
      <c r="AI34" s="256">
        <v>107.5078</v>
      </c>
      <c r="AJ34" s="256">
        <v>106.94970000000001</v>
      </c>
      <c r="AK34" s="256">
        <v>105.9093</v>
      </c>
      <c r="AL34" s="256">
        <v>107.1302</v>
      </c>
      <c r="AM34" s="256">
        <v>109.1386</v>
      </c>
      <c r="AN34" s="256">
        <v>104.35509999999999</v>
      </c>
      <c r="AO34" s="256">
        <v>105.3154</v>
      </c>
      <c r="AP34" s="256">
        <v>104.2242</v>
      </c>
      <c r="AQ34" s="256">
        <v>104.9248</v>
      </c>
      <c r="AR34" s="256">
        <v>105.4777</v>
      </c>
      <c r="AS34" s="256">
        <v>106.6683</v>
      </c>
      <c r="AT34" s="256">
        <v>107.2914</v>
      </c>
      <c r="AU34" s="256">
        <v>106.11960000000001</v>
      </c>
      <c r="AV34" s="256">
        <v>104.7955</v>
      </c>
      <c r="AW34" s="256">
        <v>104.26009999999999</v>
      </c>
      <c r="AX34" s="256">
        <v>105.71810000000001</v>
      </c>
      <c r="AY34" s="256">
        <v>108.616</v>
      </c>
      <c r="AZ34" s="256">
        <v>106.669</v>
      </c>
      <c r="BA34" s="256">
        <v>99.654499999999999</v>
      </c>
      <c r="BB34" s="256">
        <v>81.239699999999999</v>
      </c>
      <c r="BC34" s="256">
        <v>81.779799999999994</v>
      </c>
      <c r="BD34" s="256">
        <v>84.888800000000003</v>
      </c>
      <c r="BE34" s="256">
        <v>89.611000000000004</v>
      </c>
      <c r="BF34" s="256">
        <v>91.716399999999993</v>
      </c>
      <c r="BG34" s="256">
        <v>91.287861852000006</v>
      </c>
      <c r="BH34" s="342">
        <v>91.248869999999997</v>
      </c>
      <c r="BI34" s="342">
        <v>91.862290000000002</v>
      </c>
      <c r="BJ34" s="342">
        <v>92.423990000000003</v>
      </c>
      <c r="BK34" s="342">
        <v>92.903930000000003</v>
      </c>
      <c r="BL34" s="342">
        <v>93.384739999999994</v>
      </c>
      <c r="BM34" s="342">
        <v>93.836359999999999</v>
      </c>
      <c r="BN34" s="342">
        <v>94.279529999999994</v>
      </c>
      <c r="BO34" s="342">
        <v>94.657250000000005</v>
      </c>
      <c r="BP34" s="342">
        <v>94.99024</v>
      </c>
      <c r="BQ34" s="342">
        <v>95.234859999999998</v>
      </c>
      <c r="BR34" s="342">
        <v>95.511139999999997</v>
      </c>
      <c r="BS34" s="342">
        <v>95.775450000000006</v>
      </c>
      <c r="BT34" s="342">
        <v>96.038929999999993</v>
      </c>
      <c r="BU34" s="342">
        <v>96.270889999999994</v>
      </c>
      <c r="BV34" s="342">
        <v>96.482510000000005</v>
      </c>
    </row>
    <row r="35" spans="1:74" ht="11.1" customHeight="1" x14ac:dyDescent="0.2">
      <c r="A35" s="608" t="s">
        <v>917</v>
      </c>
      <c r="B35" s="609" t="s">
        <v>933</v>
      </c>
      <c r="C35" s="256">
        <v>96.016400000000004</v>
      </c>
      <c r="D35" s="256">
        <v>94.982299999999995</v>
      </c>
      <c r="E35" s="256">
        <v>95.883300000000006</v>
      </c>
      <c r="F35" s="256">
        <v>95.027199999999993</v>
      </c>
      <c r="G35" s="256">
        <v>94.894499999999994</v>
      </c>
      <c r="H35" s="256">
        <v>93.830299999999994</v>
      </c>
      <c r="I35" s="256">
        <v>93.580600000000004</v>
      </c>
      <c r="J35" s="256">
        <v>93.442099999999996</v>
      </c>
      <c r="K35" s="256">
        <v>94.266300000000001</v>
      </c>
      <c r="L35" s="256">
        <v>94.346699999999998</v>
      </c>
      <c r="M35" s="256">
        <v>94.836200000000005</v>
      </c>
      <c r="N35" s="256">
        <v>95.4255</v>
      </c>
      <c r="O35" s="256">
        <v>95.234399999999994</v>
      </c>
      <c r="P35" s="256">
        <v>94.359300000000005</v>
      </c>
      <c r="Q35" s="256">
        <v>95.170299999999997</v>
      </c>
      <c r="R35" s="256">
        <v>95.873999999999995</v>
      </c>
      <c r="S35" s="256">
        <v>96.961799999999997</v>
      </c>
      <c r="T35" s="256">
        <v>97.426000000000002</v>
      </c>
      <c r="U35" s="256">
        <v>98.163200000000003</v>
      </c>
      <c r="V35" s="256">
        <v>95.593500000000006</v>
      </c>
      <c r="W35" s="256">
        <v>93.387900000000002</v>
      </c>
      <c r="X35" s="256">
        <v>98.616</v>
      </c>
      <c r="Y35" s="256">
        <v>99.141499999999994</v>
      </c>
      <c r="Z35" s="256">
        <v>99.058199999999999</v>
      </c>
      <c r="AA35" s="256">
        <v>97.766300000000001</v>
      </c>
      <c r="AB35" s="256">
        <v>98.409499999999994</v>
      </c>
      <c r="AC35" s="256">
        <v>99.010099999999994</v>
      </c>
      <c r="AD35" s="256">
        <v>99.775400000000005</v>
      </c>
      <c r="AE35" s="256">
        <v>100.2773</v>
      </c>
      <c r="AF35" s="256">
        <v>100.6931</v>
      </c>
      <c r="AG35" s="256">
        <v>101.4915</v>
      </c>
      <c r="AH35" s="256">
        <v>101.4871</v>
      </c>
      <c r="AI35" s="256">
        <v>100.84439999999999</v>
      </c>
      <c r="AJ35" s="256">
        <v>101.2015</v>
      </c>
      <c r="AK35" s="256">
        <v>102.1735</v>
      </c>
      <c r="AL35" s="256">
        <v>102.12090000000001</v>
      </c>
      <c r="AM35" s="256">
        <v>101.3659</v>
      </c>
      <c r="AN35" s="256">
        <v>101.5478</v>
      </c>
      <c r="AO35" s="256">
        <v>101.3061</v>
      </c>
      <c r="AP35" s="256">
        <v>100.422</v>
      </c>
      <c r="AQ35" s="256">
        <v>99.812799999999996</v>
      </c>
      <c r="AR35" s="256">
        <v>99.460700000000003</v>
      </c>
      <c r="AS35" s="256">
        <v>99.864800000000002</v>
      </c>
      <c r="AT35" s="256">
        <v>101.2848</v>
      </c>
      <c r="AU35" s="256">
        <v>100.6537</v>
      </c>
      <c r="AV35" s="256">
        <v>100.5669</v>
      </c>
      <c r="AW35" s="256">
        <v>100.2666</v>
      </c>
      <c r="AX35" s="256">
        <v>100.0057</v>
      </c>
      <c r="AY35" s="256">
        <v>100.16849999999999</v>
      </c>
      <c r="AZ35" s="256">
        <v>99.469200000000001</v>
      </c>
      <c r="BA35" s="256">
        <v>99.793400000000005</v>
      </c>
      <c r="BB35" s="256">
        <v>93.696200000000005</v>
      </c>
      <c r="BC35" s="256">
        <v>93.701700000000002</v>
      </c>
      <c r="BD35" s="256">
        <v>94.491200000000006</v>
      </c>
      <c r="BE35" s="256">
        <v>96.129099999999994</v>
      </c>
      <c r="BF35" s="256">
        <v>96.730599999999995</v>
      </c>
      <c r="BG35" s="256">
        <v>97.450615556000002</v>
      </c>
      <c r="BH35" s="342">
        <v>97.969930000000005</v>
      </c>
      <c r="BI35" s="342">
        <v>98.534379999999999</v>
      </c>
      <c r="BJ35" s="342">
        <v>99.058980000000005</v>
      </c>
      <c r="BK35" s="342">
        <v>99.460890000000006</v>
      </c>
      <c r="BL35" s="342">
        <v>99.967929999999996</v>
      </c>
      <c r="BM35" s="342">
        <v>100.49720000000001</v>
      </c>
      <c r="BN35" s="342">
        <v>101.02679999999999</v>
      </c>
      <c r="BO35" s="342">
        <v>101.6172</v>
      </c>
      <c r="BP35" s="342">
        <v>102.24630000000001</v>
      </c>
      <c r="BQ35" s="342">
        <v>103.0091</v>
      </c>
      <c r="BR35" s="342">
        <v>103.6446</v>
      </c>
      <c r="BS35" s="342">
        <v>104.2478</v>
      </c>
      <c r="BT35" s="342">
        <v>104.7971</v>
      </c>
      <c r="BU35" s="342">
        <v>105.3516</v>
      </c>
      <c r="BV35" s="342">
        <v>105.88979999999999</v>
      </c>
    </row>
    <row r="36" spans="1:74" ht="11.1" customHeight="1" x14ac:dyDescent="0.2">
      <c r="A36" s="608" t="s">
        <v>918</v>
      </c>
      <c r="B36" s="609" t="s">
        <v>934</v>
      </c>
      <c r="C36" s="256">
        <v>112.40470000000001</v>
      </c>
      <c r="D36" s="256">
        <v>112.0886</v>
      </c>
      <c r="E36" s="256">
        <v>111.6585</v>
      </c>
      <c r="F36" s="256">
        <v>111.3613</v>
      </c>
      <c r="G36" s="256">
        <v>110.8058</v>
      </c>
      <c r="H36" s="256">
        <v>110.95399999999999</v>
      </c>
      <c r="I36" s="256">
        <v>110.8163</v>
      </c>
      <c r="J36" s="256">
        <v>109.9542</v>
      </c>
      <c r="K36" s="256">
        <v>110.72709999999999</v>
      </c>
      <c r="L36" s="256">
        <v>111.20440000000001</v>
      </c>
      <c r="M36" s="256">
        <v>111.7761</v>
      </c>
      <c r="N36" s="256">
        <v>112.12050000000001</v>
      </c>
      <c r="O36" s="256">
        <v>113.27679999999999</v>
      </c>
      <c r="P36" s="256">
        <v>115.36320000000001</v>
      </c>
      <c r="Q36" s="256">
        <v>115.6533</v>
      </c>
      <c r="R36" s="256">
        <v>114.4383</v>
      </c>
      <c r="S36" s="256">
        <v>113.62220000000001</v>
      </c>
      <c r="T36" s="256">
        <v>114.3557</v>
      </c>
      <c r="U36" s="256">
        <v>114.6716</v>
      </c>
      <c r="V36" s="256">
        <v>113.03100000000001</v>
      </c>
      <c r="W36" s="256">
        <v>116.76260000000001</v>
      </c>
      <c r="X36" s="256">
        <v>116.6551</v>
      </c>
      <c r="Y36" s="256">
        <v>117.73090000000001</v>
      </c>
      <c r="Z36" s="256">
        <v>118.62909999999999</v>
      </c>
      <c r="AA36" s="256">
        <v>116.08459999999999</v>
      </c>
      <c r="AB36" s="256">
        <v>121.3304</v>
      </c>
      <c r="AC36" s="256">
        <v>119.95059999999999</v>
      </c>
      <c r="AD36" s="256">
        <v>120.7516</v>
      </c>
      <c r="AE36" s="256">
        <v>120.6904</v>
      </c>
      <c r="AF36" s="256">
        <v>119.6343</v>
      </c>
      <c r="AG36" s="256">
        <v>119.90130000000001</v>
      </c>
      <c r="AH36" s="256">
        <v>119.59010000000001</v>
      </c>
      <c r="AI36" s="256">
        <v>117.62869999999999</v>
      </c>
      <c r="AJ36" s="256">
        <v>119.6138</v>
      </c>
      <c r="AK36" s="256">
        <v>118.158</v>
      </c>
      <c r="AL36" s="256">
        <v>121.8296</v>
      </c>
      <c r="AM36" s="256">
        <v>122.6846</v>
      </c>
      <c r="AN36" s="256">
        <v>117.96550000000001</v>
      </c>
      <c r="AO36" s="256">
        <v>118.4584</v>
      </c>
      <c r="AP36" s="256">
        <v>118.95740000000001</v>
      </c>
      <c r="AQ36" s="256">
        <v>118.75369999999999</v>
      </c>
      <c r="AR36" s="256">
        <v>119.3668</v>
      </c>
      <c r="AS36" s="256">
        <v>118.5479</v>
      </c>
      <c r="AT36" s="256">
        <v>119.9081</v>
      </c>
      <c r="AU36" s="256">
        <v>120.7037</v>
      </c>
      <c r="AV36" s="256">
        <v>119.5205</v>
      </c>
      <c r="AW36" s="256">
        <v>118.0175</v>
      </c>
      <c r="AX36" s="256">
        <v>120.4097</v>
      </c>
      <c r="AY36" s="256">
        <v>124.881</v>
      </c>
      <c r="AZ36" s="256">
        <v>124.02630000000001</v>
      </c>
      <c r="BA36" s="256">
        <v>117.5428</v>
      </c>
      <c r="BB36" s="256">
        <v>99.355500000000006</v>
      </c>
      <c r="BC36" s="256">
        <v>107.1007</v>
      </c>
      <c r="BD36" s="256">
        <v>111.9181</v>
      </c>
      <c r="BE36" s="256">
        <v>113.73950000000001</v>
      </c>
      <c r="BF36" s="256">
        <v>114.2786</v>
      </c>
      <c r="BG36" s="256">
        <v>114.19449505999999</v>
      </c>
      <c r="BH36" s="342">
        <v>113.2272</v>
      </c>
      <c r="BI36" s="342">
        <v>113.2482</v>
      </c>
      <c r="BJ36" s="342">
        <v>113.2544</v>
      </c>
      <c r="BK36" s="342">
        <v>113.2058</v>
      </c>
      <c r="BL36" s="342">
        <v>113.2124</v>
      </c>
      <c r="BM36" s="342">
        <v>113.2341</v>
      </c>
      <c r="BN36" s="342">
        <v>113.2915</v>
      </c>
      <c r="BO36" s="342">
        <v>113.328</v>
      </c>
      <c r="BP36" s="342">
        <v>113.3643</v>
      </c>
      <c r="BQ36" s="342">
        <v>113.3639</v>
      </c>
      <c r="BR36" s="342">
        <v>113.4268</v>
      </c>
      <c r="BS36" s="342">
        <v>113.5168</v>
      </c>
      <c r="BT36" s="342">
        <v>113.625</v>
      </c>
      <c r="BU36" s="342">
        <v>113.77549999999999</v>
      </c>
      <c r="BV36" s="342">
        <v>113.95959999999999</v>
      </c>
    </row>
    <row r="37" spans="1:74" ht="11.1" customHeight="1" x14ac:dyDescent="0.2">
      <c r="A37" s="608" t="s">
        <v>919</v>
      </c>
      <c r="B37" s="609" t="s">
        <v>935</v>
      </c>
      <c r="C37" s="256">
        <v>94.5535</v>
      </c>
      <c r="D37" s="256">
        <v>94.371600000000001</v>
      </c>
      <c r="E37" s="256">
        <v>94.250299999999996</v>
      </c>
      <c r="F37" s="256">
        <v>93.536299999999997</v>
      </c>
      <c r="G37" s="256">
        <v>94.4422</v>
      </c>
      <c r="H37" s="256">
        <v>93.487399999999994</v>
      </c>
      <c r="I37" s="256">
        <v>91.832999999999998</v>
      </c>
      <c r="J37" s="256">
        <v>91.265000000000001</v>
      </c>
      <c r="K37" s="256">
        <v>90.244100000000003</v>
      </c>
      <c r="L37" s="256">
        <v>89.244</v>
      </c>
      <c r="M37" s="256">
        <v>90.837699999999998</v>
      </c>
      <c r="N37" s="256">
        <v>92.515900000000002</v>
      </c>
      <c r="O37" s="256">
        <v>93.852900000000005</v>
      </c>
      <c r="P37" s="256">
        <v>93.9803</v>
      </c>
      <c r="Q37" s="256">
        <v>93.083699999999993</v>
      </c>
      <c r="R37" s="256">
        <v>93.464500000000001</v>
      </c>
      <c r="S37" s="256">
        <v>91.506600000000006</v>
      </c>
      <c r="T37" s="256">
        <v>92.799499999999995</v>
      </c>
      <c r="U37" s="256">
        <v>92.783500000000004</v>
      </c>
      <c r="V37" s="256">
        <v>93.820999999999998</v>
      </c>
      <c r="W37" s="256">
        <v>95.151399999999995</v>
      </c>
      <c r="X37" s="256">
        <v>94.802199999999999</v>
      </c>
      <c r="Y37" s="256">
        <v>95.456000000000003</v>
      </c>
      <c r="Z37" s="256">
        <v>94.293599999999998</v>
      </c>
      <c r="AA37" s="256">
        <v>94.992900000000006</v>
      </c>
      <c r="AB37" s="256">
        <v>95.691299999999998</v>
      </c>
      <c r="AC37" s="256">
        <v>96.596299999999999</v>
      </c>
      <c r="AD37" s="256">
        <v>96.482399999999998</v>
      </c>
      <c r="AE37" s="256">
        <v>96.194900000000004</v>
      </c>
      <c r="AF37" s="256">
        <v>96.067099999999996</v>
      </c>
      <c r="AG37" s="256">
        <v>96.099699999999999</v>
      </c>
      <c r="AH37" s="256">
        <v>97.666399999999996</v>
      </c>
      <c r="AI37" s="256">
        <v>98.802199999999999</v>
      </c>
      <c r="AJ37" s="256">
        <v>99.479399999999998</v>
      </c>
      <c r="AK37" s="256">
        <v>101.4905</v>
      </c>
      <c r="AL37" s="256">
        <v>101.1238</v>
      </c>
      <c r="AM37" s="256">
        <v>98.5334</v>
      </c>
      <c r="AN37" s="256">
        <v>97.478300000000004</v>
      </c>
      <c r="AO37" s="256">
        <v>97.837199999999996</v>
      </c>
      <c r="AP37" s="256">
        <v>98.887100000000004</v>
      </c>
      <c r="AQ37" s="256">
        <v>96.564599999999999</v>
      </c>
      <c r="AR37" s="256">
        <v>94.543400000000005</v>
      </c>
      <c r="AS37" s="256">
        <v>95.432000000000002</v>
      </c>
      <c r="AT37" s="256">
        <v>97.059100000000001</v>
      </c>
      <c r="AU37" s="256">
        <v>96.799800000000005</v>
      </c>
      <c r="AV37" s="256">
        <v>94.945099999999996</v>
      </c>
      <c r="AW37" s="256">
        <v>96.372500000000002</v>
      </c>
      <c r="AX37" s="256">
        <v>98.406000000000006</v>
      </c>
      <c r="AY37" s="256">
        <v>97.984499999999997</v>
      </c>
      <c r="AZ37" s="256">
        <v>94.491600000000005</v>
      </c>
      <c r="BA37" s="256">
        <v>90.650700000000001</v>
      </c>
      <c r="BB37" s="256">
        <v>70.368600000000001</v>
      </c>
      <c r="BC37" s="256">
        <v>66.847999999999999</v>
      </c>
      <c r="BD37" s="256">
        <v>71.342600000000004</v>
      </c>
      <c r="BE37" s="256">
        <v>74.500600000000006</v>
      </c>
      <c r="BF37" s="256">
        <v>76.076899999999995</v>
      </c>
      <c r="BG37" s="256">
        <v>72.119067407000003</v>
      </c>
      <c r="BH37" s="342">
        <v>71.841650000000001</v>
      </c>
      <c r="BI37" s="342">
        <v>71.935810000000004</v>
      </c>
      <c r="BJ37" s="342">
        <v>72.059740000000005</v>
      </c>
      <c r="BK37" s="342">
        <v>72.174670000000006</v>
      </c>
      <c r="BL37" s="342">
        <v>72.387180000000001</v>
      </c>
      <c r="BM37" s="342">
        <v>72.658500000000004</v>
      </c>
      <c r="BN37" s="342">
        <v>73.108320000000006</v>
      </c>
      <c r="BO37" s="342">
        <v>73.407539999999997</v>
      </c>
      <c r="BP37" s="342">
        <v>73.675839999999994</v>
      </c>
      <c r="BQ37" s="342">
        <v>73.86148</v>
      </c>
      <c r="BR37" s="342">
        <v>74.106729999999999</v>
      </c>
      <c r="BS37" s="342">
        <v>74.359849999999994</v>
      </c>
      <c r="BT37" s="342">
        <v>74.613489999999999</v>
      </c>
      <c r="BU37" s="342">
        <v>74.887879999999996</v>
      </c>
      <c r="BV37" s="342">
        <v>75.175659999999993</v>
      </c>
    </row>
    <row r="38" spans="1:74" ht="11.1" customHeight="1" x14ac:dyDescent="0.2">
      <c r="A38" s="321" t="s">
        <v>909</v>
      </c>
      <c r="B38" s="41" t="s">
        <v>936</v>
      </c>
      <c r="C38" s="256">
        <v>102.34790789</v>
      </c>
      <c r="D38" s="256">
        <v>101.90984225</v>
      </c>
      <c r="E38" s="256">
        <v>101.96894403</v>
      </c>
      <c r="F38" s="256">
        <v>101.35066899</v>
      </c>
      <c r="G38" s="256">
        <v>101.40262942</v>
      </c>
      <c r="H38" s="256">
        <v>101.15999886</v>
      </c>
      <c r="I38" s="256">
        <v>101.21287119</v>
      </c>
      <c r="J38" s="256">
        <v>100.9108347</v>
      </c>
      <c r="K38" s="256">
        <v>101.5675961</v>
      </c>
      <c r="L38" s="256">
        <v>101.85298432</v>
      </c>
      <c r="M38" s="256">
        <v>102.53241195</v>
      </c>
      <c r="N38" s="256">
        <v>102.44566875</v>
      </c>
      <c r="O38" s="256">
        <v>103.30301483</v>
      </c>
      <c r="P38" s="256">
        <v>103.4920087</v>
      </c>
      <c r="Q38" s="256">
        <v>103.46935926</v>
      </c>
      <c r="R38" s="256">
        <v>104.31581137000001</v>
      </c>
      <c r="S38" s="256">
        <v>103.9189846</v>
      </c>
      <c r="T38" s="256">
        <v>104.32274073000001</v>
      </c>
      <c r="U38" s="256">
        <v>104.23714087</v>
      </c>
      <c r="V38" s="256">
        <v>102.81218588999999</v>
      </c>
      <c r="W38" s="256">
        <v>101.41355507</v>
      </c>
      <c r="X38" s="256">
        <v>104.45114355</v>
      </c>
      <c r="Y38" s="256">
        <v>105.31672113</v>
      </c>
      <c r="Z38" s="256">
        <v>105.50311892000001</v>
      </c>
      <c r="AA38" s="256">
        <v>104.02604435000001</v>
      </c>
      <c r="AB38" s="256">
        <v>105.59302067</v>
      </c>
      <c r="AC38" s="256">
        <v>105.88669965</v>
      </c>
      <c r="AD38" s="256">
        <v>106.39725602</v>
      </c>
      <c r="AE38" s="256">
        <v>106.54658194</v>
      </c>
      <c r="AF38" s="256">
        <v>106.77775372000001</v>
      </c>
      <c r="AG38" s="256">
        <v>107.26611337</v>
      </c>
      <c r="AH38" s="256">
        <v>107.54641753</v>
      </c>
      <c r="AI38" s="256">
        <v>106.89606727</v>
      </c>
      <c r="AJ38" s="256">
        <v>107.06993249999999</v>
      </c>
      <c r="AK38" s="256">
        <v>107.00066448</v>
      </c>
      <c r="AL38" s="256">
        <v>108.39224401</v>
      </c>
      <c r="AM38" s="256">
        <v>108.15700909</v>
      </c>
      <c r="AN38" s="256">
        <v>106.52210847000001</v>
      </c>
      <c r="AO38" s="256">
        <v>105.94376508000001</v>
      </c>
      <c r="AP38" s="256">
        <v>105.77284286</v>
      </c>
      <c r="AQ38" s="256">
        <v>105.39710336</v>
      </c>
      <c r="AR38" s="256">
        <v>105.51948987</v>
      </c>
      <c r="AS38" s="256">
        <v>105.30992763</v>
      </c>
      <c r="AT38" s="256">
        <v>106.47188628000001</v>
      </c>
      <c r="AU38" s="256">
        <v>106.3417252</v>
      </c>
      <c r="AV38" s="256">
        <v>106.08771950000001</v>
      </c>
      <c r="AW38" s="256">
        <v>106.02929699000001</v>
      </c>
      <c r="AX38" s="256">
        <v>107.02503672</v>
      </c>
      <c r="AY38" s="256">
        <v>108.09702998</v>
      </c>
      <c r="AZ38" s="256">
        <v>107.35045761000001</v>
      </c>
      <c r="BA38" s="256">
        <v>103.98564952</v>
      </c>
      <c r="BB38" s="256">
        <v>90.974057860000002</v>
      </c>
      <c r="BC38" s="256">
        <v>93.617562559999996</v>
      </c>
      <c r="BD38" s="256">
        <v>98.130501069999994</v>
      </c>
      <c r="BE38" s="256">
        <v>100.19963353</v>
      </c>
      <c r="BF38" s="256">
        <v>100.83171505</v>
      </c>
      <c r="BG38" s="256">
        <v>101.0766795</v>
      </c>
      <c r="BH38" s="342">
        <v>100.5814</v>
      </c>
      <c r="BI38" s="342">
        <v>100.8263</v>
      </c>
      <c r="BJ38" s="342">
        <v>101.0658</v>
      </c>
      <c r="BK38" s="342">
        <v>101.26819999999999</v>
      </c>
      <c r="BL38" s="342">
        <v>101.52070000000001</v>
      </c>
      <c r="BM38" s="342">
        <v>101.7916</v>
      </c>
      <c r="BN38" s="342">
        <v>102.1315</v>
      </c>
      <c r="BO38" s="342">
        <v>102.40130000000001</v>
      </c>
      <c r="BP38" s="342">
        <v>102.6515</v>
      </c>
      <c r="BQ38" s="342">
        <v>102.8539</v>
      </c>
      <c r="BR38" s="342">
        <v>103.0864</v>
      </c>
      <c r="BS38" s="342">
        <v>103.3207</v>
      </c>
      <c r="BT38" s="342">
        <v>103.51179999999999</v>
      </c>
      <c r="BU38" s="342">
        <v>103.7833</v>
      </c>
      <c r="BV38" s="342">
        <v>104.0903</v>
      </c>
    </row>
    <row r="39" spans="1:74" ht="11.1" customHeight="1" x14ac:dyDescent="0.2">
      <c r="A39" s="321" t="s">
        <v>910</v>
      </c>
      <c r="B39" s="41" t="s">
        <v>937</v>
      </c>
      <c r="C39" s="256">
        <v>92.881750030000006</v>
      </c>
      <c r="D39" s="256">
        <v>92.665999119999995</v>
      </c>
      <c r="E39" s="256">
        <v>92.790511839999994</v>
      </c>
      <c r="F39" s="256">
        <v>92.321165250000007</v>
      </c>
      <c r="G39" s="256">
        <v>92.455349319999996</v>
      </c>
      <c r="H39" s="256">
        <v>92.995076040000001</v>
      </c>
      <c r="I39" s="256">
        <v>92.886174060000002</v>
      </c>
      <c r="J39" s="256">
        <v>92.571325329999993</v>
      </c>
      <c r="K39" s="256">
        <v>92.848050619999995</v>
      </c>
      <c r="L39" s="256">
        <v>93.064246870000005</v>
      </c>
      <c r="M39" s="256">
        <v>93.708017470000001</v>
      </c>
      <c r="N39" s="256">
        <v>93.907785000000004</v>
      </c>
      <c r="O39" s="256">
        <v>94.830123799999996</v>
      </c>
      <c r="P39" s="256">
        <v>95.412916769999995</v>
      </c>
      <c r="Q39" s="256">
        <v>95.253197920000005</v>
      </c>
      <c r="R39" s="256">
        <v>95.898874739999997</v>
      </c>
      <c r="S39" s="256">
        <v>95.628938829999996</v>
      </c>
      <c r="T39" s="256">
        <v>95.849592830000006</v>
      </c>
      <c r="U39" s="256">
        <v>95.779299129999998</v>
      </c>
      <c r="V39" s="256">
        <v>95.694452749999996</v>
      </c>
      <c r="W39" s="256">
        <v>96.303750679999993</v>
      </c>
      <c r="X39" s="256">
        <v>96.987460690000006</v>
      </c>
      <c r="Y39" s="256">
        <v>97.47645962</v>
      </c>
      <c r="Z39" s="256">
        <v>97.807909760000001</v>
      </c>
      <c r="AA39" s="256">
        <v>97.023332260000004</v>
      </c>
      <c r="AB39" s="256">
        <v>98.60000015</v>
      </c>
      <c r="AC39" s="256">
        <v>98.238367760000003</v>
      </c>
      <c r="AD39" s="256">
        <v>98.695314530000005</v>
      </c>
      <c r="AE39" s="256">
        <v>98.373837559999998</v>
      </c>
      <c r="AF39" s="256">
        <v>98.394144929999996</v>
      </c>
      <c r="AG39" s="256">
        <v>98.790244779999995</v>
      </c>
      <c r="AH39" s="256">
        <v>99.057579930000003</v>
      </c>
      <c r="AI39" s="256">
        <v>98.693372019999998</v>
      </c>
      <c r="AJ39" s="256">
        <v>98.703658559999994</v>
      </c>
      <c r="AK39" s="256">
        <v>98.334755369999996</v>
      </c>
      <c r="AL39" s="256">
        <v>99.144292390000004</v>
      </c>
      <c r="AM39" s="256">
        <v>99.667436339999995</v>
      </c>
      <c r="AN39" s="256">
        <v>97.907488580000006</v>
      </c>
      <c r="AO39" s="256">
        <v>97.918789669999995</v>
      </c>
      <c r="AP39" s="256">
        <v>97.726358629999993</v>
      </c>
      <c r="AQ39" s="256">
        <v>97.709901590000001</v>
      </c>
      <c r="AR39" s="256">
        <v>98.164663910000002</v>
      </c>
      <c r="AS39" s="256">
        <v>97.97219948</v>
      </c>
      <c r="AT39" s="256">
        <v>98.552562829999999</v>
      </c>
      <c r="AU39" s="256">
        <v>98.395979769999997</v>
      </c>
      <c r="AV39" s="256">
        <v>98.332712069999999</v>
      </c>
      <c r="AW39" s="256">
        <v>98.131589099999999</v>
      </c>
      <c r="AX39" s="256">
        <v>99.287087810000003</v>
      </c>
      <c r="AY39" s="256">
        <v>100.57168527</v>
      </c>
      <c r="AZ39" s="256">
        <v>99.858501050000001</v>
      </c>
      <c r="BA39" s="256">
        <v>95.961862100000005</v>
      </c>
      <c r="BB39" s="256">
        <v>82.394772590000002</v>
      </c>
      <c r="BC39" s="256">
        <v>84.955739649999998</v>
      </c>
      <c r="BD39" s="256">
        <v>89.016161109999999</v>
      </c>
      <c r="BE39" s="256">
        <v>91.314636010000001</v>
      </c>
      <c r="BF39" s="256">
        <v>92.308554369999996</v>
      </c>
      <c r="BG39" s="256">
        <v>92.506608525000004</v>
      </c>
      <c r="BH39" s="342">
        <v>92.29316</v>
      </c>
      <c r="BI39" s="342">
        <v>92.661529999999999</v>
      </c>
      <c r="BJ39" s="342">
        <v>92.981530000000006</v>
      </c>
      <c r="BK39" s="342">
        <v>93.207400000000007</v>
      </c>
      <c r="BL39" s="342">
        <v>93.464939999999999</v>
      </c>
      <c r="BM39" s="342">
        <v>93.708389999999994</v>
      </c>
      <c r="BN39" s="342">
        <v>93.935209999999998</v>
      </c>
      <c r="BO39" s="342">
        <v>94.152429999999995</v>
      </c>
      <c r="BP39" s="342">
        <v>94.357510000000005</v>
      </c>
      <c r="BQ39" s="342">
        <v>94.534059999999997</v>
      </c>
      <c r="BR39" s="342">
        <v>94.727109999999996</v>
      </c>
      <c r="BS39" s="342">
        <v>94.920299999999997</v>
      </c>
      <c r="BT39" s="342">
        <v>95.101070000000007</v>
      </c>
      <c r="BU39" s="342">
        <v>95.303920000000005</v>
      </c>
      <c r="BV39" s="342">
        <v>95.516289999999998</v>
      </c>
    </row>
    <row r="40" spans="1:74" ht="11.1" customHeight="1" x14ac:dyDescent="0.2">
      <c r="A40" s="321" t="s">
        <v>911</v>
      </c>
      <c r="B40" s="41" t="s">
        <v>938</v>
      </c>
      <c r="C40" s="256">
        <v>101.217191</v>
      </c>
      <c r="D40" s="256">
        <v>100.92430376</v>
      </c>
      <c r="E40" s="256">
        <v>101.03533437</v>
      </c>
      <c r="F40" s="256">
        <v>100.44082181</v>
      </c>
      <c r="G40" s="256">
        <v>100.68341278</v>
      </c>
      <c r="H40" s="256">
        <v>100.57039613000001</v>
      </c>
      <c r="I40" s="256">
        <v>100.63356331999999</v>
      </c>
      <c r="J40" s="256">
        <v>100.3681421</v>
      </c>
      <c r="K40" s="256">
        <v>100.72070431</v>
      </c>
      <c r="L40" s="256">
        <v>100.80634379</v>
      </c>
      <c r="M40" s="256">
        <v>101.49790175</v>
      </c>
      <c r="N40" s="256">
        <v>101.62413567</v>
      </c>
      <c r="O40" s="256">
        <v>102.57713274</v>
      </c>
      <c r="P40" s="256">
        <v>102.64610885</v>
      </c>
      <c r="Q40" s="256">
        <v>102.37541555999999</v>
      </c>
      <c r="R40" s="256">
        <v>103.53313609</v>
      </c>
      <c r="S40" s="256">
        <v>103.08332255000001</v>
      </c>
      <c r="T40" s="256">
        <v>103.53504972</v>
      </c>
      <c r="U40" s="256">
        <v>103.30907802</v>
      </c>
      <c r="V40" s="256">
        <v>102.532993</v>
      </c>
      <c r="W40" s="256">
        <v>101.42536717999999</v>
      </c>
      <c r="X40" s="256">
        <v>103.97295493999999</v>
      </c>
      <c r="Y40" s="256">
        <v>104.8278358</v>
      </c>
      <c r="Z40" s="256">
        <v>104.63706379</v>
      </c>
      <c r="AA40" s="256">
        <v>103.74666958</v>
      </c>
      <c r="AB40" s="256">
        <v>104.77053244</v>
      </c>
      <c r="AC40" s="256">
        <v>105.32141333</v>
      </c>
      <c r="AD40" s="256">
        <v>105.63061456</v>
      </c>
      <c r="AE40" s="256">
        <v>105.32646108</v>
      </c>
      <c r="AF40" s="256">
        <v>105.86129355999999</v>
      </c>
      <c r="AG40" s="256">
        <v>106.27377504</v>
      </c>
      <c r="AH40" s="256">
        <v>106.92153075</v>
      </c>
      <c r="AI40" s="256">
        <v>106.85858758000001</v>
      </c>
      <c r="AJ40" s="256">
        <v>106.79962517</v>
      </c>
      <c r="AK40" s="256">
        <v>107.15242932</v>
      </c>
      <c r="AL40" s="256">
        <v>107.9970943</v>
      </c>
      <c r="AM40" s="256">
        <v>107.40025976</v>
      </c>
      <c r="AN40" s="256">
        <v>106.1985918</v>
      </c>
      <c r="AO40" s="256">
        <v>105.76951662</v>
      </c>
      <c r="AP40" s="256">
        <v>105.52143021000001</v>
      </c>
      <c r="AQ40" s="256">
        <v>105.14444745</v>
      </c>
      <c r="AR40" s="256">
        <v>105.21567045</v>
      </c>
      <c r="AS40" s="256">
        <v>105.04292655</v>
      </c>
      <c r="AT40" s="256">
        <v>106.11659714</v>
      </c>
      <c r="AU40" s="256">
        <v>105.73745468</v>
      </c>
      <c r="AV40" s="256">
        <v>105.21294001</v>
      </c>
      <c r="AW40" s="256">
        <v>105.82106400000001</v>
      </c>
      <c r="AX40" s="256">
        <v>106.63443965</v>
      </c>
      <c r="AY40" s="256">
        <v>107.10163753</v>
      </c>
      <c r="AZ40" s="256">
        <v>106.20287596999999</v>
      </c>
      <c r="BA40" s="256">
        <v>101.85589739</v>
      </c>
      <c r="BB40" s="256">
        <v>86.340583440000003</v>
      </c>
      <c r="BC40" s="256">
        <v>88.146167849999998</v>
      </c>
      <c r="BD40" s="256">
        <v>93.970694199999997</v>
      </c>
      <c r="BE40" s="256">
        <v>96.910038060000005</v>
      </c>
      <c r="BF40" s="256">
        <v>97.977967530000001</v>
      </c>
      <c r="BG40" s="256">
        <v>96.980763140999997</v>
      </c>
      <c r="BH40" s="342">
        <v>96.136170000000007</v>
      </c>
      <c r="BI40" s="342">
        <v>96.327950000000001</v>
      </c>
      <c r="BJ40" s="342">
        <v>96.578770000000006</v>
      </c>
      <c r="BK40" s="342">
        <v>96.939109999999999</v>
      </c>
      <c r="BL40" s="342">
        <v>97.270200000000003</v>
      </c>
      <c r="BM40" s="342">
        <v>97.622489999999999</v>
      </c>
      <c r="BN40" s="342">
        <v>98.046149999999997</v>
      </c>
      <c r="BO40" s="342">
        <v>98.403229999999994</v>
      </c>
      <c r="BP40" s="342">
        <v>98.743889999999993</v>
      </c>
      <c r="BQ40" s="342">
        <v>99.049509999999998</v>
      </c>
      <c r="BR40" s="342">
        <v>99.371309999999994</v>
      </c>
      <c r="BS40" s="342">
        <v>99.690669999999997</v>
      </c>
      <c r="BT40" s="342">
        <v>99.988579999999999</v>
      </c>
      <c r="BU40" s="342">
        <v>100.3173</v>
      </c>
      <c r="BV40" s="342">
        <v>100.65779999999999</v>
      </c>
    </row>
    <row r="41" spans="1:74" ht="11.1" customHeight="1" x14ac:dyDescent="0.2">
      <c r="A41" s="321" t="s">
        <v>912</v>
      </c>
      <c r="B41" s="41" t="s">
        <v>939</v>
      </c>
      <c r="C41" s="256">
        <v>102.23332327999999</v>
      </c>
      <c r="D41" s="256">
        <v>102.20323974999999</v>
      </c>
      <c r="E41" s="256">
        <v>102.91813739</v>
      </c>
      <c r="F41" s="256">
        <v>101.83669519</v>
      </c>
      <c r="G41" s="256">
        <v>102.12953408</v>
      </c>
      <c r="H41" s="256">
        <v>101.94788232000001</v>
      </c>
      <c r="I41" s="256">
        <v>102.23077019</v>
      </c>
      <c r="J41" s="256">
        <v>102.11970728</v>
      </c>
      <c r="K41" s="256">
        <v>102.92891722</v>
      </c>
      <c r="L41" s="256">
        <v>102.54011985</v>
      </c>
      <c r="M41" s="256">
        <v>103.66926243</v>
      </c>
      <c r="N41" s="256">
        <v>103.72043239</v>
      </c>
      <c r="O41" s="256">
        <v>104.88045901</v>
      </c>
      <c r="P41" s="256">
        <v>104.50736218</v>
      </c>
      <c r="Q41" s="256">
        <v>104.79997494</v>
      </c>
      <c r="R41" s="256">
        <v>106.37305338</v>
      </c>
      <c r="S41" s="256">
        <v>106.42637155</v>
      </c>
      <c r="T41" s="256">
        <v>106.89023635</v>
      </c>
      <c r="U41" s="256">
        <v>106.58903890000001</v>
      </c>
      <c r="V41" s="256">
        <v>104.78635213</v>
      </c>
      <c r="W41" s="256">
        <v>101.80484715</v>
      </c>
      <c r="X41" s="256">
        <v>106.84023261</v>
      </c>
      <c r="Y41" s="256">
        <v>107.89327566</v>
      </c>
      <c r="Z41" s="256">
        <v>107.66934148</v>
      </c>
      <c r="AA41" s="256">
        <v>105.7277177</v>
      </c>
      <c r="AB41" s="256">
        <v>106.81990777999999</v>
      </c>
      <c r="AC41" s="256">
        <v>107.60982829</v>
      </c>
      <c r="AD41" s="256">
        <v>108.13380447999999</v>
      </c>
      <c r="AE41" s="256">
        <v>108.3397085</v>
      </c>
      <c r="AF41" s="256">
        <v>108.7120974</v>
      </c>
      <c r="AG41" s="256">
        <v>109.18908621</v>
      </c>
      <c r="AH41" s="256">
        <v>109.75352423</v>
      </c>
      <c r="AI41" s="256">
        <v>109.51415836</v>
      </c>
      <c r="AJ41" s="256">
        <v>109.35347306</v>
      </c>
      <c r="AK41" s="256">
        <v>109.41119436</v>
      </c>
      <c r="AL41" s="256">
        <v>110.30078494</v>
      </c>
      <c r="AM41" s="256">
        <v>110.01766026</v>
      </c>
      <c r="AN41" s="256">
        <v>108.29525821999999</v>
      </c>
      <c r="AO41" s="256">
        <v>107.75323189</v>
      </c>
      <c r="AP41" s="256">
        <v>107.79385129000001</v>
      </c>
      <c r="AQ41" s="256">
        <v>107.64546129999999</v>
      </c>
      <c r="AR41" s="256">
        <v>107.60421649</v>
      </c>
      <c r="AS41" s="256">
        <v>107.24628631</v>
      </c>
      <c r="AT41" s="256">
        <v>108.50090133</v>
      </c>
      <c r="AU41" s="256">
        <v>108.32451817</v>
      </c>
      <c r="AV41" s="256">
        <v>107.80528907999999</v>
      </c>
      <c r="AW41" s="256">
        <v>107.90765816</v>
      </c>
      <c r="AX41" s="256">
        <v>108.87883234</v>
      </c>
      <c r="AY41" s="256">
        <v>109.77032228</v>
      </c>
      <c r="AZ41" s="256">
        <v>108.67383001</v>
      </c>
      <c r="BA41" s="256">
        <v>104.93014645</v>
      </c>
      <c r="BB41" s="256">
        <v>91.938784949999999</v>
      </c>
      <c r="BC41" s="256">
        <v>93.475692440000003</v>
      </c>
      <c r="BD41" s="256">
        <v>97.554823549999995</v>
      </c>
      <c r="BE41" s="256">
        <v>99.964668630000006</v>
      </c>
      <c r="BF41" s="256">
        <v>100.83135163999999</v>
      </c>
      <c r="BG41" s="256">
        <v>100.38937691</v>
      </c>
      <c r="BH41" s="342">
        <v>99.903189999999995</v>
      </c>
      <c r="BI41" s="342">
        <v>100.1631</v>
      </c>
      <c r="BJ41" s="342">
        <v>100.4571</v>
      </c>
      <c r="BK41" s="342">
        <v>100.7743</v>
      </c>
      <c r="BL41" s="342">
        <v>101.1451</v>
      </c>
      <c r="BM41" s="342">
        <v>101.55840000000001</v>
      </c>
      <c r="BN41" s="342">
        <v>102.1087</v>
      </c>
      <c r="BO41" s="342">
        <v>102.5364</v>
      </c>
      <c r="BP41" s="342">
        <v>102.9357</v>
      </c>
      <c r="BQ41" s="342">
        <v>103.29389999999999</v>
      </c>
      <c r="BR41" s="342">
        <v>103.6464</v>
      </c>
      <c r="BS41" s="342">
        <v>103.9804</v>
      </c>
      <c r="BT41" s="342">
        <v>104.2564</v>
      </c>
      <c r="BU41" s="342">
        <v>104.5829</v>
      </c>
      <c r="BV41" s="342">
        <v>104.9204</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342"/>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325"/>
      <c r="BI43" s="325"/>
      <c r="BJ43" s="325"/>
      <c r="BK43" s="325"/>
      <c r="BL43" s="325"/>
      <c r="BM43" s="325"/>
      <c r="BN43" s="325"/>
      <c r="BO43" s="325"/>
      <c r="BP43" s="325"/>
      <c r="BQ43" s="325"/>
      <c r="BR43" s="325"/>
      <c r="BS43" s="325"/>
      <c r="BT43" s="325"/>
      <c r="BU43" s="325"/>
      <c r="BV43" s="325"/>
    </row>
    <row r="44" spans="1:74" ht="11.1" customHeight="1" x14ac:dyDescent="0.2">
      <c r="A44" s="134"/>
      <c r="B44" s="139" t="s">
        <v>907</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353"/>
      <c r="BI44" s="353"/>
      <c r="BJ44" s="353"/>
      <c r="BK44" s="353"/>
      <c r="BL44" s="353"/>
      <c r="BM44" s="353"/>
      <c r="BN44" s="353"/>
      <c r="BO44" s="353"/>
      <c r="BP44" s="353"/>
      <c r="BQ44" s="353"/>
      <c r="BR44" s="353"/>
      <c r="BS44" s="353"/>
      <c r="BT44" s="353"/>
      <c r="BU44" s="353"/>
      <c r="BV44" s="353"/>
    </row>
    <row r="45" spans="1:74" ht="11.1" customHeight="1" x14ac:dyDescent="0.2">
      <c r="A45" s="140" t="s">
        <v>590</v>
      </c>
      <c r="B45" s="208" t="s">
        <v>472</v>
      </c>
      <c r="C45" s="213">
        <v>2.3782700000000001</v>
      </c>
      <c r="D45" s="213">
        <v>2.37514</v>
      </c>
      <c r="E45" s="213">
        <v>2.3799000000000001</v>
      </c>
      <c r="F45" s="213">
        <v>2.38835</v>
      </c>
      <c r="G45" s="213">
        <v>2.3944000000000001</v>
      </c>
      <c r="H45" s="213">
        <v>2.40144</v>
      </c>
      <c r="I45" s="213">
        <v>2.4011100000000001</v>
      </c>
      <c r="J45" s="213">
        <v>2.4059499999999998</v>
      </c>
      <c r="K45" s="213">
        <v>2.4106800000000002</v>
      </c>
      <c r="L45" s="213">
        <v>2.4164099999999999</v>
      </c>
      <c r="M45" s="213">
        <v>2.4199299999999999</v>
      </c>
      <c r="N45" s="213">
        <v>2.4271199999999999</v>
      </c>
      <c r="O45" s="213">
        <v>2.4371700000000001</v>
      </c>
      <c r="P45" s="213">
        <v>2.44028</v>
      </c>
      <c r="Q45" s="213">
        <v>2.4372099999999999</v>
      </c>
      <c r="R45" s="213">
        <v>2.4405800000000002</v>
      </c>
      <c r="S45" s="213">
        <v>2.43926</v>
      </c>
      <c r="T45" s="213">
        <v>2.4417900000000001</v>
      </c>
      <c r="U45" s="213">
        <v>2.4432800000000001</v>
      </c>
      <c r="V45" s="213">
        <v>2.4530400000000001</v>
      </c>
      <c r="W45" s="213">
        <v>2.4644499999999998</v>
      </c>
      <c r="X45" s="213">
        <v>2.4657</v>
      </c>
      <c r="Y45" s="213">
        <v>2.4733299999999998</v>
      </c>
      <c r="Z45" s="213">
        <v>2.4784700000000002</v>
      </c>
      <c r="AA45" s="213">
        <v>2.4881600000000001</v>
      </c>
      <c r="AB45" s="213">
        <v>2.4947499999999998</v>
      </c>
      <c r="AC45" s="213">
        <v>2.4941300000000002</v>
      </c>
      <c r="AD45" s="213">
        <v>2.4995699999999998</v>
      </c>
      <c r="AE45" s="213">
        <v>2.5064000000000002</v>
      </c>
      <c r="AF45" s="213">
        <v>2.5117600000000002</v>
      </c>
      <c r="AG45" s="213">
        <v>2.5148199999999998</v>
      </c>
      <c r="AH45" s="213">
        <v>2.51905</v>
      </c>
      <c r="AI45" s="213">
        <v>2.5226099999999998</v>
      </c>
      <c r="AJ45" s="213">
        <v>2.5277699999999999</v>
      </c>
      <c r="AK45" s="213">
        <v>2.5266199999999999</v>
      </c>
      <c r="AL45" s="213">
        <v>2.5265300000000002</v>
      </c>
      <c r="AM45" s="213">
        <v>2.5255000000000001</v>
      </c>
      <c r="AN45" s="213">
        <v>2.5318100000000001</v>
      </c>
      <c r="AO45" s="213">
        <v>2.54095</v>
      </c>
      <c r="AP45" s="213">
        <v>2.5494300000000001</v>
      </c>
      <c r="AQ45" s="213">
        <v>2.5516700000000001</v>
      </c>
      <c r="AR45" s="213">
        <v>2.55402</v>
      </c>
      <c r="AS45" s="213">
        <v>2.56087</v>
      </c>
      <c r="AT45" s="213">
        <v>2.5629400000000002</v>
      </c>
      <c r="AU45" s="213">
        <v>2.5659299999999998</v>
      </c>
      <c r="AV45" s="213">
        <v>2.5722900000000002</v>
      </c>
      <c r="AW45" s="213">
        <v>2.5782400000000001</v>
      </c>
      <c r="AX45" s="213">
        <v>2.5844399999999998</v>
      </c>
      <c r="AY45" s="213">
        <v>2.5882000000000001</v>
      </c>
      <c r="AZ45" s="213">
        <v>2.5905</v>
      </c>
      <c r="BA45" s="213">
        <v>2.5795300000000001</v>
      </c>
      <c r="BB45" s="213">
        <v>2.5590199999999999</v>
      </c>
      <c r="BC45" s="213">
        <v>2.55768</v>
      </c>
      <c r="BD45" s="213">
        <v>2.5721400000000001</v>
      </c>
      <c r="BE45" s="213">
        <v>2.5872299999999999</v>
      </c>
      <c r="BF45" s="213">
        <v>2.5968100000000001</v>
      </c>
      <c r="BG45" s="213">
        <v>2.5995182346000001</v>
      </c>
      <c r="BH45" s="351">
        <v>2.5993360000000001</v>
      </c>
      <c r="BI45" s="351">
        <v>2.603885</v>
      </c>
      <c r="BJ45" s="351">
        <v>2.6092620000000002</v>
      </c>
      <c r="BK45" s="351">
        <v>2.6162100000000001</v>
      </c>
      <c r="BL45" s="351">
        <v>2.6226880000000001</v>
      </c>
      <c r="BM45" s="351">
        <v>2.6294390000000001</v>
      </c>
      <c r="BN45" s="351">
        <v>2.6376300000000001</v>
      </c>
      <c r="BO45" s="351">
        <v>2.6440480000000002</v>
      </c>
      <c r="BP45" s="351">
        <v>2.6498620000000002</v>
      </c>
      <c r="BQ45" s="351">
        <v>2.6546319999999999</v>
      </c>
      <c r="BR45" s="351">
        <v>2.6595680000000002</v>
      </c>
      <c r="BS45" s="351">
        <v>2.664228</v>
      </c>
      <c r="BT45" s="351">
        <v>2.6685530000000002</v>
      </c>
      <c r="BU45" s="351">
        <v>2.6727099999999999</v>
      </c>
      <c r="BV45" s="351">
        <v>2.6766390000000002</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328"/>
      <c r="BI46" s="328"/>
      <c r="BJ46" s="328"/>
      <c r="BK46" s="328"/>
      <c r="BL46" s="328"/>
      <c r="BM46" s="328"/>
      <c r="BN46" s="328"/>
      <c r="BO46" s="328"/>
      <c r="BP46" s="328"/>
      <c r="BQ46" s="328"/>
      <c r="BR46" s="328"/>
      <c r="BS46" s="328"/>
      <c r="BT46" s="328"/>
      <c r="BU46" s="328"/>
      <c r="BV46" s="328"/>
    </row>
    <row r="47" spans="1:74" ht="11.1" customHeight="1" x14ac:dyDescent="0.2">
      <c r="A47" s="140" t="s">
        <v>589</v>
      </c>
      <c r="B47" s="208" t="s">
        <v>473</v>
      </c>
      <c r="C47" s="213">
        <v>1.8360816511</v>
      </c>
      <c r="D47" s="213">
        <v>1.8299208896000001</v>
      </c>
      <c r="E47" s="213">
        <v>1.8288524196</v>
      </c>
      <c r="F47" s="213">
        <v>1.8390037426000001</v>
      </c>
      <c r="G47" s="213">
        <v>1.8435242297000001</v>
      </c>
      <c r="H47" s="213">
        <v>1.8485413824000001</v>
      </c>
      <c r="I47" s="213">
        <v>1.8543308004000001</v>
      </c>
      <c r="J47" s="213">
        <v>1.8601345841000001</v>
      </c>
      <c r="K47" s="213">
        <v>1.8662283334000001</v>
      </c>
      <c r="L47" s="213">
        <v>1.8691849681999999</v>
      </c>
      <c r="M47" s="213">
        <v>1.8784289586</v>
      </c>
      <c r="N47" s="213">
        <v>1.8905332246</v>
      </c>
      <c r="O47" s="213">
        <v>1.9164604029000001</v>
      </c>
      <c r="P47" s="213">
        <v>1.9260632424999999</v>
      </c>
      <c r="Q47" s="213">
        <v>1.9303043803</v>
      </c>
      <c r="R47" s="213">
        <v>1.9199623183000001</v>
      </c>
      <c r="S47" s="213">
        <v>1.9203961754000001</v>
      </c>
      <c r="T47" s="213">
        <v>1.9223844538999999</v>
      </c>
      <c r="U47" s="213">
        <v>1.9246036820000001</v>
      </c>
      <c r="V47" s="213">
        <v>1.9306934070999999</v>
      </c>
      <c r="W47" s="213">
        <v>1.9393301573999999</v>
      </c>
      <c r="X47" s="213">
        <v>1.9538153421</v>
      </c>
      <c r="Y47" s="213">
        <v>1.9650700858000001</v>
      </c>
      <c r="Z47" s="213">
        <v>1.9763957977</v>
      </c>
      <c r="AA47" s="213">
        <v>1.9906598994</v>
      </c>
      <c r="AB47" s="213">
        <v>1.9999769815999999</v>
      </c>
      <c r="AC47" s="213">
        <v>2.0072144657000002</v>
      </c>
      <c r="AD47" s="213">
        <v>2.0095983140999998</v>
      </c>
      <c r="AE47" s="213">
        <v>2.0147571306000001</v>
      </c>
      <c r="AF47" s="213">
        <v>2.0199168775</v>
      </c>
      <c r="AG47" s="213">
        <v>2.0268215063000001</v>
      </c>
      <c r="AH47" s="213">
        <v>2.0306751505</v>
      </c>
      <c r="AI47" s="213">
        <v>2.0332217614000001</v>
      </c>
      <c r="AJ47" s="213">
        <v>2.0372710383000001</v>
      </c>
      <c r="AK47" s="213">
        <v>2.0350963086</v>
      </c>
      <c r="AL47" s="213">
        <v>2.0295072714</v>
      </c>
      <c r="AM47" s="213">
        <v>2.0125090710000002</v>
      </c>
      <c r="AN47" s="213">
        <v>2.0060875607000002</v>
      </c>
      <c r="AO47" s="213">
        <v>2.0022478846</v>
      </c>
      <c r="AP47" s="213">
        <v>2.0061329453000001</v>
      </c>
      <c r="AQ47" s="213">
        <v>2.0035997611999998</v>
      </c>
      <c r="AR47" s="213">
        <v>1.9997912346</v>
      </c>
      <c r="AS47" s="213">
        <v>1.989611161</v>
      </c>
      <c r="AT47" s="213">
        <v>1.9870741030000001</v>
      </c>
      <c r="AU47" s="213">
        <v>1.9870838560999999</v>
      </c>
      <c r="AV47" s="213">
        <v>1.997524096</v>
      </c>
      <c r="AW47" s="213">
        <v>1.9967147144999999</v>
      </c>
      <c r="AX47" s="213">
        <v>1.9925393871999999</v>
      </c>
      <c r="AY47" s="213">
        <v>1.9911487831000001</v>
      </c>
      <c r="AZ47" s="213">
        <v>1.9756285627000001</v>
      </c>
      <c r="BA47" s="213">
        <v>1.952129395</v>
      </c>
      <c r="BB47" s="213">
        <v>1.8870856054</v>
      </c>
      <c r="BC47" s="213">
        <v>1.8728027989</v>
      </c>
      <c r="BD47" s="213">
        <v>1.8757153009</v>
      </c>
      <c r="BE47" s="213">
        <v>1.9226810682</v>
      </c>
      <c r="BF47" s="213">
        <v>1.9398407197</v>
      </c>
      <c r="BG47" s="213">
        <v>1.9540522120999999</v>
      </c>
      <c r="BH47" s="351">
        <v>1.962199</v>
      </c>
      <c r="BI47" s="351">
        <v>1.9728520000000001</v>
      </c>
      <c r="BJ47" s="351">
        <v>1.9828939999999999</v>
      </c>
      <c r="BK47" s="351">
        <v>1.9922340000000001</v>
      </c>
      <c r="BL47" s="351">
        <v>2.0011230000000002</v>
      </c>
      <c r="BM47" s="351">
        <v>2.0094690000000002</v>
      </c>
      <c r="BN47" s="351">
        <v>2.0187930000000001</v>
      </c>
      <c r="BO47" s="351">
        <v>2.024915</v>
      </c>
      <c r="BP47" s="351">
        <v>2.0293540000000001</v>
      </c>
      <c r="BQ47" s="351">
        <v>2.0299649999999998</v>
      </c>
      <c r="BR47" s="351">
        <v>2.032648</v>
      </c>
      <c r="BS47" s="351">
        <v>2.0352579999999998</v>
      </c>
      <c r="BT47" s="351">
        <v>2.0367130000000002</v>
      </c>
      <c r="BU47" s="351">
        <v>2.039987</v>
      </c>
      <c r="BV47" s="351">
        <v>2.0439980000000002</v>
      </c>
    </row>
    <row r="48" spans="1:74" ht="11.1" customHeight="1" x14ac:dyDescent="0.2">
      <c r="A48" s="134"/>
      <c r="B48" s="139" t="s">
        <v>695</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353"/>
      <c r="BI48" s="353"/>
      <c r="BJ48" s="353"/>
      <c r="BK48" s="353"/>
      <c r="BL48" s="353"/>
      <c r="BM48" s="353"/>
      <c r="BN48" s="353"/>
      <c r="BO48" s="353"/>
      <c r="BP48" s="353"/>
      <c r="BQ48" s="353"/>
      <c r="BR48" s="353"/>
      <c r="BS48" s="353"/>
      <c r="BT48" s="353"/>
      <c r="BU48" s="353"/>
      <c r="BV48" s="353"/>
    </row>
    <row r="49" spans="1:74" ht="11.1" customHeight="1" x14ac:dyDescent="0.2">
      <c r="A49" s="140" t="s">
        <v>591</v>
      </c>
      <c r="B49" s="208" t="s">
        <v>473</v>
      </c>
      <c r="C49" s="213">
        <v>1.254</v>
      </c>
      <c r="D49" s="213">
        <v>1.1459999999999999</v>
      </c>
      <c r="E49" s="213">
        <v>1.222</v>
      </c>
      <c r="F49" s="213">
        <v>1.3240000000000001</v>
      </c>
      <c r="G49" s="213">
        <v>1.4630000000000001</v>
      </c>
      <c r="H49" s="213">
        <v>1.5840000000000001</v>
      </c>
      <c r="I49" s="213">
        <v>1.5620000000000001</v>
      </c>
      <c r="J49" s="213">
        <v>1.4830000000000001</v>
      </c>
      <c r="K49" s="213">
        <v>1.542</v>
      </c>
      <c r="L49" s="213">
        <v>1.59</v>
      </c>
      <c r="M49" s="213">
        <v>1.5209999999999999</v>
      </c>
      <c r="N49" s="213">
        <v>1.5629999999999999</v>
      </c>
      <c r="O49" s="213">
        <v>1.653</v>
      </c>
      <c r="P49" s="213">
        <v>1.665</v>
      </c>
      <c r="Q49" s="213">
        <v>1.65</v>
      </c>
      <c r="R49" s="213">
        <v>1.706</v>
      </c>
      <c r="S49" s="213">
        <v>1.6559999999999999</v>
      </c>
      <c r="T49" s="213">
        <v>1.6379999999999999</v>
      </c>
      <c r="U49" s="213">
        <v>1.645</v>
      </c>
      <c r="V49" s="213">
        <v>1.7290000000000001</v>
      </c>
      <c r="W49" s="213">
        <v>1.883</v>
      </c>
      <c r="X49" s="213">
        <v>1.857</v>
      </c>
      <c r="Y49" s="213">
        <v>1.927</v>
      </c>
      <c r="Z49" s="213">
        <v>1.919</v>
      </c>
      <c r="AA49" s="213">
        <v>1.97</v>
      </c>
      <c r="AB49" s="213">
        <v>1.9970000000000001</v>
      </c>
      <c r="AC49" s="213">
        <v>1.9770000000000001</v>
      </c>
      <c r="AD49" s="213">
        <v>2.077</v>
      </c>
      <c r="AE49" s="213">
        <v>2.2829999999999999</v>
      </c>
      <c r="AF49" s="213">
        <v>2.294</v>
      </c>
      <c r="AG49" s="213">
        <v>2.282</v>
      </c>
      <c r="AH49" s="213">
        <v>2.2389999999999999</v>
      </c>
      <c r="AI49" s="213">
        <v>2.266</v>
      </c>
      <c r="AJ49" s="213">
        <v>2.331</v>
      </c>
      <c r="AK49" s="213">
        <v>2.1429999999999998</v>
      </c>
      <c r="AL49" s="213">
        <v>1.8380000000000001</v>
      </c>
      <c r="AM49" s="213">
        <v>1.6759999999999999</v>
      </c>
      <c r="AN49" s="213">
        <v>1.776</v>
      </c>
      <c r="AO49" s="213">
        <v>1.9710000000000001</v>
      </c>
      <c r="AP49" s="213">
        <v>2.117</v>
      </c>
      <c r="AQ49" s="213">
        <v>2.1509999999999998</v>
      </c>
      <c r="AR49" s="213">
        <v>1.972</v>
      </c>
      <c r="AS49" s="213">
        <v>2.0190000000000001</v>
      </c>
      <c r="AT49" s="213">
        <v>1.9419999999999999</v>
      </c>
      <c r="AU49" s="213">
        <v>1.903</v>
      </c>
      <c r="AV49" s="213">
        <v>1.956</v>
      </c>
      <c r="AW49" s="213">
        <v>1.921</v>
      </c>
      <c r="AX49" s="213">
        <v>1.913</v>
      </c>
      <c r="AY49" s="213">
        <v>1.911</v>
      </c>
      <c r="AZ49" s="213">
        <v>1.764</v>
      </c>
      <c r="BA49" s="213">
        <v>1.5549999999999999</v>
      </c>
      <c r="BB49" s="213">
        <v>0.94399999999999995</v>
      </c>
      <c r="BC49" s="213">
        <v>1.0549999999999999</v>
      </c>
      <c r="BD49" s="213">
        <v>1.272</v>
      </c>
      <c r="BE49" s="213">
        <v>1.420452</v>
      </c>
      <c r="BF49" s="213">
        <v>1.4886900000000001</v>
      </c>
      <c r="BG49" s="213">
        <v>1.4739960000000001</v>
      </c>
      <c r="BH49" s="351">
        <v>1.4710890000000001</v>
      </c>
      <c r="BI49" s="351">
        <v>1.4678580000000001</v>
      </c>
      <c r="BJ49" s="351">
        <v>1.469473</v>
      </c>
      <c r="BK49" s="351">
        <v>1.3825480000000001</v>
      </c>
      <c r="BL49" s="351">
        <v>1.4173830000000001</v>
      </c>
      <c r="BM49" s="351">
        <v>1.4874099999999999</v>
      </c>
      <c r="BN49" s="351">
        <v>1.5452650000000001</v>
      </c>
      <c r="BO49" s="351">
        <v>1.5846210000000001</v>
      </c>
      <c r="BP49" s="351">
        <v>1.6092150000000001</v>
      </c>
      <c r="BQ49" s="351">
        <v>1.5953379999999999</v>
      </c>
      <c r="BR49" s="351">
        <v>1.617534</v>
      </c>
      <c r="BS49" s="351">
        <v>1.588811</v>
      </c>
      <c r="BT49" s="351">
        <v>1.5788660000000001</v>
      </c>
      <c r="BU49" s="351">
        <v>1.562697</v>
      </c>
      <c r="BV49" s="351">
        <v>1.538902</v>
      </c>
    </row>
    <row r="50" spans="1:74" ht="11.1" customHeight="1" x14ac:dyDescent="0.2">
      <c r="A50" s="140"/>
      <c r="B50" s="139" t="s">
        <v>569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325"/>
      <c r="BI50" s="325"/>
      <c r="BJ50" s="325"/>
      <c r="BK50" s="325"/>
      <c r="BL50" s="325"/>
      <c r="BM50" s="325"/>
      <c r="BN50" s="325"/>
      <c r="BO50" s="325"/>
      <c r="BP50" s="325"/>
      <c r="BQ50" s="325"/>
      <c r="BR50" s="325"/>
      <c r="BS50" s="325"/>
      <c r="BT50" s="325"/>
      <c r="BU50" s="325"/>
      <c r="BV50" s="325"/>
    </row>
    <row r="51" spans="1:74" ht="11.1" customHeight="1" x14ac:dyDescent="0.2">
      <c r="A51" s="37" t="s">
        <v>570</v>
      </c>
      <c r="B51" s="607" t="s">
        <v>1148</v>
      </c>
      <c r="C51" s="256">
        <v>104.80544444</v>
      </c>
      <c r="D51" s="256">
        <v>104.87511111000001</v>
      </c>
      <c r="E51" s="256">
        <v>105.02544444</v>
      </c>
      <c r="F51" s="256">
        <v>105.41540741</v>
      </c>
      <c r="G51" s="256">
        <v>105.60785185</v>
      </c>
      <c r="H51" s="256">
        <v>105.76174073999999</v>
      </c>
      <c r="I51" s="256">
        <v>105.79322222</v>
      </c>
      <c r="J51" s="256">
        <v>105.93288889</v>
      </c>
      <c r="K51" s="256">
        <v>106.09688889</v>
      </c>
      <c r="L51" s="256">
        <v>106.32359259</v>
      </c>
      <c r="M51" s="256">
        <v>106.50748148</v>
      </c>
      <c r="N51" s="256">
        <v>106.68692593</v>
      </c>
      <c r="O51" s="256">
        <v>106.88385185</v>
      </c>
      <c r="P51" s="256">
        <v>107.03796296</v>
      </c>
      <c r="Q51" s="256">
        <v>107.17118519</v>
      </c>
      <c r="R51" s="256">
        <v>107.2167037</v>
      </c>
      <c r="S51" s="256">
        <v>107.35825926</v>
      </c>
      <c r="T51" s="256">
        <v>107.52903704000001</v>
      </c>
      <c r="U51" s="256">
        <v>107.75777778</v>
      </c>
      <c r="V51" s="256">
        <v>107.96544444</v>
      </c>
      <c r="W51" s="256">
        <v>108.18077778</v>
      </c>
      <c r="X51" s="256">
        <v>108.41607406999999</v>
      </c>
      <c r="Y51" s="256">
        <v>108.63751852</v>
      </c>
      <c r="Z51" s="256">
        <v>108.85740740999999</v>
      </c>
      <c r="AA51" s="256">
        <v>109.04137037</v>
      </c>
      <c r="AB51" s="256">
        <v>109.28392593</v>
      </c>
      <c r="AC51" s="256">
        <v>109.5507037</v>
      </c>
      <c r="AD51" s="256">
        <v>109.92837037</v>
      </c>
      <c r="AE51" s="256">
        <v>110.17859258999999</v>
      </c>
      <c r="AF51" s="256">
        <v>110.38803704</v>
      </c>
      <c r="AG51" s="256">
        <v>110.505</v>
      </c>
      <c r="AH51" s="256">
        <v>110.67166666999999</v>
      </c>
      <c r="AI51" s="256">
        <v>110.83633333</v>
      </c>
      <c r="AJ51" s="256">
        <v>111.01855556</v>
      </c>
      <c r="AK51" s="256">
        <v>111.16455556</v>
      </c>
      <c r="AL51" s="256">
        <v>111.29388889000001</v>
      </c>
      <c r="AM51" s="256">
        <v>111.33307407</v>
      </c>
      <c r="AN51" s="256">
        <v>111.48418519000001</v>
      </c>
      <c r="AO51" s="256">
        <v>111.67374074</v>
      </c>
      <c r="AP51" s="256">
        <v>111.99196296</v>
      </c>
      <c r="AQ51" s="256">
        <v>112.19074074</v>
      </c>
      <c r="AR51" s="256">
        <v>112.3602963</v>
      </c>
      <c r="AS51" s="256">
        <v>112.4667037</v>
      </c>
      <c r="AT51" s="256">
        <v>112.60325926</v>
      </c>
      <c r="AU51" s="256">
        <v>112.73603704</v>
      </c>
      <c r="AV51" s="256">
        <v>112.85940741</v>
      </c>
      <c r="AW51" s="256">
        <v>112.98885185</v>
      </c>
      <c r="AX51" s="256">
        <v>113.11874074000001</v>
      </c>
      <c r="AY51" s="256">
        <v>113.39233333</v>
      </c>
      <c r="AZ51" s="256">
        <v>113.41566666999999</v>
      </c>
      <c r="BA51" s="256">
        <v>113.33199999999999</v>
      </c>
      <c r="BB51" s="256">
        <v>113.14133332999999</v>
      </c>
      <c r="BC51" s="256">
        <v>112.84366667</v>
      </c>
      <c r="BD51" s="256">
        <v>112.43899999999999</v>
      </c>
      <c r="BE51" s="256">
        <v>113.38587407</v>
      </c>
      <c r="BF51" s="256">
        <v>113.58855185</v>
      </c>
      <c r="BG51" s="256">
        <v>113.73947407</v>
      </c>
      <c r="BH51" s="342">
        <v>113.75530000000001</v>
      </c>
      <c r="BI51" s="342">
        <v>113.8652</v>
      </c>
      <c r="BJ51" s="342">
        <v>113.9859</v>
      </c>
      <c r="BK51" s="342">
        <v>114.1335</v>
      </c>
      <c r="BL51" s="342">
        <v>114.2636</v>
      </c>
      <c r="BM51" s="342">
        <v>114.39230000000001</v>
      </c>
      <c r="BN51" s="342">
        <v>114.50960000000001</v>
      </c>
      <c r="BO51" s="342">
        <v>114.6431</v>
      </c>
      <c r="BP51" s="342">
        <v>114.78270000000001</v>
      </c>
      <c r="BQ51" s="342">
        <v>114.9363</v>
      </c>
      <c r="BR51" s="342">
        <v>115.0822</v>
      </c>
      <c r="BS51" s="342">
        <v>115.22839999999999</v>
      </c>
      <c r="BT51" s="342">
        <v>115.3801</v>
      </c>
      <c r="BU51" s="342">
        <v>115.5228</v>
      </c>
      <c r="BV51" s="342">
        <v>115.6618</v>
      </c>
    </row>
    <row r="52" spans="1:74" ht="11.1" customHeight="1" x14ac:dyDescent="0.2">
      <c r="A52" s="134"/>
      <c r="B52" s="139" t="s">
        <v>515</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328"/>
      <c r="BI52" s="328"/>
      <c r="BJ52" s="328"/>
      <c r="BK52" s="328"/>
      <c r="BL52" s="328"/>
      <c r="BM52" s="328"/>
      <c r="BN52" s="328"/>
      <c r="BO52" s="328"/>
      <c r="BP52" s="328"/>
      <c r="BQ52" s="328"/>
      <c r="BR52" s="328"/>
      <c r="BS52" s="328"/>
      <c r="BT52" s="328"/>
      <c r="BU52" s="328"/>
      <c r="BV52" s="328"/>
    </row>
    <row r="53" spans="1:74" ht="11.1" customHeight="1" x14ac:dyDescent="0.2">
      <c r="A53" s="134"/>
      <c r="B53" s="144" t="s">
        <v>596</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32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328"/>
      <c r="BI54" s="328"/>
      <c r="BJ54" s="328"/>
      <c r="BK54" s="328"/>
      <c r="BL54" s="328"/>
      <c r="BM54" s="328"/>
      <c r="BN54" s="328"/>
      <c r="BO54" s="328"/>
      <c r="BP54" s="328"/>
      <c r="BQ54" s="328"/>
      <c r="BR54" s="328"/>
      <c r="BS54" s="328"/>
      <c r="BT54" s="328"/>
      <c r="BU54" s="328"/>
      <c r="BV54" s="328"/>
    </row>
    <row r="55" spans="1:74" ht="11.1" customHeight="1" x14ac:dyDescent="0.2">
      <c r="A55" s="146" t="s">
        <v>597</v>
      </c>
      <c r="B55" s="208" t="s">
        <v>474</v>
      </c>
      <c r="C55" s="238">
        <v>7731.5806451999997</v>
      </c>
      <c r="D55" s="238">
        <v>7690.0344827999998</v>
      </c>
      <c r="E55" s="238">
        <v>8553.1290322999994</v>
      </c>
      <c r="F55" s="238">
        <v>8988.4333332999995</v>
      </c>
      <c r="G55" s="238">
        <v>8966.8387096999995</v>
      </c>
      <c r="H55" s="238">
        <v>9233.0333332999999</v>
      </c>
      <c r="I55" s="238">
        <v>9198.7096774000001</v>
      </c>
      <c r="J55" s="238">
        <v>9006.8709677000006</v>
      </c>
      <c r="K55" s="238">
        <v>8734.6333333000002</v>
      </c>
      <c r="L55" s="238">
        <v>8890.6451613000008</v>
      </c>
      <c r="M55" s="238">
        <v>8505.1333333000002</v>
      </c>
      <c r="N55" s="238">
        <v>8541.2258065000005</v>
      </c>
      <c r="O55" s="238">
        <v>7825.8064516000004</v>
      </c>
      <c r="P55" s="238">
        <v>8058.7142856999999</v>
      </c>
      <c r="Q55" s="238">
        <v>8656.2258065000005</v>
      </c>
      <c r="R55" s="238">
        <v>9095.4666667000001</v>
      </c>
      <c r="S55" s="238">
        <v>9073.0322581</v>
      </c>
      <c r="T55" s="238">
        <v>9343</v>
      </c>
      <c r="U55" s="238">
        <v>9308.5806451999997</v>
      </c>
      <c r="V55" s="238">
        <v>9114.7741934999995</v>
      </c>
      <c r="W55" s="238">
        <v>8840.4</v>
      </c>
      <c r="X55" s="238">
        <v>8996.3870967999992</v>
      </c>
      <c r="Y55" s="238">
        <v>8605.2999999999993</v>
      </c>
      <c r="Z55" s="238">
        <v>8643.8064515999995</v>
      </c>
      <c r="AA55" s="238">
        <v>7894.7096774000001</v>
      </c>
      <c r="AB55" s="238">
        <v>8134.25</v>
      </c>
      <c r="AC55" s="238">
        <v>8732.4193548000003</v>
      </c>
      <c r="AD55" s="238">
        <v>9170.9</v>
      </c>
      <c r="AE55" s="238">
        <v>9152.0322581</v>
      </c>
      <c r="AF55" s="238">
        <v>9421.6</v>
      </c>
      <c r="AG55" s="238">
        <v>9386.7419355000002</v>
      </c>
      <c r="AH55" s="238">
        <v>9193.1935484000005</v>
      </c>
      <c r="AI55" s="238">
        <v>8914.4666667000001</v>
      </c>
      <c r="AJ55" s="238">
        <v>9076.8387096999995</v>
      </c>
      <c r="AK55" s="238">
        <v>8682.4333332999995</v>
      </c>
      <c r="AL55" s="238">
        <v>8721.6129032000008</v>
      </c>
      <c r="AM55" s="238">
        <v>8006.7741935000004</v>
      </c>
      <c r="AN55" s="238">
        <v>8097.8571429000003</v>
      </c>
      <c r="AO55" s="238">
        <v>8756.8064515999995</v>
      </c>
      <c r="AP55" s="238">
        <v>9381.2333333000006</v>
      </c>
      <c r="AQ55" s="238">
        <v>9226.3870967999992</v>
      </c>
      <c r="AR55" s="238">
        <v>9364.6</v>
      </c>
      <c r="AS55" s="238">
        <v>9534.7419355000002</v>
      </c>
      <c r="AT55" s="238">
        <v>9244.7419355000002</v>
      </c>
      <c r="AU55" s="238">
        <v>9056.5333332999999</v>
      </c>
      <c r="AV55" s="238">
        <v>9159.8709677000006</v>
      </c>
      <c r="AW55" s="238">
        <v>8681.8666666999998</v>
      </c>
      <c r="AX55" s="238">
        <v>8844.0322581</v>
      </c>
      <c r="AY55" s="238">
        <v>8181.3225806</v>
      </c>
      <c r="AZ55" s="238">
        <v>7994.5862069000004</v>
      </c>
      <c r="BA55" s="238">
        <v>7100.0322581</v>
      </c>
      <c r="BB55" s="238">
        <v>5616.6333333000002</v>
      </c>
      <c r="BC55" s="238">
        <v>6864.4838710000004</v>
      </c>
      <c r="BD55" s="238">
        <v>8129.7666667000003</v>
      </c>
      <c r="BE55" s="238">
        <v>8465.1290322999994</v>
      </c>
      <c r="BF55" s="238">
        <v>8366.0789999999997</v>
      </c>
      <c r="BG55" s="238">
        <v>8450.4770000000008</v>
      </c>
      <c r="BH55" s="329">
        <v>8563.2430000000004</v>
      </c>
      <c r="BI55" s="329">
        <v>8230.34</v>
      </c>
      <c r="BJ55" s="329">
        <v>8430.2569999999996</v>
      </c>
      <c r="BK55" s="329">
        <v>7590.0950000000003</v>
      </c>
      <c r="BL55" s="329">
        <v>7823.78</v>
      </c>
      <c r="BM55" s="329">
        <v>8367.0040000000008</v>
      </c>
      <c r="BN55" s="329">
        <v>8948.7389999999996</v>
      </c>
      <c r="BO55" s="329">
        <v>9057.5480000000007</v>
      </c>
      <c r="BP55" s="329">
        <v>9132.9279999999999</v>
      </c>
      <c r="BQ55" s="329">
        <v>9270.3089999999993</v>
      </c>
      <c r="BR55" s="329">
        <v>9107.91</v>
      </c>
      <c r="BS55" s="329">
        <v>8856.8829999999998</v>
      </c>
      <c r="BT55" s="329">
        <v>8996.0159999999996</v>
      </c>
      <c r="BU55" s="329">
        <v>8507.1650000000009</v>
      </c>
      <c r="BV55" s="329">
        <v>8680.7620000000006</v>
      </c>
    </row>
    <row r="56" spans="1:74" ht="11.1" customHeight="1" x14ac:dyDescent="0.2">
      <c r="A56" s="134"/>
      <c r="B56" s="139" t="s">
        <v>598</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328"/>
      <c r="BI56" s="328"/>
      <c r="BJ56" s="328"/>
      <c r="BK56" s="328"/>
      <c r="BL56" s="328"/>
      <c r="BM56" s="328"/>
      <c r="BN56" s="328"/>
      <c r="BO56" s="328"/>
      <c r="BP56" s="328"/>
      <c r="BQ56" s="328"/>
      <c r="BR56" s="328"/>
      <c r="BS56" s="328"/>
      <c r="BT56" s="328"/>
      <c r="BU56" s="328"/>
      <c r="BV56" s="328"/>
    </row>
    <row r="57" spans="1:74" ht="11.1" customHeight="1" x14ac:dyDescent="0.2">
      <c r="A57" s="140" t="s">
        <v>599</v>
      </c>
      <c r="B57" s="208" t="s">
        <v>815</v>
      </c>
      <c r="C57" s="238">
        <v>530.59816903000001</v>
      </c>
      <c r="D57" s="238">
        <v>534.37558514</v>
      </c>
      <c r="E57" s="238">
        <v>585.64439700000003</v>
      </c>
      <c r="F57" s="238">
        <v>598.00254086999996</v>
      </c>
      <c r="G57" s="238">
        <v>591.56587777000004</v>
      </c>
      <c r="H57" s="238">
        <v>628.28403836999996</v>
      </c>
      <c r="I57" s="238">
        <v>629.03124400000002</v>
      </c>
      <c r="J57" s="238">
        <v>624.87888586999998</v>
      </c>
      <c r="K57" s="238">
        <v>577.22592463000001</v>
      </c>
      <c r="L57" s="238">
        <v>585.84686457999999</v>
      </c>
      <c r="M57" s="238">
        <v>580.59948967000003</v>
      </c>
      <c r="N57" s="238">
        <v>610.67033751999998</v>
      </c>
      <c r="O57" s="238">
        <v>550.05060432000005</v>
      </c>
      <c r="P57" s="238">
        <v>544.19978438999999</v>
      </c>
      <c r="Q57" s="238">
        <v>604.11275909999995</v>
      </c>
      <c r="R57" s="238">
        <v>608.65627386999995</v>
      </c>
      <c r="S57" s="238">
        <v>604.74247448000006</v>
      </c>
      <c r="T57" s="238">
        <v>644.91114357000004</v>
      </c>
      <c r="U57" s="238">
        <v>670.07142886999998</v>
      </c>
      <c r="V57" s="238">
        <v>680.66809919000002</v>
      </c>
      <c r="W57" s="238">
        <v>631.20073136999997</v>
      </c>
      <c r="X57" s="238">
        <v>612.91744529000005</v>
      </c>
      <c r="Y57" s="238">
        <v>638.94965907000005</v>
      </c>
      <c r="Z57" s="238">
        <v>641.04661668000006</v>
      </c>
      <c r="AA57" s="238">
        <v>582.11603709999997</v>
      </c>
      <c r="AB57" s="238">
        <v>602.28317554</v>
      </c>
      <c r="AC57" s="238">
        <v>623.31326096999999</v>
      </c>
      <c r="AD57" s="238">
        <v>630.81710120000002</v>
      </c>
      <c r="AE57" s="238">
        <v>666.70325661000004</v>
      </c>
      <c r="AF57" s="238">
        <v>694.44226222999998</v>
      </c>
      <c r="AG57" s="238">
        <v>692.10183689999997</v>
      </c>
      <c r="AH57" s="238">
        <v>665.63464032000002</v>
      </c>
      <c r="AI57" s="238">
        <v>640.97481983</v>
      </c>
      <c r="AJ57" s="238">
        <v>676.68536758000005</v>
      </c>
      <c r="AK57" s="238">
        <v>634.14949533000004</v>
      </c>
      <c r="AL57" s="238">
        <v>670.80145674000005</v>
      </c>
      <c r="AM57" s="238">
        <v>634.16665606000004</v>
      </c>
      <c r="AN57" s="238">
        <v>616.29988029000003</v>
      </c>
      <c r="AO57" s="238">
        <v>674.55900328999996</v>
      </c>
      <c r="AP57" s="238">
        <v>652.32828213000005</v>
      </c>
      <c r="AQ57" s="238">
        <v>692.70975019000002</v>
      </c>
      <c r="AR57" s="238">
        <v>709.35740983000005</v>
      </c>
      <c r="AS57" s="238">
        <v>725.07968452</v>
      </c>
      <c r="AT57" s="238">
        <v>732.88319767999997</v>
      </c>
      <c r="AU57" s="238">
        <v>675.58583942999996</v>
      </c>
      <c r="AV57" s="238">
        <v>690.57795581000005</v>
      </c>
      <c r="AW57" s="238">
        <v>679.16819137000005</v>
      </c>
      <c r="AX57" s="238">
        <v>693.56099210000002</v>
      </c>
      <c r="AY57" s="238">
        <v>660.53441112999997</v>
      </c>
      <c r="AZ57" s="238">
        <v>636.13994723999997</v>
      </c>
      <c r="BA57" s="238">
        <v>588.50366444999997</v>
      </c>
      <c r="BB57" s="238">
        <v>347.7514147</v>
      </c>
      <c r="BC57" s="238">
        <v>336.97016631999998</v>
      </c>
      <c r="BD57" s="238">
        <v>402.64144553</v>
      </c>
      <c r="BE57" s="238">
        <v>528.65129999999999</v>
      </c>
      <c r="BF57" s="238">
        <v>527.7912</v>
      </c>
      <c r="BG57" s="238">
        <v>491.04450000000003</v>
      </c>
      <c r="BH57" s="329">
        <v>499.81259999999997</v>
      </c>
      <c r="BI57" s="329">
        <v>515.39380000000006</v>
      </c>
      <c r="BJ57" s="329">
        <v>550.2559</v>
      </c>
      <c r="BK57" s="329">
        <v>551.5376</v>
      </c>
      <c r="BL57" s="329">
        <v>559.83410000000003</v>
      </c>
      <c r="BM57" s="329">
        <v>568.48050000000001</v>
      </c>
      <c r="BN57" s="329">
        <v>550.80769999999995</v>
      </c>
      <c r="BO57" s="329">
        <v>553.40099999999995</v>
      </c>
      <c r="BP57" s="329">
        <v>550.27160000000003</v>
      </c>
      <c r="BQ57" s="329">
        <v>556.07339999999999</v>
      </c>
      <c r="BR57" s="329">
        <v>582.60069999999996</v>
      </c>
      <c r="BS57" s="329">
        <v>566.88990000000001</v>
      </c>
      <c r="BT57" s="329">
        <v>624.75840000000005</v>
      </c>
      <c r="BU57" s="329">
        <v>620.64099999999996</v>
      </c>
      <c r="BV57" s="329">
        <v>671.26890000000003</v>
      </c>
    </row>
    <row r="58" spans="1:74" ht="11.1" customHeight="1" x14ac:dyDescent="0.2">
      <c r="A58" s="134"/>
      <c r="B58" s="139" t="s">
        <v>600</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350"/>
      <c r="BI58" s="350"/>
      <c r="BJ58" s="350"/>
      <c r="BK58" s="350"/>
      <c r="BL58" s="350"/>
      <c r="BM58" s="350"/>
      <c r="BN58" s="350"/>
      <c r="BO58" s="350"/>
      <c r="BP58" s="350"/>
      <c r="BQ58" s="350"/>
      <c r="BR58" s="350"/>
      <c r="BS58" s="350"/>
      <c r="BT58" s="350"/>
      <c r="BU58" s="350"/>
      <c r="BV58" s="350"/>
    </row>
    <row r="59" spans="1:74" ht="11.1" customHeight="1" x14ac:dyDescent="0.2">
      <c r="A59" s="140" t="s">
        <v>601</v>
      </c>
      <c r="B59" s="208" t="s">
        <v>816</v>
      </c>
      <c r="C59" s="238">
        <v>314.43157406</v>
      </c>
      <c r="D59" s="238">
        <v>310.64432127999999</v>
      </c>
      <c r="E59" s="238">
        <v>353.09685035000001</v>
      </c>
      <c r="F59" s="238">
        <v>351.59398802999999</v>
      </c>
      <c r="G59" s="238">
        <v>356.66105034999998</v>
      </c>
      <c r="H59" s="238">
        <v>390.56535657000001</v>
      </c>
      <c r="I59" s="238">
        <v>390.88783848000003</v>
      </c>
      <c r="J59" s="238">
        <v>377.87142815999999</v>
      </c>
      <c r="K59" s="238">
        <v>355.75970187000001</v>
      </c>
      <c r="L59" s="238">
        <v>357.64645196999999</v>
      </c>
      <c r="M59" s="238">
        <v>353.52267737</v>
      </c>
      <c r="N59" s="238">
        <v>359.64361535</v>
      </c>
      <c r="O59" s="238">
        <v>328.41003358</v>
      </c>
      <c r="P59" s="238">
        <v>327.75028386000002</v>
      </c>
      <c r="Q59" s="238">
        <v>373.13458684</v>
      </c>
      <c r="R59" s="238">
        <v>374.78471457000001</v>
      </c>
      <c r="S59" s="238">
        <v>380.31010386999998</v>
      </c>
      <c r="T59" s="238">
        <v>415.18907799999999</v>
      </c>
      <c r="U59" s="238">
        <v>416.62993968000001</v>
      </c>
      <c r="V59" s="238">
        <v>407.48685110000002</v>
      </c>
      <c r="W59" s="238">
        <v>367.4588521</v>
      </c>
      <c r="X59" s="238">
        <v>382.00988396999998</v>
      </c>
      <c r="Y59" s="238">
        <v>381.93076237000002</v>
      </c>
      <c r="Z59" s="238">
        <v>381.08100000000002</v>
      </c>
      <c r="AA59" s="238">
        <v>347.76202905999997</v>
      </c>
      <c r="AB59" s="238">
        <v>355.43747946000002</v>
      </c>
      <c r="AC59" s="238">
        <v>398.75601957999999</v>
      </c>
      <c r="AD59" s="238">
        <v>395.06800533000001</v>
      </c>
      <c r="AE59" s="238">
        <v>406.66937603000002</v>
      </c>
      <c r="AF59" s="238">
        <v>439.7450432</v>
      </c>
      <c r="AG59" s="238">
        <v>438.38909183999999</v>
      </c>
      <c r="AH59" s="238">
        <v>425.72941845000003</v>
      </c>
      <c r="AI59" s="238">
        <v>388.2077061</v>
      </c>
      <c r="AJ59" s="238">
        <v>401.11245100000002</v>
      </c>
      <c r="AK59" s="238">
        <v>389.57873262999999</v>
      </c>
      <c r="AL59" s="238">
        <v>391.86633029000001</v>
      </c>
      <c r="AM59" s="238">
        <v>362.39645903000002</v>
      </c>
      <c r="AN59" s="238">
        <v>361.71937436000002</v>
      </c>
      <c r="AO59" s="238">
        <v>413.84952364999998</v>
      </c>
      <c r="AP59" s="238">
        <v>409.53255000000001</v>
      </c>
      <c r="AQ59" s="238">
        <v>420.71072667999999</v>
      </c>
      <c r="AR59" s="238">
        <v>447.42027953000002</v>
      </c>
      <c r="AS59" s="238">
        <v>447.86679796999999</v>
      </c>
      <c r="AT59" s="238">
        <v>435.81672500000002</v>
      </c>
      <c r="AU59" s="238">
        <v>396.95625257</v>
      </c>
      <c r="AV59" s="238">
        <v>408.13371042</v>
      </c>
      <c r="AW59" s="238">
        <v>398.32528987000001</v>
      </c>
      <c r="AX59" s="238">
        <v>410.07996455</v>
      </c>
      <c r="AY59" s="238">
        <v>371.23841028999999</v>
      </c>
      <c r="AZ59" s="238">
        <v>358.45623093</v>
      </c>
      <c r="BA59" s="238">
        <v>255.58854231999999</v>
      </c>
      <c r="BB59" s="238">
        <v>126.00108349999999</v>
      </c>
      <c r="BC59" s="238">
        <v>147.78068671</v>
      </c>
      <c r="BD59" s="238">
        <v>181.02083579999999</v>
      </c>
      <c r="BE59" s="238">
        <v>222.2432</v>
      </c>
      <c r="BF59" s="238">
        <v>240.10740000000001</v>
      </c>
      <c r="BG59" s="238">
        <v>240.7989</v>
      </c>
      <c r="BH59" s="329">
        <v>262.13839999999999</v>
      </c>
      <c r="BI59" s="329">
        <v>285.28160000000003</v>
      </c>
      <c r="BJ59" s="329">
        <v>297.09480000000002</v>
      </c>
      <c r="BK59" s="329">
        <v>313.92160000000001</v>
      </c>
      <c r="BL59" s="329">
        <v>312.2962</v>
      </c>
      <c r="BM59" s="329">
        <v>301.10739999999998</v>
      </c>
      <c r="BN59" s="329">
        <v>307.44299999999998</v>
      </c>
      <c r="BO59" s="329">
        <v>304.4991</v>
      </c>
      <c r="BP59" s="329">
        <v>314.87189999999998</v>
      </c>
      <c r="BQ59" s="329">
        <v>334.60210000000001</v>
      </c>
      <c r="BR59" s="329">
        <v>357.23149999999998</v>
      </c>
      <c r="BS59" s="329">
        <v>359.02789999999999</v>
      </c>
      <c r="BT59" s="329">
        <v>377.02440000000001</v>
      </c>
      <c r="BU59" s="329">
        <v>362.36329999999998</v>
      </c>
      <c r="BV59" s="329">
        <v>387.3569</v>
      </c>
    </row>
    <row r="60" spans="1:74" ht="11.1" customHeight="1" x14ac:dyDescent="0.2">
      <c r="A60" s="134"/>
      <c r="B60" s="139" t="s">
        <v>602</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328"/>
      <c r="BI60" s="328"/>
      <c r="BJ60" s="328"/>
      <c r="BK60" s="328"/>
      <c r="BL60" s="328"/>
      <c r="BM60" s="328"/>
      <c r="BN60" s="328"/>
      <c r="BO60" s="328"/>
      <c r="BP60" s="328"/>
      <c r="BQ60" s="328"/>
      <c r="BR60" s="328"/>
      <c r="BS60" s="328"/>
      <c r="BT60" s="328"/>
      <c r="BU60" s="328"/>
      <c r="BV60" s="328"/>
    </row>
    <row r="61" spans="1:74" ht="11.1" customHeight="1" x14ac:dyDescent="0.2">
      <c r="A61" s="140" t="s">
        <v>603</v>
      </c>
      <c r="B61" s="208" t="s">
        <v>475</v>
      </c>
      <c r="C61" s="256">
        <v>278.334</v>
      </c>
      <c r="D61" s="256">
        <v>283.52</v>
      </c>
      <c r="E61" s="256">
        <v>283.584</v>
      </c>
      <c r="F61" s="256">
        <v>295.90899999999999</v>
      </c>
      <c r="G61" s="256">
        <v>309.54000000000002</v>
      </c>
      <c r="H61" s="256">
        <v>309.67899999999997</v>
      </c>
      <c r="I61" s="256">
        <v>283.50099999999998</v>
      </c>
      <c r="J61" s="256">
        <v>268.04000000000002</v>
      </c>
      <c r="K61" s="256">
        <v>267.45699999999999</v>
      </c>
      <c r="L61" s="256">
        <v>270.92200000000003</v>
      </c>
      <c r="M61" s="256">
        <v>274.76100000000002</v>
      </c>
      <c r="N61" s="256">
        <v>265.43599999999998</v>
      </c>
      <c r="O61" s="256">
        <v>269.24099999999999</v>
      </c>
      <c r="P61" s="256">
        <v>280.517</v>
      </c>
      <c r="Q61" s="256">
        <v>283.58300000000003</v>
      </c>
      <c r="R61" s="256">
        <v>294.03399999999999</v>
      </c>
      <c r="S61" s="256">
        <v>300.60899999999998</v>
      </c>
      <c r="T61" s="256">
        <v>296.38400000000001</v>
      </c>
      <c r="U61" s="256">
        <v>276.30799999999999</v>
      </c>
      <c r="V61" s="256">
        <v>259.35899999999998</v>
      </c>
      <c r="W61" s="256">
        <v>259.14299999999997</v>
      </c>
      <c r="X61" s="256">
        <v>267.29700000000003</v>
      </c>
      <c r="Y61" s="256">
        <v>267.97000000000003</v>
      </c>
      <c r="Z61" s="256">
        <v>254.947</v>
      </c>
      <c r="AA61" s="256">
        <v>255.49600000000001</v>
      </c>
      <c r="AB61" s="256">
        <v>265.27199999999999</v>
      </c>
      <c r="AC61" s="256">
        <v>267.48200000000003</v>
      </c>
      <c r="AD61" s="256">
        <v>273.81700000000001</v>
      </c>
      <c r="AE61" s="256">
        <v>280.80399999999997</v>
      </c>
      <c r="AF61" s="256">
        <v>278.93700000000001</v>
      </c>
      <c r="AG61" s="256">
        <v>264.99400000000003</v>
      </c>
      <c r="AH61" s="256">
        <v>255.87700000000001</v>
      </c>
      <c r="AI61" s="256">
        <v>258.19600000000003</v>
      </c>
      <c r="AJ61" s="256">
        <v>265.93</v>
      </c>
      <c r="AK61" s="256">
        <v>263.80900000000003</v>
      </c>
      <c r="AL61" s="256">
        <v>248.29</v>
      </c>
      <c r="AM61" s="256">
        <v>248.43299999999999</v>
      </c>
      <c r="AN61" s="256">
        <v>259.04899999999998</v>
      </c>
      <c r="AO61" s="256">
        <v>259.69799999999998</v>
      </c>
      <c r="AP61" s="256">
        <v>268.767</v>
      </c>
      <c r="AQ61" s="256">
        <v>283.27499999999998</v>
      </c>
      <c r="AR61" s="256">
        <v>283.00099999999998</v>
      </c>
      <c r="AS61" s="256">
        <v>268.31400000000002</v>
      </c>
      <c r="AT61" s="256">
        <v>259.84899999999999</v>
      </c>
      <c r="AU61" s="256">
        <v>263.149</v>
      </c>
      <c r="AV61" s="256">
        <v>269.87099999999998</v>
      </c>
      <c r="AW61" s="256">
        <v>268.99400000000003</v>
      </c>
      <c r="AX61" s="256">
        <v>252.411</v>
      </c>
      <c r="AY61" s="256">
        <v>255.2</v>
      </c>
      <c r="AZ61" s="256">
        <v>265.142</v>
      </c>
      <c r="BA61" s="256">
        <v>232.113</v>
      </c>
      <c r="BB61" s="256">
        <v>203.34200000000001</v>
      </c>
      <c r="BC61" s="256">
        <v>201.649</v>
      </c>
      <c r="BD61" s="256">
        <v>206.066</v>
      </c>
      <c r="BE61" s="256">
        <v>204.785</v>
      </c>
      <c r="BF61" s="256">
        <v>199.49600000000001</v>
      </c>
      <c r="BG61" s="256">
        <v>190.84460000000001</v>
      </c>
      <c r="BH61" s="342">
        <v>189.6918</v>
      </c>
      <c r="BI61" s="342">
        <v>184.47630000000001</v>
      </c>
      <c r="BJ61" s="342">
        <v>173.48140000000001</v>
      </c>
      <c r="BK61" s="342">
        <v>176.52449999999999</v>
      </c>
      <c r="BL61" s="342">
        <v>179.44630000000001</v>
      </c>
      <c r="BM61" s="342">
        <v>179.0067</v>
      </c>
      <c r="BN61" s="342">
        <v>182.7021</v>
      </c>
      <c r="BO61" s="342">
        <v>188.214</v>
      </c>
      <c r="BP61" s="342">
        <v>188.1326</v>
      </c>
      <c r="BQ61" s="342">
        <v>183.22290000000001</v>
      </c>
      <c r="BR61" s="342">
        <v>178.21789999999999</v>
      </c>
      <c r="BS61" s="342">
        <v>181.6498</v>
      </c>
      <c r="BT61" s="342">
        <v>189.9717</v>
      </c>
      <c r="BU61" s="342">
        <v>190.3604</v>
      </c>
      <c r="BV61" s="342">
        <v>182.51220000000001</v>
      </c>
    </row>
    <row r="62" spans="1:74" ht="11.1" customHeight="1" x14ac:dyDescent="0.2">
      <c r="A62" s="134"/>
      <c r="B62" s="139" t="s">
        <v>604</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330"/>
      <c r="BI62" s="330"/>
      <c r="BJ62" s="330"/>
      <c r="BK62" s="330"/>
      <c r="BL62" s="330"/>
      <c r="BM62" s="330"/>
      <c r="BN62" s="330"/>
      <c r="BO62" s="330"/>
      <c r="BP62" s="330"/>
      <c r="BQ62" s="330"/>
      <c r="BR62" s="330"/>
      <c r="BS62" s="330"/>
      <c r="BT62" s="330"/>
      <c r="BU62" s="330"/>
      <c r="BV62" s="330"/>
    </row>
    <row r="63" spans="1:74" ht="11.1" customHeight="1" x14ac:dyDescent="0.2">
      <c r="A63" s="474" t="s">
        <v>605</v>
      </c>
      <c r="B63" s="475" t="s">
        <v>476</v>
      </c>
      <c r="C63" s="269">
        <v>0.23306912442</v>
      </c>
      <c r="D63" s="269">
        <v>0.2419408867</v>
      </c>
      <c r="E63" s="269">
        <v>0.23995391704999999</v>
      </c>
      <c r="F63" s="269">
        <v>0.24051428571</v>
      </c>
      <c r="G63" s="269">
        <v>0.25033179723999999</v>
      </c>
      <c r="H63" s="269">
        <v>0.25108095238</v>
      </c>
      <c r="I63" s="269">
        <v>0.24453917050999999</v>
      </c>
      <c r="J63" s="269">
        <v>0.23815668203000001</v>
      </c>
      <c r="K63" s="269">
        <v>0.23178571429</v>
      </c>
      <c r="L63" s="269">
        <v>0.22693087558</v>
      </c>
      <c r="M63" s="269">
        <v>0.22875238095</v>
      </c>
      <c r="N63" s="269">
        <v>0.23537788018</v>
      </c>
      <c r="O63" s="269">
        <v>0.24443317972</v>
      </c>
      <c r="P63" s="269">
        <v>0.25045918366999997</v>
      </c>
      <c r="Q63" s="269">
        <v>0.249</v>
      </c>
      <c r="R63" s="269">
        <v>0.2465952381</v>
      </c>
      <c r="S63" s="269">
        <v>0.24871889401</v>
      </c>
      <c r="T63" s="269">
        <v>0.24690952381</v>
      </c>
      <c r="U63" s="269">
        <v>0.25118433179999999</v>
      </c>
      <c r="V63" s="269">
        <v>0.2512718894</v>
      </c>
      <c r="W63" s="269">
        <v>0.24677142857000001</v>
      </c>
      <c r="X63" s="269">
        <v>0.24806451613</v>
      </c>
      <c r="Y63" s="269">
        <v>0.24651904761999999</v>
      </c>
      <c r="Z63" s="269">
        <v>0.24038709677</v>
      </c>
      <c r="AA63" s="269">
        <v>0.24292626728</v>
      </c>
      <c r="AB63" s="269">
        <v>0.25241836735000001</v>
      </c>
      <c r="AC63" s="269">
        <v>0.25819354839000003</v>
      </c>
      <c r="AD63" s="269">
        <v>0.25464285714000001</v>
      </c>
      <c r="AE63" s="269">
        <v>0.25275115206999998</v>
      </c>
      <c r="AF63" s="269">
        <v>0.25158095238</v>
      </c>
      <c r="AG63" s="269">
        <v>0.25836866358999999</v>
      </c>
      <c r="AH63" s="269">
        <v>0.26530414746999997</v>
      </c>
      <c r="AI63" s="269">
        <v>0.26638571429000002</v>
      </c>
      <c r="AJ63" s="269">
        <v>0.26890322580999998</v>
      </c>
      <c r="AK63" s="269">
        <v>0.27294285713999999</v>
      </c>
      <c r="AL63" s="269">
        <v>0.26907373272000001</v>
      </c>
      <c r="AM63" s="269">
        <v>0.27165898618000001</v>
      </c>
      <c r="AN63" s="269">
        <v>0.27174999999999999</v>
      </c>
      <c r="AO63" s="269">
        <v>0.27561290322999998</v>
      </c>
      <c r="AP63" s="269">
        <v>0.27287619048</v>
      </c>
      <c r="AQ63" s="269">
        <v>0.27204147465</v>
      </c>
      <c r="AR63" s="269">
        <v>0.26721658986000002</v>
      </c>
      <c r="AS63" s="269">
        <v>0.26660952381000003</v>
      </c>
      <c r="AT63" s="269">
        <v>0.26590322580999998</v>
      </c>
      <c r="AU63" s="269">
        <v>0.25984761904999998</v>
      </c>
      <c r="AV63" s="269">
        <v>0.26339170506999998</v>
      </c>
      <c r="AW63" s="269">
        <v>0.26578095237999999</v>
      </c>
      <c r="AX63" s="269">
        <v>0.26488479262999998</v>
      </c>
      <c r="AY63" s="269">
        <v>0.27403686636000002</v>
      </c>
      <c r="AZ63" s="269">
        <v>0.27253201970000002</v>
      </c>
      <c r="BA63" s="269">
        <v>0.25678801842999999</v>
      </c>
      <c r="BB63" s="269">
        <v>0.18255714285999999</v>
      </c>
      <c r="BC63" s="269">
        <v>0.16480184332</v>
      </c>
      <c r="BD63" s="269">
        <v>0.17472380952</v>
      </c>
      <c r="BE63" s="269">
        <v>0.18638248848</v>
      </c>
      <c r="BF63" s="269">
        <v>0.19774107143</v>
      </c>
      <c r="BG63" s="269">
        <v>0.20399999999999999</v>
      </c>
      <c r="BH63" s="361">
        <v>0.20707120000000001</v>
      </c>
      <c r="BI63" s="361">
        <v>0.20816960000000001</v>
      </c>
      <c r="BJ63" s="361">
        <v>0.22557089999999999</v>
      </c>
      <c r="BK63" s="361">
        <v>0.25165280000000001</v>
      </c>
      <c r="BL63" s="361">
        <v>0.25677060000000002</v>
      </c>
      <c r="BM63" s="361">
        <v>0.25120360000000003</v>
      </c>
      <c r="BN63" s="361">
        <v>0.23017309999999999</v>
      </c>
      <c r="BO63" s="361">
        <v>0.22085379999999999</v>
      </c>
      <c r="BP63" s="361">
        <v>0.21349109999999999</v>
      </c>
      <c r="BQ63" s="361">
        <v>0.21275859999999999</v>
      </c>
      <c r="BR63" s="361">
        <v>0.21999369999999999</v>
      </c>
      <c r="BS63" s="361">
        <v>0.23098869999999999</v>
      </c>
      <c r="BT63" s="361">
        <v>0.2455667</v>
      </c>
      <c r="BU63" s="361">
        <v>0.2587701</v>
      </c>
      <c r="BV63" s="361">
        <v>0.2820993</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361"/>
      <c r="BI64" s="361"/>
      <c r="BJ64" s="361"/>
      <c r="BK64" s="361"/>
      <c r="BL64" s="361"/>
      <c r="BM64" s="361"/>
      <c r="BN64" s="361"/>
      <c r="BO64" s="361"/>
      <c r="BP64" s="361"/>
      <c r="BQ64" s="361"/>
      <c r="BR64" s="361"/>
      <c r="BS64" s="361"/>
      <c r="BT64" s="361"/>
      <c r="BU64" s="361"/>
      <c r="BV64" s="361"/>
    </row>
    <row r="65" spans="1:74" ht="11.1" customHeight="1" x14ac:dyDescent="0.2">
      <c r="A65" s="474"/>
      <c r="B65" s="136" t="s">
        <v>1150</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361"/>
      <c r="BI65" s="361"/>
      <c r="BJ65" s="361"/>
      <c r="BK65" s="361"/>
      <c r="BL65" s="361"/>
      <c r="BM65" s="361"/>
      <c r="BN65" s="361"/>
      <c r="BO65" s="361"/>
      <c r="BP65" s="361"/>
      <c r="BQ65" s="361"/>
      <c r="BR65" s="361"/>
      <c r="BS65" s="361"/>
      <c r="BT65" s="361"/>
      <c r="BU65" s="361"/>
      <c r="BV65" s="361"/>
    </row>
    <row r="66" spans="1:74" ht="11.1" customHeight="1" x14ac:dyDescent="0.2">
      <c r="A66" s="140" t="s">
        <v>788</v>
      </c>
      <c r="B66" s="208" t="s">
        <v>621</v>
      </c>
      <c r="C66" s="256">
        <v>189.9734464</v>
      </c>
      <c r="D66" s="256">
        <v>185.63683449999999</v>
      </c>
      <c r="E66" s="256">
        <v>197.65962500000001</v>
      </c>
      <c r="F66" s="256">
        <v>187.6932741</v>
      </c>
      <c r="G66" s="256">
        <v>190.6423174</v>
      </c>
      <c r="H66" s="256">
        <v>189.93237260000001</v>
      </c>
      <c r="I66" s="256">
        <v>194.07512349999999</v>
      </c>
      <c r="J66" s="256">
        <v>201.3023436</v>
      </c>
      <c r="K66" s="256">
        <v>188.3038128</v>
      </c>
      <c r="L66" s="256">
        <v>194.38576449999999</v>
      </c>
      <c r="M66" s="256">
        <v>190.54619149999999</v>
      </c>
      <c r="N66" s="256">
        <v>200.51127500000001</v>
      </c>
      <c r="O66" s="256">
        <v>193.15902059999999</v>
      </c>
      <c r="P66" s="256">
        <v>172.06415010000001</v>
      </c>
      <c r="Q66" s="256">
        <v>199.23998979999999</v>
      </c>
      <c r="R66" s="256">
        <v>188.0379385</v>
      </c>
      <c r="S66" s="256">
        <v>199.05079409999999</v>
      </c>
      <c r="T66" s="256">
        <v>195.3966542</v>
      </c>
      <c r="U66" s="256">
        <v>197.88802419999999</v>
      </c>
      <c r="V66" s="256">
        <v>200.8976073</v>
      </c>
      <c r="W66" s="256">
        <v>189.16370699999999</v>
      </c>
      <c r="X66" s="256">
        <v>196.68899490000001</v>
      </c>
      <c r="Y66" s="256">
        <v>195.10339999999999</v>
      </c>
      <c r="Z66" s="256">
        <v>201.72130279999999</v>
      </c>
      <c r="AA66" s="256">
        <v>203.35992400000001</v>
      </c>
      <c r="AB66" s="256">
        <v>175.1841551</v>
      </c>
      <c r="AC66" s="256">
        <v>204.63321540000001</v>
      </c>
      <c r="AD66" s="256">
        <v>192.5411799</v>
      </c>
      <c r="AE66" s="256">
        <v>199.94416939999999</v>
      </c>
      <c r="AF66" s="256">
        <v>197.79810380000001</v>
      </c>
      <c r="AG66" s="256">
        <v>201.1487606</v>
      </c>
      <c r="AH66" s="256">
        <v>208.64466379999999</v>
      </c>
      <c r="AI66" s="256">
        <v>190.0989285</v>
      </c>
      <c r="AJ66" s="256">
        <v>204.45612030000001</v>
      </c>
      <c r="AK66" s="256">
        <v>197.12489740000001</v>
      </c>
      <c r="AL66" s="256">
        <v>199.0698653</v>
      </c>
      <c r="AM66" s="256">
        <v>201.7185207</v>
      </c>
      <c r="AN66" s="256">
        <v>176.75575760000001</v>
      </c>
      <c r="AO66" s="256">
        <v>199.09777600000001</v>
      </c>
      <c r="AP66" s="256">
        <v>193.18387089999999</v>
      </c>
      <c r="AQ66" s="256">
        <v>201.07420730000001</v>
      </c>
      <c r="AR66" s="256">
        <v>197.3461034</v>
      </c>
      <c r="AS66" s="256">
        <v>202.0389246</v>
      </c>
      <c r="AT66" s="256">
        <v>207.49146049999999</v>
      </c>
      <c r="AU66" s="256">
        <v>189.30444449999999</v>
      </c>
      <c r="AV66" s="256">
        <v>201.79425570000001</v>
      </c>
      <c r="AW66" s="256">
        <v>195.9661237</v>
      </c>
      <c r="AX66" s="256">
        <v>199.71650840000001</v>
      </c>
      <c r="AY66" s="256">
        <v>193.57394249999999</v>
      </c>
      <c r="AZ66" s="256">
        <v>182.17011590000001</v>
      </c>
      <c r="BA66" s="256">
        <v>176.30103349999999</v>
      </c>
      <c r="BB66" s="256">
        <v>133.104196</v>
      </c>
      <c r="BC66" s="256">
        <v>150.5549513</v>
      </c>
      <c r="BD66" s="256">
        <v>158.4904927</v>
      </c>
      <c r="BE66" s="256">
        <v>172.58949999999999</v>
      </c>
      <c r="BF66" s="256">
        <v>177.97569999999999</v>
      </c>
      <c r="BG66" s="256">
        <v>165.9682</v>
      </c>
      <c r="BH66" s="342">
        <v>180.5461</v>
      </c>
      <c r="BI66" s="342">
        <v>175.76329999999999</v>
      </c>
      <c r="BJ66" s="342">
        <v>187.2321</v>
      </c>
      <c r="BK66" s="342">
        <v>183.29750000000001</v>
      </c>
      <c r="BL66" s="342">
        <v>168.8339</v>
      </c>
      <c r="BM66" s="342">
        <v>190.85740000000001</v>
      </c>
      <c r="BN66" s="342">
        <v>182.8914</v>
      </c>
      <c r="BO66" s="342">
        <v>191.3322</v>
      </c>
      <c r="BP66" s="342">
        <v>185.65209999999999</v>
      </c>
      <c r="BQ66" s="342">
        <v>191.9872</v>
      </c>
      <c r="BR66" s="342">
        <v>196.63059999999999</v>
      </c>
      <c r="BS66" s="342">
        <v>182.59200000000001</v>
      </c>
      <c r="BT66" s="342">
        <v>194.0162</v>
      </c>
      <c r="BU66" s="342">
        <v>189.28809999999999</v>
      </c>
      <c r="BV66" s="342">
        <v>190.30680000000001</v>
      </c>
    </row>
    <row r="67" spans="1:74" ht="11.1" customHeight="1" x14ac:dyDescent="0.2">
      <c r="A67" s="140" t="s">
        <v>789</v>
      </c>
      <c r="B67" s="208" t="s">
        <v>622</v>
      </c>
      <c r="C67" s="256">
        <v>168.7148449</v>
      </c>
      <c r="D67" s="256">
        <v>144.6272013</v>
      </c>
      <c r="E67" s="256">
        <v>128.29112259999999</v>
      </c>
      <c r="F67" s="256">
        <v>113.3656302</v>
      </c>
      <c r="G67" s="256">
        <v>106.85008879999999</v>
      </c>
      <c r="H67" s="256">
        <v>108.7903522</v>
      </c>
      <c r="I67" s="256">
        <v>118.9458194</v>
      </c>
      <c r="J67" s="256">
        <v>120.12456659999999</v>
      </c>
      <c r="K67" s="256">
        <v>105.8631129</v>
      </c>
      <c r="L67" s="256">
        <v>104.6168021</v>
      </c>
      <c r="M67" s="256">
        <v>117.49269990000001</v>
      </c>
      <c r="N67" s="256">
        <v>156.29909180000001</v>
      </c>
      <c r="O67" s="256">
        <v>158.7201043</v>
      </c>
      <c r="P67" s="256">
        <v>127.3392956</v>
      </c>
      <c r="Q67" s="256">
        <v>137.28565610000001</v>
      </c>
      <c r="R67" s="256">
        <v>104.8785098</v>
      </c>
      <c r="S67" s="256">
        <v>102.6422405</v>
      </c>
      <c r="T67" s="256">
        <v>103.6561998</v>
      </c>
      <c r="U67" s="256">
        <v>116.3382752</v>
      </c>
      <c r="V67" s="256">
        <v>113.69350660000001</v>
      </c>
      <c r="W67" s="256">
        <v>104.1828751</v>
      </c>
      <c r="X67" s="256">
        <v>110.23332430000001</v>
      </c>
      <c r="Y67" s="256">
        <v>128.11588900000001</v>
      </c>
      <c r="Z67" s="256">
        <v>167.9562493</v>
      </c>
      <c r="AA67" s="256">
        <v>181.82891900000001</v>
      </c>
      <c r="AB67" s="256">
        <v>147.36959479999999</v>
      </c>
      <c r="AC67" s="256">
        <v>152.0219524</v>
      </c>
      <c r="AD67" s="256">
        <v>127.5418911</v>
      </c>
      <c r="AE67" s="256">
        <v>111.279371</v>
      </c>
      <c r="AF67" s="256">
        <v>111.7389447</v>
      </c>
      <c r="AG67" s="256">
        <v>127.3835862</v>
      </c>
      <c r="AH67" s="256">
        <v>125.35542100000001</v>
      </c>
      <c r="AI67" s="256">
        <v>116.8055385</v>
      </c>
      <c r="AJ67" s="256">
        <v>123.8036827</v>
      </c>
      <c r="AK67" s="256">
        <v>147.46867219999999</v>
      </c>
      <c r="AL67" s="256">
        <v>162.99545979999999</v>
      </c>
      <c r="AM67" s="256">
        <v>185.54962699999999</v>
      </c>
      <c r="AN67" s="256">
        <v>163.54602439999999</v>
      </c>
      <c r="AO67" s="256">
        <v>158.01065249999999</v>
      </c>
      <c r="AP67" s="256">
        <v>119.7041815</v>
      </c>
      <c r="AQ67" s="256">
        <v>115.3627644</v>
      </c>
      <c r="AR67" s="256">
        <v>114.9791855</v>
      </c>
      <c r="AS67" s="256">
        <v>131.0148265</v>
      </c>
      <c r="AT67" s="256">
        <v>132.60919129999999</v>
      </c>
      <c r="AU67" s="256">
        <v>120.5754642</v>
      </c>
      <c r="AV67" s="256">
        <v>126.64109550000001</v>
      </c>
      <c r="AW67" s="256">
        <v>150.0157629</v>
      </c>
      <c r="AX67" s="256">
        <v>171.1466763</v>
      </c>
      <c r="AY67" s="256">
        <v>179.39410720000001</v>
      </c>
      <c r="AZ67" s="256">
        <v>165.49362489999999</v>
      </c>
      <c r="BA67" s="256">
        <v>147.5375019</v>
      </c>
      <c r="BB67" s="256">
        <v>122.3028863</v>
      </c>
      <c r="BC67" s="256">
        <v>112.6103949</v>
      </c>
      <c r="BD67" s="256">
        <v>116.0613827</v>
      </c>
      <c r="BE67" s="256">
        <v>135.4135</v>
      </c>
      <c r="BF67" s="256">
        <v>131.4701</v>
      </c>
      <c r="BG67" s="256">
        <v>119.04089999999999</v>
      </c>
      <c r="BH67" s="342">
        <v>125.6728</v>
      </c>
      <c r="BI67" s="342">
        <v>142.0883</v>
      </c>
      <c r="BJ67" s="342">
        <v>167.9145</v>
      </c>
      <c r="BK67" s="342">
        <v>173.28319999999999</v>
      </c>
      <c r="BL67" s="342">
        <v>146.35570000000001</v>
      </c>
      <c r="BM67" s="342">
        <v>140.78620000000001</v>
      </c>
      <c r="BN67" s="342">
        <v>113.2714</v>
      </c>
      <c r="BO67" s="342">
        <v>104.3763</v>
      </c>
      <c r="BP67" s="342">
        <v>109.3712</v>
      </c>
      <c r="BQ67" s="342">
        <v>122.2069</v>
      </c>
      <c r="BR67" s="342">
        <v>122.8807</v>
      </c>
      <c r="BS67" s="342">
        <v>111.8994</v>
      </c>
      <c r="BT67" s="342">
        <v>118.8456</v>
      </c>
      <c r="BU67" s="342">
        <v>137.8853</v>
      </c>
      <c r="BV67" s="342">
        <v>162.0967</v>
      </c>
    </row>
    <row r="68" spans="1:74" ht="11.1" customHeight="1" x14ac:dyDescent="0.2">
      <c r="A68" s="140" t="s">
        <v>271</v>
      </c>
      <c r="B68" s="208" t="s">
        <v>804</v>
      </c>
      <c r="C68" s="256">
        <v>123.4168605</v>
      </c>
      <c r="D68" s="256">
        <v>102.5686</v>
      </c>
      <c r="E68" s="256">
        <v>83.144702809999998</v>
      </c>
      <c r="F68" s="256">
        <v>80.762802199999996</v>
      </c>
      <c r="G68" s="256">
        <v>91.740999020000004</v>
      </c>
      <c r="H68" s="256">
        <v>125.1766871</v>
      </c>
      <c r="I68" s="256">
        <v>145.1999185</v>
      </c>
      <c r="J68" s="256">
        <v>144.30462420000001</v>
      </c>
      <c r="K68" s="256">
        <v>123.2260301</v>
      </c>
      <c r="L68" s="256">
        <v>109.0478408</v>
      </c>
      <c r="M68" s="256">
        <v>97.100472060000001</v>
      </c>
      <c r="N68" s="256">
        <v>128.52708419999999</v>
      </c>
      <c r="O68" s="256">
        <v>124.54984279999999</v>
      </c>
      <c r="P68" s="256">
        <v>96.401624760000004</v>
      </c>
      <c r="Q68" s="256">
        <v>98.130494990000003</v>
      </c>
      <c r="R68" s="256">
        <v>89.501463799999996</v>
      </c>
      <c r="S68" s="256">
        <v>101.584507</v>
      </c>
      <c r="T68" s="256">
        <v>115.6880803</v>
      </c>
      <c r="U68" s="256">
        <v>136.07440410000001</v>
      </c>
      <c r="V68" s="256">
        <v>128.61761559999999</v>
      </c>
      <c r="W68" s="256">
        <v>108.4325398</v>
      </c>
      <c r="X68" s="256">
        <v>99.852089430000007</v>
      </c>
      <c r="Y68" s="256">
        <v>101.6521597</v>
      </c>
      <c r="Z68" s="256">
        <v>115.5492959</v>
      </c>
      <c r="AA68" s="256">
        <v>126.30736709999999</v>
      </c>
      <c r="AB68" s="256">
        <v>91.715831480000006</v>
      </c>
      <c r="AC68" s="256">
        <v>89.674581340000003</v>
      </c>
      <c r="AD68" s="256">
        <v>82.32810877</v>
      </c>
      <c r="AE68" s="256">
        <v>94.70596132</v>
      </c>
      <c r="AF68" s="256">
        <v>110.28281010000001</v>
      </c>
      <c r="AG68" s="256">
        <v>124.4625551</v>
      </c>
      <c r="AH68" s="256">
        <v>124.3441186</v>
      </c>
      <c r="AI68" s="256">
        <v>106.6356304</v>
      </c>
      <c r="AJ68" s="256">
        <v>96.90461028</v>
      </c>
      <c r="AK68" s="256">
        <v>102.80972439999999</v>
      </c>
      <c r="AL68" s="256">
        <v>110.1207374</v>
      </c>
      <c r="AM68" s="256">
        <v>109.9156431</v>
      </c>
      <c r="AN68" s="256">
        <v>90.207467789999995</v>
      </c>
      <c r="AO68" s="256">
        <v>88.877595229999997</v>
      </c>
      <c r="AP68" s="256">
        <v>68.824104090000006</v>
      </c>
      <c r="AQ68" s="256">
        <v>81.088435700000005</v>
      </c>
      <c r="AR68" s="256">
        <v>88.646824469999999</v>
      </c>
      <c r="AS68" s="256">
        <v>109.5791621</v>
      </c>
      <c r="AT68" s="256">
        <v>103.2824626</v>
      </c>
      <c r="AU68" s="256">
        <v>93.844414790000002</v>
      </c>
      <c r="AV68" s="256">
        <v>76.00675536</v>
      </c>
      <c r="AW68" s="256">
        <v>84.043742760000001</v>
      </c>
      <c r="AX68" s="256">
        <v>81.623563799999999</v>
      </c>
      <c r="AY68" s="256">
        <v>74.628454980000001</v>
      </c>
      <c r="AZ68" s="256">
        <v>66.065472510000006</v>
      </c>
      <c r="BA68" s="256">
        <v>60.378349759999999</v>
      </c>
      <c r="BB68" s="256">
        <v>50.808731399999999</v>
      </c>
      <c r="BC68" s="256">
        <v>56.349065809999999</v>
      </c>
      <c r="BD68" s="256">
        <v>74.226745679999993</v>
      </c>
      <c r="BE68" s="256">
        <v>98.950720000000004</v>
      </c>
      <c r="BF68" s="256">
        <v>99.985249999999994</v>
      </c>
      <c r="BG68" s="256">
        <v>80.203850000000003</v>
      </c>
      <c r="BH68" s="342">
        <v>66.812650000000005</v>
      </c>
      <c r="BI68" s="342">
        <v>65.196299999999994</v>
      </c>
      <c r="BJ68" s="342">
        <v>81.666849999999997</v>
      </c>
      <c r="BK68" s="342">
        <v>94.870459999999994</v>
      </c>
      <c r="BL68" s="342">
        <v>77.86403</v>
      </c>
      <c r="BM68" s="342">
        <v>76.945319999999995</v>
      </c>
      <c r="BN68" s="342">
        <v>70.930149999999998</v>
      </c>
      <c r="BO68" s="342">
        <v>83.182079999999999</v>
      </c>
      <c r="BP68" s="342">
        <v>91.483059999999995</v>
      </c>
      <c r="BQ68" s="342">
        <v>114.49299999999999</v>
      </c>
      <c r="BR68" s="342">
        <v>107.00369999999999</v>
      </c>
      <c r="BS68" s="342">
        <v>84.236900000000006</v>
      </c>
      <c r="BT68" s="342">
        <v>78.014679999999998</v>
      </c>
      <c r="BU68" s="342">
        <v>69.389269999999996</v>
      </c>
      <c r="BV68" s="342">
        <v>84.771209999999996</v>
      </c>
    </row>
    <row r="69" spans="1:74" ht="11.1" customHeight="1" x14ac:dyDescent="0.2">
      <c r="A69" s="606" t="s">
        <v>1009</v>
      </c>
      <c r="B69" s="626" t="s">
        <v>1008</v>
      </c>
      <c r="C69" s="322">
        <v>483.0918858</v>
      </c>
      <c r="D69" s="322">
        <v>433.75570950000002</v>
      </c>
      <c r="E69" s="322">
        <v>410.08218440000002</v>
      </c>
      <c r="F69" s="322">
        <v>382.77661039999998</v>
      </c>
      <c r="G69" s="322">
        <v>390.22013920000001</v>
      </c>
      <c r="H69" s="322">
        <v>424.85431579999999</v>
      </c>
      <c r="I69" s="322">
        <v>459.2075954</v>
      </c>
      <c r="J69" s="322">
        <v>466.7182684</v>
      </c>
      <c r="K69" s="322">
        <v>418.34785959999999</v>
      </c>
      <c r="L69" s="322">
        <v>409.03714129999997</v>
      </c>
      <c r="M69" s="322">
        <v>406.09426730000001</v>
      </c>
      <c r="N69" s="322">
        <v>486.324185</v>
      </c>
      <c r="O69" s="322">
        <v>477.37139710000002</v>
      </c>
      <c r="P69" s="322">
        <v>396.656297</v>
      </c>
      <c r="Q69" s="322">
        <v>435.59857030000001</v>
      </c>
      <c r="R69" s="322">
        <v>383.32994059999999</v>
      </c>
      <c r="S69" s="322">
        <v>404.21997090000002</v>
      </c>
      <c r="T69" s="322">
        <v>415.65296269999999</v>
      </c>
      <c r="U69" s="322">
        <v>451.24313280000001</v>
      </c>
      <c r="V69" s="322">
        <v>444.15115880000002</v>
      </c>
      <c r="W69" s="322">
        <v>402.69115040000003</v>
      </c>
      <c r="X69" s="322">
        <v>407.716838</v>
      </c>
      <c r="Y69" s="322">
        <v>425.78347719999999</v>
      </c>
      <c r="Z69" s="322">
        <v>486.16927729999998</v>
      </c>
      <c r="AA69" s="322">
        <v>512.43863950000002</v>
      </c>
      <c r="AB69" s="322">
        <v>415.12080789999999</v>
      </c>
      <c r="AC69" s="322">
        <v>447.2721785</v>
      </c>
      <c r="AD69" s="322">
        <v>403.32320820000001</v>
      </c>
      <c r="AE69" s="322">
        <v>406.87193109999998</v>
      </c>
      <c r="AF69" s="322">
        <v>420.73188699999997</v>
      </c>
      <c r="AG69" s="322">
        <v>453.93733129999998</v>
      </c>
      <c r="AH69" s="322">
        <v>459.28663280000001</v>
      </c>
      <c r="AI69" s="322">
        <v>414.4521259</v>
      </c>
      <c r="AJ69" s="322">
        <v>426.10684270000002</v>
      </c>
      <c r="AK69" s="322">
        <v>448.31532240000001</v>
      </c>
      <c r="AL69" s="322">
        <v>473.12849189999997</v>
      </c>
      <c r="AM69" s="322">
        <v>498.12622019999998</v>
      </c>
      <c r="AN69" s="322">
        <v>431.36047639999998</v>
      </c>
      <c r="AO69" s="322">
        <v>446.92845299999999</v>
      </c>
      <c r="AP69" s="322">
        <v>382.62418489999999</v>
      </c>
      <c r="AQ69" s="322">
        <v>398.46783670000002</v>
      </c>
      <c r="AR69" s="322">
        <v>401.88414189999997</v>
      </c>
      <c r="AS69" s="322">
        <v>443.5753426</v>
      </c>
      <c r="AT69" s="322">
        <v>444.32554390000001</v>
      </c>
      <c r="AU69" s="322">
        <v>404.63635190000002</v>
      </c>
      <c r="AV69" s="322">
        <v>405.38453600000003</v>
      </c>
      <c r="AW69" s="322">
        <v>430.93765780000001</v>
      </c>
      <c r="AX69" s="322">
        <v>453.42917799999998</v>
      </c>
      <c r="AY69" s="322">
        <v>448.53635919999999</v>
      </c>
      <c r="AZ69" s="322">
        <v>414.60843199999999</v>
      </c>
      <c r="BA69" s="322">
        <v>385.15673959999998</v>
      </c>
      <c r="BB69" s="322">
        <v>307.12535029999998</v>
      </c>
      <c r="BC69" s="322">
        <v>320.45426650000002</v>
      </c>
      <c r="BD69" s="322">
        <v>349.68815760000001</v>
      </c>
      <c r="BE69" s="322">
        <v>407.89609999999999</v>
      </c>
      <c r="BF69" s="322">
        <v>410.3734</v>
      </c>
      <c r="BG69" s="322">
        <v>366.125</v>
      </c>
      <c r="BH69" s="359">
        <v>373.97399999999999</v>
      </c>
      <c r="BI69" s="359">
        <v>383.9599</v>
      </c>
      <c r="BJ69" s="359">
        <v>437.7559</v>
      </c>
      <c r="BK69" s="359">
        <v>452.39100000000002</v>
      </c>
      <c r="BL69" s="359">
        <v>393.93279999999999</v>
      </c>
      <c r="BM69" s="359">
        <v>409.52870000000001</v>
      </c>
      <c r="BN69" s="359">
        <v>368.0025</v>
      </c>
      <c r="BO69" s="359">
        <v>379.8304</v>
      </c>
      <c r="BP69" s="359">
        <v>387.41579999999999</v>
      </c>
      <c r="BQ69" s="359">
        <v>429.62950000000001</v>
      </c>
      <c r="BR69" s="359">
        <v>427.45740000000001</v>
      </c>
      <c r="BS69" s="359">
        <v>379.6404</v>
      </c>
      <c r="BT69" s="359">
        <v>391.81889999999999</v>
      </c>
      <c r="BU69" s="359">
        <v>397.47469999999998</v>
      </c>
      <c r="BV69" s="359">
        <v>438.11709999999999</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5">
      <c r="A71" s="134"/>
      <c r="B71" s="808" t="s">
        <v>826</v>
      </c>
      <c r="C71" s="805"/>
      <c r="D71" s="805"/>
      <c r="E71" s="805"/>
      <c r="F71" s="805"/>
      <c r="G71" s="805"/>
      <c r="H71" s="805"/>
      <c r="I71" s="805"/>
      <c r="J71" s="805"/>
      <c r="K71" s="805"/>
      <c r="L71" s="805"/>
      <c r="M71" s="805"/>
      <c r="N71" s="805"/>
      <c r="O71" s="805"/>
      <c r="P71" s="805"/>
      <c r="Q71" s="805"/>
    </row>
    <row r="72" spans="1:74" ht="12" customHeight="1" x14ac:dyDescent="0.25">
      <c r="A72" s="134"/>
      <c r="B72" s="604" t="s">
        <v>839</v>
      </c>
      <c r="C72" s="603"/>
      <c r="D72" s="603"/>
      <c r="E72" s="603"/>
      <c r="F72" s="603"/>
      <c r="G72" s="603"/>
      <c r="H72" s="603"/>
      <c r="I72" s="603"/>
      <c r="J72" s="603"/>
      <c r="K72" s="603"/>
      <c r="L72" s="603"/>
      <c r="M72" s="603"/>
      <c r="N72" s="603"/>
      <c r="O72" s="603"/>
      <c r="P72" s="603"/>
      <c r="Q72" s="603"/>
    </row>
    <row r="73" spans="1:74" s="461" customFormat="1" ht="12" customHeight="1" x14ac:dyDescent="0.25">
      <c r="A73" s="460"/>
      <c r="B73" s="872" t="s">
        <v>913</v>
      </c>
      <c r="C73" s="791"/>
      <c r="D73" s="791"/>
      <c r="E73" s="791"/>
      <c r="F73" s="791"/>
      <c r="G73" s="791"/>
      <c r="H73" s="791"/>
      <c r="I73" s="791"/>
      <c r="J73" s="791"/>
      <c r="K73" s="791"/>
      <c r="L73" s="791"/>
      <c r="M73" s="791"/>
      <c r="N73" s="791"/>
      <c r="O73" s="791"/>
      <c r="P73" s="791"/>
      <c r="Q73" s="791"/>
      <c r="AY73" s="505"/>
      <c r="AZ73" s="505"/>
      <c r="BA73" s="505"/>
      <c r="BB73" s="505"/>
      <c r="BC73" s="505"/>
      <c r="BD73" s="693"/>
      <c r="BE73" s="693"/>
      <c r="BF73" s="693"/>
      <c r="BG73" s="505"/>
      <c r="BH73" s="505"/>
      <c r="BI73" s="505"/>
      <c r="BJ73" s="505"/>
    </row>
    <row r="74" spans="1:74" s="461" customFormat="1" ht="12" customHeight="1" x14ac:dyDescent="0.25">
      <c r="A74" s="460"/>
      <c r="B74" s="873" t="s">
        <v>1</v>
      </c>
      <c r="C74" s="791"/>
      <c r="D74" s="791"/>
      <c r="E74" s="791"/>
      <c r="F74" s="791"/>
      <c r="G74" s="791"/>
      <c r="H74" s="791"/>
      <c r="I74" s="791"/>
      <c r="J74" s="791"/>
      <c r="K74" s="791"/>
      <c r="L74" s="791"/>
      <c r="M74" s="791"/>
      <c r="N74" s="791"/>
      <c r="O74" s="791"/>
      <c r="P74" s="791"/>
      <c r="Q74" s="791"/>
      <c r="AY74" s="505"/>
      <c r="AZ74" s="505"/>
      <c r="BA74" s="505"/>
      <c r="BB74" s="505"/>
      <c r="BC74" s="505"/>
      <c r="BD74" s="693"/>
      <c r="BE74" s="693"/>
      <c r="BF74" s="693"/>
      <c r="BG74" s="505"/>
      <c r="BH74" s="505"/>
      <c r="BI74" s="505"/>
      <c r="BJ74" s="505"/>
    </row>
    <row r="75" spans="1:74" s="461" customFormat="1" ht="12" customHeight="1" x14ac:dyDescent="0.25">
      <c r="A75" s="460"/>
      <c r="B75" s="872" t="s">
        <v>1010</v>
      </c>
      <c r="C75" s="791"/>
      <c r="D75" s="791"/>
      <c r="E75" s="791"/>
      <c r="F75" s="791"/>
      <c r="G75" s="791"/>
      <c r="H75" s="791"/>
      <c r="I75" s="791"/>
      <c r="J75" s="791"/>
      <c r="K75" s="791"/>
      <c r="L75" s="791"/>
      <c r="M75" s="791"/>
      <c r="N75" s="791"/>
      <c r="O75" s="791"/>
      <c r="P75" s="791"/>
      <c r="Q75" s="791"/>
      <c r="AY75" s="505"/>
      <c r="AZ75" s="505"/>
      <c r="BA75" s="505"/>
      <c r="BB75" s="505"/>
      <c r="BC75" s="505"/>
      <c r="BD75" s="693"/>
      <c r="BE75" s="693"/>
      <c r="BF75" s="693"/>
      <c r="BG75" s="505"/>
      <c r="BH75" s="505"/>
      <c r="BI75" s="505"/>
      <c r="BJ75" s="505"/>
    </row>
    <row r="76" spans="1:74" s="461" customFormat="1" ht="12" customHeight="1" x14ac:dyDescent="0.25">
      <c r="A76" s="460"/>
      <c r="B76" s="794" t="s">
        <v>851</v>
      </c>
      <c r="C76" s="795"/>
      <c r="D76" s="795"/>
      <c r="E76" s="795"/>
      <c r="F76" s="795"/>
      <c r="G76" s="795"/>
      <c r="H76" s="795"/>
      <c r="I76" s="795"/>
      <c r="J76" s="795"/>
      <c r="K76" s="795"/>
      <c r="L76" s="795"/>
      <c r="M76" s="795"/>
      <c r="N76" s="795"/>
      <c r="O76" s="795"/>
      <c r="P76" s="795"/>
      <c r="Q76" s="791"/>
      <c r="AY76" s="505"/>
      <c r="AZ76" s="505"/>
      <c r="BA76" s="505"/>
      <c r="BB76" s="505"/>
      <c r="BC76" s="505"/>
      <c r="BD76" s="693"/>
      <c r="BE76" s="693"/>
      <c r="BF76" s="693"/>
      <c r="BG76" s="505"/>
      <c r="BH76" s="505"/>
      <c r="BI76" s="505"/>
      <c r="BJ76" s="505"/>
    </row>
    <row r="77" spans="1:74" s="461" customFormat="1" ht="12" customHeight="1" x14ac:dyDescent="0.25">
      <c r="A77" s="460"/>
      <c r="B77" s="794" t="s">
        <v>2</v>
      </c>
      <c r="C77" s="795"/>
      <c r="D77" s="795"/>
      <c r="E77" s="795"/>
      <c r="F77" s="795"/>
      <c r="G77" s="795"/>
      <c r="H77" s="795"/>
      <c r="I77" s="795"/>
      <c r="J77" s="795"/>
      <c r="K77" s="795"/>
      <c r="L77" s="795"/>
      <c r="M77" s="795"/>
      <c r="N77" s="795"/>
      <c r="O77" s="795"/>
      <c r="P77" s="795"/>
      <c r="Q77" s="791"/>
      <c r="AY77" s="505"/>
      <c r="AZ77" s="505"/>
      <c r="BA77" s="505"/>
      <c r="BB77" s="505"/>
      <c r="BC77" s="505"/>
      <c r="BD77" s="693"/>
      <c r="BE77" s="693"/>
      <c r="BF77" s="693"/>
      <c r="BG77" s="505"/>
      <c r="BH77" s="505"/>
      <c r="BI77" s="505"/>
      <c r="BJ77" s="505"/>
    </row>
    <row r="78" spans="1:74" s="461" customFormat="1" ht="12" customHeight="1" x14ac:dyDescent="0.25">
      <c r="A78" s="460"/>
      <c r="B78" s="789" t="s">
        <v>3</v>
      </c>
      <c r="C78" s="790"/>
      <c r="D78" s="790"/>
      <c r="E78" s="790"/>
      <c r="F78" s="790"/>
      <c r="G78" s="790"/>
      <c r="H78" s="790"/>
      <c r="I78" s="790"/>
      <c r="J78" s="790"/>
      <c r="K78" s="790"/>
      <c r="L78" s="790"/>
      <c r="M78" s="790"/>
      <c r="N78" s="790"/>
      <c r="O78" s="790"/>
      <c r="P78" s="790"/>
      <c r="Q78" s="791"/>
      <c r="AY78" s="505"/>
      <c r="AZ78" s="505"/>
      <c r="BA78" s="505"/>
      <c r="BB78" s="505"/>
      <c r="BC78" s="505"/>
      <c r="BD78" s="693"/>
      <c r="BE78" s="693"/>
      <c r="BF78" s="693"/>
      <c r="BG78" s="505"/>
      <c r="BH78" s="505"/>
      <c r="BI78" s="505"/>
      <c r="BJ78" s="505"/>
    </row>
    <row r="79" spans="1:74" s="461" customFormat="1" ht="12" customHeight="1" x14ac:dyDescent="0.25">
      <c r="A79" s="460"/>
      <c r="B79" s="789" t="s">
        <v>855</v>
      </c>
      <c r="C79" s="790"/>
      <c r="D79" s="790"/>
      <c r="E79" s="790"/>
      <c r="F79" s="790"/>
      <c r="G79" s="790"/>
      <c r="H79" s="790"/>
      <c r="I79" s="790"/>
      <c r="J79" s="790"/>
      <c r="K79" s="790"/>
      <c r="L79" s="790"/>
      <c r="M79" s="790"/>
      <c r="N79" s="790"/>
      <c r="O79" s="790"/>
      <c r="P79" s="790"/>
      <c r="Q79" s="791"/>
      <c r="AY79" s="505"/>
      <c r="AZ79" s="505"/>
      <c r="BA79" s="505"/>
      <c r="BB79" s="505"/>
      <c r="BC79" s="505"/>
      <c r="BD79" s="693"/>
      <c r="BE79" s="693"/>
      <c r="BF79" s="693"/>
      <c r="BG79" s="505"/>
      <c r="BH79" s="505"/>
      <c r="BI79" s="505"/>
      <c r="BJ79" s="505"/>
    </row>
    <row r="80" spans="1:74" s="461" customFormat="1" ht="12" customHeight="1" x14ac:dyDescent="0.25">
      <c r="A80" s="460"/>
      <c r="B80" s="792" t="s">
        <v>1137</v>
      </c>
      <c r="C80" s="791"/>
      <c r="D80" s="791"/>
      <c r="E80" s="791"/>
      <c r="F80" s="791"/>
      <c r="G80" s="791"/>
      <c r="H80" s="791"/>
      <c r="I80" s="791"/>
      <c r="J80" s="791"/>
      <c r="K80" s="791"/>
      <c r="L80" s="791"/>
      <c r="M80" s="791"/>
      <c r="N80" s="791"/>
      <c r="O80" s="791"/>
      <c r="P80" s="791"/>
      <c r="Q80" s="791"/>
      <c r="AY80" s="505"/>
      <c r="AZ80" s="505"/>
      <c r="BA80" s="505"/>
      <c r="BB80" s="505"/>
      <c r="BC80" s="505"/>
      <c r="BD80" s="693"/>
      <c r="BE80" s="693"/>
      <c r="BF80" s="693"/>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G6" sqref="BG6:BG54"/>
    </sheetView>
  </sheetViews>
  <sheetFormatPr defaultColWidth="9.5546875" defaultRowHeight="10.199999999999999" x14ac:dyDescent="0.2"/>
  <cols>
    <col min="1" max="1" width="12" style="164" customWidth="1"/>
    <col min="2" max="2" width="43.44140625" style="164" customWidth="1"/>
    <col min="3" max="50" width="7.44140625" style="164" customWidth="1"/>
    <col min="51" max="55" width="7.44140625" style="348" customWidth="1"/>
    <col min="56" max="58" width="7.44140625" style="168" customWidth="1"/>
    <col min="59" max="62" width="7.44140625" style="348" customWidth="1"/>
    <col min="63" max="74" width="7.44140625" style="164" customWidth="1"/>
    <col min="75" max="16384" width="9.5546875" style="164"/>
  </cols>
  <sheetData>
    <row r="1" spans="1:74" ht="13.35" customHeight="1" x14ac:dyDescent="0.25">
      <c r="A1" s="797" t="s">
        <v>809</v>
      </c>
      <c r="B1" s="874" t="s">
        <v>1423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163"/>
    </row>
    <row r="2" spans="1:74" s="165" customFormat="1" ht="13.2" x14ac:dyDescent="0.25">
      <c r="A2" s="798"/>
      <c r="B2" s="532" t="str">
        <f>"U.S. Energy Information Administration  |  Short-Term Energy Outlook  - "&amp;Dates!D1</f>
        <v>U.S. Energy Information Administration  |  Short-Term Energy Outlook  - October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4"/>
      <c r="BE2" s="694"/>
      <c r="BF2" s="694"/>
      <c r="BG2" s="501"/>
      <c r="BH2" s="501"/>
      <c r="BI2" s="501"/>
      <c r="BJ2" s="501"/>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47"/>
      <c r="B5" s="166" t="s">
        <v>1153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700</v>
      </c>
      <c r="B6" s="209" t="s">
        <v>444</v>
      </c>
      <c r="C6" s="238">
        <v>939.26108054999997</v>
      </c>
      <c r="D6" s="238">
        <v>939.41652445</v>
      </c>
      <c r="E6" s="238">
        <v>940.37655696000002</v>
      </c>
      <c r="F6" s="238">
        <v>943.33975096999995</v>
      </c>
      <c r="G6" s="238">
        <v>945.01003103000005</v>
      </c>
      <c r="H6" s="238">
        <v>946.58597003</v>
      </c>
      <c r="I6" s="238">
        <v>948.56280327000002</v>
      </c>
      <c r="J6" s="238">
        <v>949.57863368000005</v>
      </c>
      <c r="K6" s="238">
        <v>950.12869655999998</v>
      </c>
      <c r="L6" s="238">
        <v>949.40164873000003</v>
      </c>
      <c r="M6" s="238">
        <v>949.62868391999996</v>
      </c>
      <c r="N6" s="238">
        <v>949.99845895999999</v>
      </c>
      <c r="O6" s="238">
        <v>949.92431818</v>
      </c>
      <c r="P6" s="238">
        <v>951.01956467000002</v>
      </c>
      <c r="Q6" s="238">
        <v>952.69754276000003</v>
      </c>
      <c r="R6" s="238">
        <v>955.69063728000003</v>
      </c>
      <c r="S6" s="238">
        <v>957.98478995000005</v>
      </c>
      <c r="T6" s="238">
        <v>960.31238560999998</v>
      </c>
      <c r="U6" s="238">
        <v>963.13524887999995</v>
      </c>
      <c r="V6" s="238">
        <v>965.18336203000001</v>
      </c>
      <c r="W6" s="238">
        <v>966.91854967999996</v>
      </c>
      <c r="X6" s="238">
        <v>967.28341284999999</v>
      </c>
      <c r="Y6" s="238">
        <v>969.18579875</v>
      </c>
      <c r="Z6" s="238">
        <v>971.56830838999997</v>
      </c>
      <c r="AA6" s="238">
        <v>975.85167870999999</v>
      </c>
      <c r="AB6" s="238">
        <v>978.12888313999997</v>
      </c>
      <c r="AC6" s="238">
        <v>979.82065861000001</v>
      </c>
      <c r="AD6" s="238">
        <v>980.05150217000005</v>
      </c>
      <c r="AE6" s="238">
        <v>981.22904695</v>
      </c>
      <c r="AF6" s="238">
        <v>982.47779000000003</v>
      </c>
      <c r="AG6" s="238">
        <v>984.37958034999997</v>
      </c>
      <c r="AH6" s="238">
        <v>985.33433316000003</v>
      </c>
      <c r="AI6" s="238">
        <v>985.92389748000005</v>
      </c>
      <c r="AJ6" s="238">
        <v>984.09778673000005</v>
      </c>
      <c r="AK6" s="238">
        <v>985.49483896000004</v>
      </c>
      <c r="AL6" s="238">
        <v>988.06456760000003</v>
      </c>
      <c r="AM6" s="238">
        <v>994.74957440000003</v>
      </c>
      <c r="AN6" s="238">
        <v>997.45770458000004</v>
      </c>
      <c r="AO6" s="238">
        <v>999.13155987000005</v>
      </c>
      <c r="AP6" s="238">
        <v>997.71979909000004</v>
      </c>
      <c r="AQ6" s="238">
        <v>998.86361049000004</v>
      </c>
      <c r="AR6" s="238">
        <v>1000.5116528999999</v>
      </c>
      <c r="AS6" s="238">
        <v>1003.5373982999999</v>
      </c>
      <c r="AT6" s="238">
        <v>1005.5387987</v>
      </c>
      <c r="AU6" s="238">
        <v>1007.3893260999999</v>
      </c>
      <c r="AV6" s="238">
        <v>1011.6048479</v>
      </c>
      <c r="AW6" s="238">
        <v>1011.2667287</v>
      </c>
      <c r="AX6" s="238">
        <v>1008.8908358</v>
      </c>
      <c r="AY6" s="238">
        <v>1015.0929983</v>
      </c>
      <c r="AZ6" s="238">
        <v>1000.6796865</v>
      </c>
      <c r="BA6" s="238">
        <v>976.26672951</v>
      </c>
      <c r="BB6" s="238">
        <v>903.86445519999995</v>
      </c>
      <c r="BC6" s="238">
        <v>887.94446160999996</v>
      </c>
      <c r="BD6" s="238">
        <v>890.51707673999999</v>
      </c>
      <c r="BE6" s="238">
        <v>944.56125446999999</v>
      </c>
      <c r="BF6" s="238">
        <v>959.38487163000002</v>
      </c>
      <c r="BG6" s="238">
        <v>967.96688210000002</v>
      </c>
      <c r="BH6" s="329">
        <v>961.90830000000005</v>
      </c>
      <c r="BI6" s="329">
        <v>964.30629999999996</v>
      </c>
      <c r="BJ6" s="329">
        <v>966.76199999999994</v>
      </c>
      <c r="BK6" s="329">
        <v>968.90070000000003</v>
      </c>
      <c r="BL6" s="329">
        <v>971.75260000000003</v>
      </c>
      <c r="BM6" s="329">
        <v>974.94320000000005</v>
      </c>
      <c r="BN6" s="329">
        <v>979.16269999999997</v>
      </c>
      <c r="BO6" s="329">
        <v>982.51279999999997</v>
      </c>
      <c r="BP6" s="329">
        <v>985.68370000000004</v>
      </c>
      <c r="BQ6" s="329">
        <v>988.43510000000003</v>
      </c>
      <c r="BR6" s="329">
        <v>991.42819999999995</v>
      </c>
      <c r="BS6" s="329">
        <v>994.42259999999999</v>
      </c>
      <c r="BT6" s="329">
        <v>997.20230000000004</v>
      </c>
      <c r="BU6" s="329">
        <v>1000.361</v>
      </c>
      <c r="BV6" s="329">
        <v>1003.683</v>
      </c>
    </row>
    <row r="7" spans="1:74" ht="11.1" customHeight="1" x14ac:dyDescent="0.2">
      <c r="A7" s="148" t="s">
        <v>701</v>
      </c>
      <c r="B7" s="209" t="s">
        <v>477</v>
      </c>
      <c r="C7" s="238">
        <v>2648.6499103000001</v>
      </c>
      <c r="D7" s="238">
        <v>2658.2719385999999</v>
      </c>
      <c r="E7" s="238">
        <v>2663.3358133000002</v>
      </c>
      <c r="F7" s="238">
        <v>2658.5938056999998</v>
      </c>
      <c r="G7" s="238">
        <v>2658.4771701</v>
      </c>
      <c r="H7" s="238">
        <v>2657.7381777000001</v>
      </c>
      <c r="I7" s="238">
        <v>2654.0069785999999</v>
      </c>
      <c r="J7" s="238">
        <v>2653.8006599</v>
      </c>
      <c r="K7" s="238">
        <v>2654.7493718000001</v>
      </c>
      <c r="L7" s="238">
        <v>2655.9230032999999</v>
      </c>
      <c r="M7" s="238">
        <v>2659.8793593</v>
      </c>
      <c r="N7" s="238">
        <v>2665.6883290999999</v>
      </c>
      <c r="O7" s="238">
        <v>2679.9675596000002</v>
      </c>
      <c r="P7" s="238">
        <v>2684.5185216</v>
      </c>
      <c r="Q7" s="238">
        <v>2685.9588619000001</v>
      </c>
      <c r="R7" s="238">
        <v>2676.8706579999998</v>
      </c>
      <c r="S7" s="238">
        <v>2677.6531973000001</v>
      </c>
      <c r="T7" s="238">
        <v>2680.8885571999999</v>
      </c>
      <c r="U7" s="238">
        <v>2689.4620989</v>
      </c>
      <c r="V7" s="238">
        <v>2695.4390790000002</v>
      </c>
      <c r="W7" s="238">
        <v>2701.7048586000001</v>
      </c>
      <c r="X7" s="238">
        <v>2709.3140564999999</v>
      </c>
      <c r="Y7" s="238">
        <v>2715.3664712</v>
      </c>
      <c r="Z7" s="238">
        <v>2720.9167215000002</v>
      </c>
      <c r="AA7" s="238">
        <v>2725.5894088999999</v>
      </c>
      <c r="AB7" s="238">
        <v>2730.4168792999999</v>
      </c>
      <c r="AC7" s="238">
        <v>2735.0237339999999</v>
      </c>
      <c r="AD7" s="238">
        <v>2739.6479380999999</v>
      </c>
      <c r="AE7" s="238">
        <v>2743.6350880999998</v>
      </c>
      <c r="AF7" s="238">
        <v>2747.2231489000001</v>
      </c>
      <c r="AG7" s="238">
        <v>2752.3130117999999</v>
      </c>
      <c r="AH7" s="238">
        <v>2753.6772258000001</v>
      </c>
      <c r="AI7" s="238">
        <v>2753.2166822999998</v>
      </c>
      <c r="AJ7" s="238">
        <v>2743.1239694000001</v>
      </c>
      <c r="AK7" s="238">
        <v>2744.8694694999999</v>
      </c>
      <c r="AL7" s="238">
        <v>2750.6457707</v>
      </c>
      <c r="AM7" s="238">
        <v>2769.2284905000001</v>
      </c>
      <c r="AN7" s="238">
        <v>2776.4846812000001</v>
      </c>
      <c r="AO7" s="238">
        <v>2781.1899600000002</v>
      </c>
      <c r="AP7" s="238">
        <v>2779.0952554</v>
      </c>
      <c r="AQ7" s="238">
        <v>2781.8855145000002</v>
      </c>
      <c r="AR7" s="238">
        <v>2785.3116657999999</v>
      </c>
      <c r="AS7" s="238">
        <v>2790.2583883000002</v>
      </c>
      <c r="AT7" s="238">
        <v>2794.2928142000001</v>
      </c>
      <c r="AU7" s="238">
        <v>2798.2996228000002</v>
      </c>
      <c r="AV7" s="238">
        <v>2811.4648093000001</v>
      </c>
      <c r="AW7" s="238">
        <v>2808.5268867</v>
      </c>
      <c r="AX7" s="238">
        <v>2798.6718503000002</v>
      </c>
      <c r="AY7" s="238">
        <v>2818.3166317</v>
      </c>
      <c r="AZ7" s="238">
        <v>2767.3146689</v>
      </c>
      <c r="BA7" s="238">
        <v>2682.0828935</v>
      </c>
      <c r="BB7" s="238">
        <v>2434.3379141</v>
      </c>
      <c r="BC7" s="238">
        <v>2376.8590570000001</v>
      </c>
      <c r="BD7" s="238">
        <v>2381.3629308999998</v>
      </c>
      <c r="BE7" s="238">
        <v>2556.9497028999999</v>
      </c>
      <c r="BF7" s="238">
        <v>2603.5939131999999</v>
      </c>
      <c r="BG7" s="238">
        <v>2630.3957289999998</v>
      </c>
      <c r="BH7" s="329">
        <v>2610.2800000000002</v>
      </c>
      <c r="BI7" s="329">
        <v>2617.703</v>
      </c>
      <c r="BJ7" s="329">
        <v>2625.5909999999999</v>
      </c>
      <c r="BK7" s="329">
        <v>2632.6019999999999</v>
      </c>
      <c r="BL7" s="329">
        <v>2642.4209999999998</v>
      </c>
      <c r="BM7" s="329">
        <v>2653.7089999999998</v>
      </c>
      <c r="BN7" s="329">
        <v>2669.2710000000002</v>
      </c>
      <c r="BO7" s="329">
        <v>2681.39</v>
      </c>
      <c r="BP7" s="329">
        <v>2692.8719999999998</v>
      </c>
      <c r="BQ7" s="329">
        <v>2702.6689999999999</v>
      </c>
      <c r="BR7" s="329">
        <v>2713.6640000000002</v>
      </c>
      <c r="BS7" s="329">
        <v>2724.808</v>
      </c>
      <c r="BT7" s="329">
        <v>2735.9839999999999</v>
      </c>
      <c r="BU7" s="329">
        <v>2747.5149999999999</v>
      </c>
      <c r="BV7" s="329">
        <v>2759.2840000000001</v>
      </c>
    </row>
    <row r="8" spans="1:74" ht="11.1" customHeight="1" x14ac:dyDescent="0.2">
      <c r="A8" s="148" t="s">
        <v>702</v>
      </c>
      <c r="B8" s="209" t="s">
        <v>445</v>
      </c>
      <c r="C8" s="238">
        <v>2404.1192317999999</v>
      </c>
      <c r="D8" s="238">
        <v>2405.5856767999999</v>
      </c>
      <c r="E8" s="238">
        <v>2409.2515161000001</v>
      </c>
      <c r="F8" s="238">
        <v>2419.5652666999999</v>
      </c>
      <c r="G8" s="238">
        <v>2424.2935068000002</v>
      </c>
      <c r="H8" s="238">
        <v>2427.8847534000001</v>
      </c>
      <c r="I8" s="238">
        <v>2427.3220643999998</v>
      </c>
      <c r="J8" s="238">
        <v>2430.9020304999999</v>
      </c>
      <c r="K8" s="238">
        <v>2435.6077097000002</v>
      </c>
      <c r="L8" s="238">
        <v>2446.014842</v>
      </c>
      <c r="M8" s="238">
        <v>2449.5401422</v>
      </c>
      <c r="N8" s="238">
        <v>2450.7593505</v>
      </c>
      <c r="O8" s="238">
        <v>2445.4358049000002</v>
      </c>
      <c r="P8" s="238">
        <v>2445.2203258</v>
      </c>
      <c r="Q8" s="238">
        <v>2445.8762511</v>
      </c>
      <c r="R8" s="238">
        <v>2447.219474</v>
      </c>
      <c r="S8" s="238">
        <v>2449.7562883999999</v>
      </c>
      <c r="T8" s="238">
        <v>2453.3025874</v>
      </c>
      <c r="U8" s="238">
        <v>2459.0512416000001</v>
      </c>
      <c r="V8" s="238">
        <v>2463.7218567999998</v>
      </c>
      <c r="W8" s="238">
        <v>2468.5073034000002</v>
      </c>
      <c r="X8" s="238">
        <v>2471.8850661000001</v>
      </c>
      <c r="Y8" s="238">
        <v>2478.0420626</v>
      </c>
      <c r="Z8" s="238">
        <v>2485.4557774</v>
      </c>
      <c r="AA8" s="238">
        <v>2499.0562258</v>
      </c>
      <c r="AB8" s="238">
        <v>2505.2858657000002</v>
      </c>
      <c r="AC8" s="238">
        <v>2509.0747124</v>
      </c>
      <c r="AD8" s="238">
        <v>2505.6237385999998</v>
      </c>
      <c r="AE8" s="238">
        <v>2508.1302695999998</v>
      </c>
      <c r="AF8" s="238">
        <v>2511.7952779000002</v>
      </c>
      <c r="AG8" s="238">
        <v>2520.2643028000002</v>
      </c>
      <c r="AH8" s="238">
        <v>2523.5121116</v>
      </c>
      <c r="AI8" s="238">
        <v>2525.1842434</v>
      </c>
      <c r="AJ8" s="238">
        <v>2522.0736781000001</v>
      </c>
      <c r="AK8" s="238">
        <v>2522.9997211999998</v>
      </c>
      <c r="AL8" s="238">
        <v>2524.7553524999998</v>
      </c>
      <c r="AM8" s="238">
        <v>2529.0173988000001</v>
      </c>
      <c r="AN8" s="238">
        <v>2531.1745864</v>
      </c>
      <c r="AO8" s="238">
        <v>2532.903742</v>
      </c>
      <c r="AP8" s="238">
        <v>2532.2618415000002</v>
      </c>
      <c r="AQ8" s="238">
        <v>2534.5922016</v>
      </c>
      <c r="AR8" s="238">
        <v>2537.9517980000001</v>
      </c>
      <c r="AS8" s="238">
        <v>2543.7256610999998</v>
      </c>
      <c r="AT8" s="238">
        <v>2548.1049573</v>
      </c>
      <c r="AU8" s="238">
        <v>2552.4747170000001</v>
      </c>
      <c r="AV8" s="238">
        <v>2564.2068665000002</v>
      </c>
      <c r="AW8" s="238">
        <v>2563.0286086999999</v>
      </c>
      <c r="AX8" s="238">
        <v>2556.3118697</v>
      </c>
      <c r="AY8" s="238">
        <v>2569.712239</v>
      </c>
      <c r="AZ8" s="238">
        <v>2532.6768456999998</v>
      </c>
      <c r="BA8" s="238">
        <v>2470.8612791999999</v>
      </c>
      <c r="BB8" s="238">
        <v>2284.5230738</v>
      </c>
      <c r="BC8" s="238">
        <v>2247.9540102000001</v>
      </c>
      <c r="BD8" s="238">
        <v>2261.4116227</v>
      </c>
      <c r="BE8" s="238">
        <v>2417.8866013000002</v>
      </c>
      <c r="BF8" s="238">
        <v>2461.6545483</v>
      </c>
      <c r="BG8" s="238">
        <v>2485.7061537999998</v>
      </c>
      <c r="BH8" s="329">
        <v>2463.7730000000001</v>
      </c>
      <c r="BI8" s="329">
        <v>2468.0929999999998</v>
      </c>
      <c r="BJ8" s="329">
        <v>2472.3980000000001</v>
      </c>
      <c r="BK8" s="329">
        <v>2474.404</v>
      </c>
      <c r="BL8" s="329">
        <v>2480.3910000000001</v>
      </c>
      <c r="BM8" s="329">
        <v>2488.076</v>
      </c>
      <c r="BN8" s="329">
        <v>2501.2649999999999</v>
      </c>
      <c r="BO8" s="329">
        <v>2509.489</v>
      </c>
      <c r="BP8" s="329">
        <v>2516.5549999999998</v>
      </c>
      <c r="BQ8" s="329">
        <v>2520.4340000000002</v>
      </c>
      <c r="BR8" s="329">
        <v>2526.7049999999999</v>
      </c>
      <c r="BS8" s="329">
        <v>2533.3389999999999</v>
      </c>
      <c r="BT8" s="329">
        <v>2540.46</v>
      </c>
      <c r="BU8" s="329">
        <v>2547.7289999999998</v>
      </c>
      <c r="BV8" s="329">
        <v>2555.27</v>
      </c>
    </row>
    <row r="9" spans="1:74" ht="11.1" customHeight="1" x14ac:dyDescent="0.2">
      <c r="A9" s="148" t="s">
        <v>703</v>
      </c>
      <c r="B9" s="209" t="s">
        <v>446</v>
      </c>
      <c r="C9" s="238">
        <v>1129.6662345</v>
      </c>
      <c r="D9" s="238">
        <v>1128.7367789</v>
      </c>
      <c r="E9" s="238">
        <v>1128.6709702999999</v>
      </c>
      <c r="F9" s="238">
        <v>1129.4110625999999</v>
      </c>
      <c r="G9" s="238">
        <v>1131.1158571999999</v>
      </c>
      <c r="H9" s="238">
        <v>1133.7276082999999</v>
      </c>
      <c r="I9" s="238">
        <v>1139.2399326</v>
      </c>
      <c r="J9" s="238">
        <v>1142.1703838999999</v>
      </c>
      <c r="K9" s="238">
        <v>1144.512579</v>
      </c>
      <c r="L9" s="238">
        <v>1146.2985091</v>
      </c>
      <c r="M9" s="238">
        <v>1147.4401983</v>
      </c>
      <c r="N9" s="238">
        <v>1147.9696378000001</v>
      </c>
      <c r="O9" s="238">
        <v>1146.7839272000001</v>
      </c>
      <c r="P9" s="238">
        <v>1146.9160428</v>
      </c>
      <c r="Q9" s="238">
        <v>1147.2630841</v>
      </c>
      <c r="R9" s="238">
        <v>1148.6098843</v>
      </c>
      <c r="S9" s="238">
        <v>1148.7981523000001</v>
      </c>
      <c r="T9" s="238">
        <v>1148.6127211999999</v>
      </c>
      <c r="U9" s="238">
        <v>1146.1873584</v>
      </c>
      <c r="V9" s="238">
        <v>1146.6542035</v>
      </c>
      <c r="W9" s="238">
        <v>1148.1470240000001</v>
      </c>
      <c r="X9" s="238">
        <v>1151.1093911999999</v>
      </c>
      <c r="Y9" s="238">
        <v>1154.3214839</v>
      </c>
      <c r="Z9" s="238">
        <v>1158.2268733999999</v>
      </c>
      <c r="AA9" s="238">
        <v>1164.5055708</v>
      </c>
      <c r="AB9" s="238">
        <v>1168.5375457</v>
      </c>
      <c r="AC9" s="238">
        <v>1172.0028090999999</v>
      </c>
      <c r="AD9" s="238">
        <v>1174.9173781</v>
      </c>
      <c r="AE9" s="238">
        <v>1177.2372058999999</v>
      </c>
      <c r="AF9" s="238">
        <v>1178.9783096000001</v>
      </c>
      <c r="AG9" s="238">
        <v>1179.8349648000001</v>
      </c>
      <c r="AH9" s="238">
        <v>1180.6479133</v>
      </c>
      <c r="AI9" s="238">
        <v>1181.1114309</v>
      </c>
      <c r="AJ9" s="238">
        <v>1180.5170681</v>
      </c>
      <c r="AK9" s="238">
        <v>1180.8130607999999</v>
      </c>
      <c r="AL9" s="238">
        <v>1181.2909595000001</v>
      </c>
      <c r="AM9" s="238">
        <v>1181.8941394000001</v>
      </c>
      <c r="AN9" s="238">
        <v>1182.7783191000001</v>
      </c>
      <c r="AO9" s="238">
        <v>1183.8868737</v>
      </c>
      <c r="AP9" s="238">
        <v>1185.0360436999999</v>
      </c>
      <c r="AQ9" s="238">
        <v>1186.7311675999999</v>
      </c>
      <c r="AR9" s="238">
        <v>1188.7884858</v>
      </c>
      <c r="AS9" s="238">
        <v>1191.9066209</v>
      </c>
      <c r="AT9" s="238">
        <v>1194.1643609</v>
      </c>
      <c r="AU9" s="238">
        <v>1196.2603283999999</v>
      </c>
      <c r="AV9" s="238">
        <v>1200.4603288000001</v>
      </c>
      <c r="AW9" s="238">
        <v>1200.5333969999999</v>
      </c>
      <c r="AX9" s="238">
        <v>1198.7453384999999</v>
      </c>
      <c r="AY9" s="238">
        <v>1202.6448634000001</v>
      </c>
      <c r="AZ9" s="238">
        <v>1191.4730188999999</v>
      </c>
      <c r="BA9" s="238">
        <v>1172.7785151999999</v>
      </c>
      <c r="BB9" s="238">
        <v>1115.5500899000001</v>
      </c>
      <c r="BC9" s="238">
        <v>1105.0687144000001</v>
      </c>
      <c r="BD9" s="238">
        <v>1110.3231264000001</v>
      </c>
      <c r="BE9" s="238">
        <v>1161.0041219</v>
      </c>
      <c r="BF9" s="238">
        <v>1175.462012</v>
      </c>
      <c r="BG9" s="238">
        <v>1183.3875925</v>
      </c>
      <c r="BH9" s="329">
        <v>1176.144</v>
      </c>
      <c r="BI9" s="329">
        <v>1177.4829999999999</v>
      </c>
      <c r="BJ9" s="329">
        <v>1178.7670000000001</v>
      </c>
      <c r="BK9" s="329">
        <v>1179.0889999999999</v>
      </c>
      <c r="BL9" s="329">
        <v>1180.9459999999999</v>
      </c>
      <c r="BM9" s="329">
        <v>1183.43</v>
      </c>
      <c r="BN9" s="329">
        <v>1187.615</v>
      </c>
      <c r="BO9" s="329">
        <v>1190.547</v>
      </c>
      <c r="BP9" s="329">
        <v>1193.299</v>
      </c>
      <c r="BQ9" s="329">
        <v>1195.575</v>
      </c>
      <c r="BR9" s="329">
        <v>1198.19</v>
      </c>
      <c r="BS9" s="329">
        <v>1200.8489999999999</v>
      </c>
      <c r="BT9" s="329">
        <v>1203.557</v>
      </c>
      <c r="BU9" s="329">
        <v>1206.297</v>
      </c>
      <c r="BV9" s="329">
        <v>1209.075</v>
      </c>
    </row>
    <row r="10" spans="1:74" ht="11.1" customHeight="1" x14ac:dyDescent="0.2">
      <c r="A10" s="148" t="s">
        <v>704</v>
      </c>
      <c r="B10" s="209" t="s">
        <v>447</v>
      </c>
      <c r="C10" s="238">
        <v>3108.3093318000001</v>
      </c>
      <c r="D10" s="238">
        <v>3113.8425323000001</v>
      </c>
      <c r="E10" s="238">
        <v>3119.7723461</v>
      </c>
      <c r="F10" s="238">
        <v>3125.9890273000001</v>
      </c>
      <c r="G10" s="238">
        <v>3132.7943771</v>
      </c>
      <c r="H10" s="238">
        <v>3140.0786496000001</v>
      </c>
      <c r="I10" s="238">
        <v>3147.7502797000002</v>
      </c>
      <c r="J10" s="238">
        <v>3156.0610713999999</v>
      </c>
      <c r="K10" s="238">
        <v>3164.9194596000002</v>
      </c>
      <c r="L10" s="238">
        <v>3176.5139961</v>
      </c>
      <c r="M10" s="238">
        <v>3184.8261634999999</v>
      </c>
      <c r="N10" s="238">
        <v>3192.0445137000002</v>
      </c>
      <c r="O10" s="238">
        <v>3198.7819540999999</v>
      </c>
      <c r="P10" s="238">
        <v>3203.352989</v>
      </c>
      <c r="Q10" s="238">
        <v>3206.3705260000002</v>
      </c>
      <c r="R10" s="238">
        <v>3203.4231672000001</v>
      </c>
      <c r="S10" s="238">
        <v>3206.6422567</v>
      </c>
      <c r="T10" s="238">
        <v>3211.6163967000002</v>
      </c>
      <c r="U10" s="238">
        <v>3218.9312577000001</v>
      </c>
      <c r="V10" s="238">
        <v>3226.9762455999999</v>
      </c>
      <c r="W10" s="238">
        <v>3236.337031</v>
      </c>
      <c r="X10" s="238">
        <v>3249.4720173000001</v>
      </c>
      <c r="Y10" s="238">
        <v>3259.6205952999999</v>
      </c>
      <c r="Z10" s="238">
        <v>3269.2411683</v>
      </c>
      <c r="AA10" s="238">
        <v>3279.2916197999998</v>
      </c>
      <c r="AB10" s="238">
        <v>3287.1377701000001</v>
      </c>
      <c r="AC10" s="238">
        <v>3293.7375026</v>
      </c>
      <c r="AD10" s="238">
        <v>3296.4521768999998</v>
      </c>
      <c r="AE10" s="238">
        <v>3302.5380544</v>
      </c>
      <c r="AF10" s="238">
        <v>3309.3564944999998</v>
      </c>
      <c r="AG10" s="238">
        <v>3319.8052941000001</v>
      </c>
      <c r="AH10" s="238">
        <v>3325.9155117999999</v>
      </c>
      <c r="AI10" s="238">
        <v>3330.5849444</v>
      </c>
      <c r="AJ10" s="238">
        <v>3330.1048236000001</v>
      </c>
      <c r="AK10" s="238">
        <v>3334.6742623</v>
      </c>
      <c r="AL10" s="238">
        <v>3340.5844923</v>
      </c>
      <c r="AM10" s="238">
        <v>3351.3978883</v>
      </c>
      <c r="AN10" s="238">
        <v>3357.3179193999999</v>
      </c>
      <c r="AO10" s="238">
        <v>3361.9069605999998</v>
      </c>
      <c r="AP10" s="238">
        <v>3361.9081443</v>
      </c>
      <c r="AQ10" s="238">
        <v>3366.2778560000002</v>
      </c>
      <c r="AR10" s="238">
        <v>3371.7592282999999</v>
      </c>
      <c r="AS10" s="238">
        <v>3379.5426699</v>
      </c>
      <c r="AT10" s="238">
        <v>3386.3545568999998</v>
      </c>
      <c r="AU10" s="238">
        <v>3393.3852978999998</v>
      </c>
      <c r="AV10" s="238">
        <v>3410.1890779</v>
      </c>
      <c r="AW10" s="238">
        <v>3410.4918883999999</v>
      </c>
      <c r="AX10" s="238">
        <v>3403.8479143</v>
      </c>
      <c r="AY10" s="238">
        <v>3415.0293295000001</v>
      </c>
      <c r="AZ10" s="238">
        <v>3375.9126559000001</v>
      </c>
      <c r="BA10" s="238">
        <v>3311.2700675000001</v>
      </c>
      <c r="BB10" s="238">
        <v>3117.9080896999999</v>
      </c>
      <c r="BC10" s="238">
        <v>3079.6087773999998</v>
      </c>
      <c r="BD10" s="238">
        <v>3093.1786560999999</v>
      </c>
      <c r="BE10" s="238">
        <v>3253.8948147000001</v>
      </c>
      <c r="BF10" s="238">
        <v>3299.7452588000001</v>
      </c>
      <c r="BG10" s="238">
        <v>3326.0070771999999</v>
      </c>
      <c r="BH10" s="329">
        <v>3305.8359999999998</v>
      </c>
      <c r="BI10" s="329">
        <v>3313.0540000000001</v>
      </c>
      <c r="BJ10" s="329">
        <v>3320.8159999999998</v>
      </c>
      <c r="BK10" s="329">
        <v>3329.1819999999998</v>
      </c>
      <c r="BL10" s="329">
        <v>3337.9879999999998</v>
      </c>
      <c r="BM10" s="329">
        <v>3347.2930000000001</v>
      </c>
      <c r="BN10" s="329">
        <v>3359.5039999999999</v>
      </c>
      <c r="BO10" s="329">
        <v>3368.0030000000002</v>
      </c>
      <c r="BP10" s="329">
        <v>3375.1970000000001</v>
      </c>
      <c r="BQ10" s="329">
        <v>3377.8539999999998</v>
      </c>
      <c r="BR10" s="329">
        <v>3384.8609999999999</v>
      </c>
      <c r="BS10" s="329">
        <v>3392.9859999999999</v>
      </c>
      <c r="BT10" s="329">
        <v>3403.4079999999999</v>
      </c>
      <c r="BU10" s="329">
        <v>3412.8870000000002</v>
      </c>
      <c r="BV10" s="329">
        <v>3422.6010000000001</v>
      </c>
    </row>
    <row r="11" spans="1:74" ht="11.1" customHeight="1" x14ac:dyDescent="0.2">
      <c r="A11" s="148" t="s">
        <v>705</v>
      </c>
      <c r="B11" s="209" t="s">
        <v>448</v>
      </c>
      <c r="C11" s="238">
        <v>787.33070754000005</v>
      </c>
      <c r="D11" s="238">
        <v>788.10302486</v>
      </c>
      <c r="E11" s="238">
        <v>789.06117692999999</v>
      </c>
      <c r="F11" s="238">
        <v>790.44454354000004</v>
      </c>
      <c r="G11" s="238">
        <v>791.59483022999996</v>
      </c>
      <c r="H11" s="238">
        <v>792.75141680000002</v>
      </c>
      <c r="I11" s="238">
        <v>793.74705770000003</v>
      </c>
      <c r="J11" s="238">
        <v>795.04167821999999</v>
      </c>
      <c r="K11" s="238">
        <v>796.46803279000005</v>
      </c>
      <c r="L11" s="238">
        <v>798.71129990999998</v>
      </c>
      <c r="M11" s="238">
        <v>799.88723872000003</v>
      </c>
      <c r="N11" s="238">
        <v>800.68102771999997</v>
      </c>
      <c r="O11" s="238">
        <v>800.93815116999997</v>
      </c>
      <c r="P11" s="238">
        <v>801.08352732000003</v>
      </c>
      <c r="Q11" s="238">
        <v>800.96264043999997</v>
      </c>
      <c r="R11" s="238">
        <v>799.51480587000003</v>
      </c>
      <c r="S11" s="238">
        <v>799.65690644999995</v>
      </c>
      <c r="T11" s="238">
        <v>800.32825751999997</v>
      </c>
      <c r="U11" s="238">
        <v>801.33334467999998</v>
      </c>
      <c r="V11" s="238">
        <v>803.20983250999996</v>
      </c>
      <c r="W11" s="238">
        <v>805.76220661000002</v>
      </c>
      <c r="X11" s="238">
        <v>810.70264450000002</v>
      </c>
      <c r="Y11" s="238">
        <v>813.32265801999995</v>
      </c>
      <c r="Z11" s="238">
        <v>815.33442468999999</v>
      </c>
      <c r="AA11" s="238">
        <v>815.62494901000002</v>
      </c>
      <c r="AB11" s="238">
        <v>817.25496858999998</v>
      </c>
      <c r="AC11" s="238">
        <v>819.11148791999995</v>
      </c>
      <c r="AD11" s="238">
        <v>821.74747760000002</v>
      </c>
      <c r="AE11" s="238">
        <v>823.64226852000002</v>
      </c>
      <c r="AF11" s="238">
        <v>825.34883127000001</v>
      </c>
      <c r="AG11" s="238">
        <v>827.06952484999999</v>
      </c>
      <c r="AH11" s="238">
        <v>828.24786199000005</v>
      </c>
      <c r="AI11" s="238">
        <v>829.08620169000005</v>
      </c>
      <c r="AJ11" s="238">
        <v>828.79524577999996</v>
      </c>
      <c r="AK11" s="238">
        <v>829.54556424999998</v>
      </c>
      <c r="AL11" s="238">
        <v>830.54785890999995</v>
      </c>
      <c r="AM11" s="238">
        <v>832.4057583</v>
      </c>
      <c r="AN11" s="238">
        <v>833.45928397</v>
      </c>
      <c r="AO11" s="238">
        <v>834.31206444999998</v>
      </c>
      <c r="AP11" s="238">
        <v>834.23479420000001</v>
      </c>
      <c r="AQ11" s="238">
        <v>835.23306344000002</v>
      </c>
      <c r="AR11" s="238">
        <v>836.57756664999999</v>
      </c>
      <c r="AS11" s="238">
        <v>838.73337958000002</v>
      </c>
      <c r="AT11" s="238">
        <v>840.42154387999994</v>
      </c>
      <c r="AU11" s="238">
        <v>842.10713533000001</v>
      </c>
      <c r="AV11" s="238">
        <v>846.32891226000004</v>
      </c>
      <c r="AW11" s="238">
        <v>846.10528924000005</v>
      </c>
      <c r="AX11" s="238">
        <v>843.97502460999999</v>
      </c>
      <c r="AY11" s="238">
        <v>844.46954038000001</v>
      </c>
      <c r="AZ11" s="238">
        <v>835.12742602000003</v>
      </c>
      <c r="BA11" s="238">
        <v>820.48010353999996</v>
      </c>
      <c r="BB11" s="238">
        <v>777.31486253000003</v>
      </c>
      <c r="BC11" s="238">
        <v>769.46665660999997</v>
      </c>
      <c r="BD11" s="238">
        <v>773.72277538000003</v>
      </c>
      <c r="BE11" s="238">
        <v>813.16832742999998</v>
      </c>
      <c r="BF11" s="238">
        <v>824.31926412999997</v>
      </c>
      <c r="BG11" s="238">
        <v>830.26069408000001</v>
      </c>
      <c r="BH11" s="329">
        <v>823.74680000000001</v>
      </c>
      <c r="BI11" s="329">
        <v>824.70360000000005</v>
      </c>
      <c r="BJ11" s="329">
        <v>825.88520000000005</v>
      </c>
      <c r="BK11" s="329">
        <v>827.25480000000005</v>
      </c>
      <c r="BL11" s="329">
        <v>828.91359999999997</v>
      </c>
      <c r="BM11" s="329">
        <v>830.82470000000001</v>
      </c>
      <c r="BN11" s="329">
        <v>833.57640000000004</v>
      </c>
      <c r="BO11" s="329">
        <v>835.55089999999996</v>
      </c>
      <c r="BP11" s="329">
        <v>837.3365</v>
      </c>
      <c r="BQ11" s="329">
        <v>838.59460000000001</v>
      </c>
      <c r="BR11" s="329">
        <v>840.25630000000001</v>
      </c>
      <c r="BS11" s="329">
        <v>841.98299999999995</v>
      </c>
      <c r="BT11" s="329">
        <v>843.58230000000003</v>
      </c>
      <c r="BU11" s="329">
        <v>845.58339999999998</v>
      </c>
      <c r="BV11" s="329">
        <v>847.79390000000001</v>
      </c>
    </row>
    <row r="12" spans="1:74" ht="11.1" customHeight="1" x14ac:dyDescent="0.2">
      <c r="A12" s="148" t="s">
        <v>706</v>
      </c>
      <c r="B12" s="209" t="s">
        <v>449</v>
      </c>
      <c r="C12" s="238">
        <v>2165.1966616</v>
      </c>
      <c r="D12" s="238">
        <v>2162.5727935999998</v>
      </c>
      <c r="E12" s="238">
        <v>2160.6170112</v>
      </c>
      <c r="F12" s="238">
        <v>2158.9345708000001</v>
      </c>
      <c r="G12" s="238">
        <v>2158.6110171</v>
      </c>
      <c r="H12" s="238">
        <v>2159.2516067000001</v>
      </c>
      <c r="I12" s="238">
        <v>2161.7861594000001</v>
      </c>
      <c r="J12" s="238">
        <v>2163.6576706000001</v>
      </c>
      <c r="K12" s="238">
        <v>2165.7959599999999</v>
      </c>
      <c r="L12" s="238">
        <v>2166.8721365000001</v>
      </c>
      <c r="M12" s="238">
        <v>2170.5406511000001</v>
      </c>
      <c r="N12" s="238">
        <v>2175.4726125000002</v>
      </c>
      <c r="O12" s="238">
        <v>2183.5036358000002</v>
      </c>
      <c r="P12" s="238">
        <v>2189.5857796</v>
      </c>
      <c r="Q12" s="238">
        <v>2195.5546589</v>
      </c>
      <c r="R12" s="238">
        <v>2201.4394989000002</v>
      </c>
      <c r="S12" s="238">
        <v>2207.1599305</v>
      </c>
      <c r="T12" s="238">
        <v>2212.7451787999998</v>
      </c>
      <c r="U12" s="238">
        <v>2217.7300306000002</v>
      </c>
      <c r="V12" s="238">
        <v>2223.3938223999999</v>
      </c>
      <c r="W12" s="238">
        <v>2229.2713408999998</v>
      </c>
      <c r="X12" s="238">
        <v>2234.0710899999999</v>
      </c>
      <c r="Y12" s="238">
        <v>2241.3446838999998</v>
      </c>
      <c r="Z12" s="238">
        <v>2249.8006264999999</v>
      </c>
      <c r="AA12" s="238">
        <v>2262.2757803999998</v>
      </c>
      <c r="AB12" s="238">
        <v>2270.9687733000001</v>
      </c>
      <c r="AC12" s="238">
        <v>2278.7164680000001</v>
      </c>
      <c r="AD12" s="238">
        <v>2285.1399277999999</v>
      </c>
      <c r="AE12" s="238">
        <v>2291.2812284000001</v>
      </c>
      <c r="AF12" s="238">
        <v>2296.7614333000001</v>
      </c>
      <c r="AG12" s="238">
        <v>2299.7583304999998</v>
      </c>
      <c r="AH12" s="238">
        <v>2305.2830029000002</v>
      </c>
      <c r="AI12" s="238">
        <v>2311.5132383</v>
      </c>
      <c r="AJ12" s="238">
        <v>2318.9999226</v>
      </c>
      <c r="AK12" s="238">
        <v>2326.2281201999999</v>
      </c>
      <c r="AL12" s="238">
        <v>2333.7487167999998</v>
      </c>
      <c r="AM12" s="238">
        <v>2342.3965564999999</v>
      </c>
      <c r="AN12" s="238">
        <v>2349.875818</v>
      </c>
      <c r="AO12" s="238">
        <v>2357.0213454</v>
      </c>
      <c r="AP12" s="238">
        <v>2362.8724625</v>
      </c>
      <c r="AQ12" s="238">
        <v>2370.0710290000002</v>
      </c>
      <c r="AR12" s="238">
        <v>2377.6563686</v>
      </c>
      <c r="AS12" s="238">
        <v>2387.2657496000002</v>
      </c>
      <c r="AT12" s="238">
        <v>2394.3966841000001</v>
      </c>
      <c r="AU12" s="238">
        <v>2400.6864406</v>
      </c>
      <c r="AV12" s="238">
        <v>2410.3286527999999</v>
      </c>
      <c r="AW12" s="238">
        <v>2411.7908277000001</v>
      </c>
      <c r="AX12" s="238">
        <v>2409.2665993000001</v>
      </c>
      <c r="AY12" s="238">
        <v>2418.6265788000001</v>
      </c>
      <c r="AZ12" s="238">
        <v>2396.2265848000002</v>
      </c>
      <c r="BA12" s="238">
        <v>2357.9372288999998</v>
      </c>
      <c r="BB12" s="238">
        <v>2241.1027739000001</v>
      </c>
      <c r="BC12" s="238">
        <v>2218.0264966</v>
      </c>
      <c r="BD12" s="238">
        <v>2226.0526601000001</v>
      </c>
      <c r="BE12" s="238">
        <v>2323.5001754</v>
      </c>
      <c r="BF12" s="238">
        <v>2349.992037</v>
      </c>
      <c r="BG12" s="238">
        <v>2363.8471559999998</v>
      </c>
      <c r="BH12" s="329">
        <v>2347.3490000000002</v>
      </c>
      <c r="BI12" s="329">
        <v>2349.2179999999998</v>
      </c>
      <c r="BJ12" s="329">
        <v>2351.7379999999998</v>
      </c>
      <c r="BK12" s="329">
        <v>2354.114</v>
      </c>
      <c r="BL12" s="329">
        <v>2358.5300000000002</v>
      </c>
      <c r="BM12" s="329">
        <v>2364.192</v>
      </c>
      <c r="BN12" s="329">
        <v>2373.9299999999998</v>
      </c>
      <c r="BO12" s="329">
        <v>2379.962</v>
      </c>
      <c r="BP12" s="329">
        <v>2385.1190000000001</v>
      </c>
      <c r="BQ12" s="329">
        <v>2387.5610000000001</v>
      </c>
      <c r="BR12" s="329">
        <v>2392.3440000000001</v>
      </c>
      <c r="BS12" s="329">
        <v>2397.63</v>
      </c>
      <c r="BT12" s="329">
        <v>2402.4349999999999</v>
      </c>
      <c r="BU12" s="329">
        <v>2409.4650000000001</v>
      </c>
      <c r="BV12" s="329">
        <v>2417.7370000000001</v>
      </c>
    </row>
    <row r="13" spans="1:74" ht="11.1" customHeight="1" x14ac:dyDescent="0.2">
      <c r="A13" s="148" t="s">
        <v>707</v>
      </c>
      <c r="B13" s="209" t="s">
        <v>450</v>
      </c>
      <c r="C13" s="238">
        <v>1132.2311274000001</v>
      </c>
      <c r="D13" s="238">
        <v>1133.9126867</v>
      </c>
      <c r="E13" s="238">
        <v>1135.7582689000001</v>
      </c>
      <c r="F13" s="238">
        <v>1136.6390799999999</v>
      </c>
      <c r="G13" s="238">
        <v>1139.6593032999999</v>
      </c>
      <c r="H13" s="238">
        <v>1143.6901449</v>
      </c>
      <c r="I13" s="238">
        <v>1151.3752070999999</v>
      </c>
      <c r="J13" s="238">
        <v>1155.4445834000001</v>
      </c>
      <c r="K13" s="238">
        <v>1158.5418764000001</v>
      </c>
      <c r="L13" s="238">
        <v>1159.2556304</v>
      </c>
      <c r="M13" s="238">
        <v>1161.4673479</v>
      </c>
      <c r="N13" s="238">
        <v>1163.7655735999999</v>
      </c>
      <c r="O13" s="238">
        <v>1166.2409029999999</v>
      </c>
      <c r="P13" s="238">
        <v>1168.644198</v>
      </c>
      <c r="Q13" s="238">
        <v>1171.0660544</v>
      </c>
      <c r="R13" s="238">
        <v>1172.2564099000001</v>
      </c>
      <c r="S13" s="238">
        <v>1175.6529356999999</v>
      </c>
      <c r="T13" s="238">
        <v>1180.0055694</v>
      </c>
      <c r="U13" s="238">
        <v>1187.7171837000001</v>
      </c>
      <c r="V13" s="238">
        <v>1192.1798791000001</v>
      </c>
      <c r="W13" s="238">
        <v>1195.7965280999999</v>
      </c>
      <c r="X13" s="238">
        <v>1196.5723533</v>
      </c>
      <c r="Y13" s="238">
        <v>1199.9929927000001</v>
      </c>
      <c r="Z13" s="238">
        <v>1204.0636688</v>
      </c>
      <c r="AA13" s="238">
        <v>1210.4204511999999</v>
      </c>
      <c r="AB13" s="238">
        <v>1214.5641486</v>
      </c>
      <c r="AC13" s="238">
        <v>1218.1308305</v>
      </c>
      <c r="AD13" s="238">
        <v>1220.3741143</v>
      </c>
      <c r="AE13" s="238">
        <v>1223.3465524000001</v>
      </c>
      <c r="AF13" s="238">
        <v>1226.3017620999999</v>
      </c>
      <c r="AG13" s="238">
        <v>1229.1241540000001</v>
      </c>
      <c r="AH13" s="238">
        <v>1232.1315990000001</v>
      </c>
      <c r="AI13" s="238">
        <v>1235.2085076000001</v>
      </c>
      <c r="AJ13" s="238">
        <v>1238.1379156999999</v>
      </c>
      <c r="AK13" s="238">
        <v>1241.5164746999999</v>
      </c>
      <c r="AL13" s="238">
        <v>1245.1272203000001</v>
      </c>
      <c r="AM13" s="238">
        <v>1249.8723018000001</v>
      </c>
      <c r="AN13" s="238">
        <v>1253.2708090000001</v>
      </c>
      <c r="AO13" s="238">
        <v>1256.2248912</v>
      </c>
      <c r="AP13" s="238">
        <v>1257.8819119</v>
      </c>
      <c r="AQ13" s="238">
        <v>1260.5866209999999</v>
      </c>
      <c r="AR13" s="238">
        <v>1263.4863823000001</v>
      </c>
      <c r="AS13" s="238">
        <v>1266.8347283000001</v>
      </c>
      <c r="AT13" s="238">
        <v>1269.9344444000001</v>
      </c>
      <c r="AU13" s="238">
        <v>1273.0390629999999</v>
      </c>
      <c r="AV13" s="238">
        <v>1279.6522950000001</v>
      </c>
      <c r="AW13" s="238">
        <v>1280.1389360000001</v>
      </c>
      <c r="AX13" s="238">
        <v>1278.0026966</v>
      </c>
      <c r="AY13" s="238">
        <v>1280.253541</v>
      </c>
      <c r="AZ13" s="238">
        <v>1267.6140679</v>
      </c>
      <c r="BA13" s="238">
        <v>1247.0942413</v>
      </c>
      <c r="BB13" s="238">
        <v>1185.5040064</v>
      </c>
      <c r="BC13" s="238">
        <v>1174.116014</v>
      </c>
      <c r="BD13" s="238">
        <v>1179.7402093000001</v>
      </c>
      <c r="BE13" s="238">
        <v>1234.5200629999999</v>
      </c>
      <c r="BF13" s="238">
        <v>1250.0610306000001</v>
      </c>
      <c r="BG13" s="238">
        <v>1258.5065829</v>
      </c>
      <c r="BH13" s="329">
        <v>1249.6010000000001</v>
      </c>
      <c r="BI13" s="329">
        <v>1251.548</v>
      </c>
      <c r="BJ13" s="329">
        <v>1254.0899999999999</v>
      </c>
      <c r="BK13" s="329">
        <v>1257.809</v>
      </c>
      <c r="BL13" s="329">
        <v>1261.1089999999999</v>
      </c>
      <c r="BM13" s="329">
        <v>1264.57</v>
      </c>
      <c r="BN13" s="329">
        <v>1268.674</v>
      </c>
      <c r="BO13" s="329">
        <v>1272.096</v>
      </c>
      <c r="BP13" s="329">
        <v>1275.316</v>
      </c>
      <c r="BQ13" s="329">
        <v>1278.0229999999999</v>
      </c>
      <c r="BR13" s="329">
        <v>1281.075</v>
      </c>
      <c r="BS13" s="329">
        <v>1284.1600000000001</v>
      </c>
      <c r="BT13" s="329">
        <v>1286.9480000000001</v>
      </c>
      <c r="BU13" s="329">
        <v>1290.3440000000001</v>
      </c>
      <c r="BV13" s="329">
        <v>1294.021</v>
      </c>
    </row>
    <row r="14" spans="1:74" ht="11.1" customHeight="1" x14ac:dyDescent="0.2">
      <c r="A14" s="148" t="s">
        <v>708</v>
      </c>
      <c r="B14" s="209" t="s">
        <v>451</v>
      </c>
      <c r="C14" s="238">
        <v>3303.6232617999999</v>
      </c>
      <c r="D14" s="238">
        <v>3316.1454454</v>
      </c>
      <c r="E14" s="238">
        <v>3323.0166389000001</v>
      </c>
      <c r="F14" s="238">
        <v>3312.5983448000002</v>
      </c>
      <c r="G14" s="238">
        <v>3316.8964313000001</v>
      </c>
      <c r="H14" s="238">
        <v>3324.2724008999999</v>
      </c>
      <c r="I14" s="238">
        <v>3338.1149326</v>
      </c>
      <c r="J14" s="238">
        <v>3349.1051588999999</v>
      </c>
      <c r="K14" s="238">
        <v>3360.6317588000002</v>
      </c>
      <c r="L14" s="238">
        <v>3373.5949627999998</v>
      </c>
      <c r="M14" s="238">
        <v>3385.5191372999998</v>
      </c>
      <c r="N14" s="238">
        <v>3397.3045127999999</v>
      </c>
      <c r="O14" s="238">
        <v>3407.9077444999998</v>
      </c>
      <c r="P14" s="238">
        <v>3420.1980305000002</v>
      </c>
      <c r="Q14" s="238">
        <v>3433.1320258999999</v>
      </c>
      <c r="R14" s="238">
        <v>3447.7333208</v>
      </c>
      <c r="S14" s="238">
        <v>3461.1870426999999</v>
      </c>
      <c r="T14" s="238">
        <v>3474.5167814000001</v>
      </c>
      <c r="U14" s="238">
        <v>3484.5937419000002</v>
      </c>
      <c r="V14" s="238">
        <v>3500.0221110000002</v>
      </c>
      <c r="W14" s="238">
        <v>3517.6730935999999</v>
      </c>
      <c r="X14" s="238">
        <v>3544.4163830000002</v>
      </c>
      <c r="Y14" s="238">
        <v>3561.3603223999999</v>
      </c>
      <c r="Z14" s="238">
        <v>3575.3746053</v>
      </c>
      <c r="AA14" s="238">
        <v>3581.0765462999998</v>
      </c>
      <c r="AB14" s="238">
        <v>3593.2685299999998</v>
      </c>
      <c r="AC14" s="238">
        <v>3606.5678710000002</v>
      </c>
      <c r="AD14" s="238">
        <v>3626.4563036999998</v>
      </c>
      <c r="AE14" s="238">
        <v>3637.8590586999999</v>
      </c>
      <c r="AF14" s="238">
        <v>3646.2578703999998</v>
      </c>
      <c r="AG14" s="238">
        <v>3646.2226206</v>
      </c>
      <c r="AH14" s="238">
        <v>3652.6861342000002</v>
      </c>
      <c r="AI14" s="238">
        <v>3660.2182929999999</v>
      </c>
      <c r="AJ14" s="238">
        <v>3670.2439991000001</v>
      </c>
      <c r="AK14" s="238">
        <v>3678.8447719000001</v>
      </c>
      <c r="AL14" s="238">
        <v>3687.4455136000001</v>
      </c>
      <c r="AM14" s="238">
        <v>3697.735424</v>
      </c>
      <c r="AN14" s="238">
        <v>3705.0692030999999</v>
      </c>
      <c r="AO14" s="238">
        <v>3711.1360510999998</v>
      </c>
      <c r="AP14" s="238">
        <v>3712.7884921</v>
      </c>
      <c r="AQ14" s="238">
        <v>3718.6820843</v>
      </c>
      <c r="AR14" s="238">
        <v>3725.6693521000002</v>
      </c>
      <c r="AS14" s="238">
        <v>3735.2408138000001</v>
      </c>
      <c r="AT14" s="238">
        <v>3743.2975439000002</v>
      </c>
      <c r="AU14" s="238">
        <v>3751.3300605999998</v>
      </c>
      <c r="AV14" s="238">
        <v>3769.6187137000002</v>
      </c>
      <c r="AW14" s="238">
        <v>3769.8925416000002</v>
      </c>
      <c r="AX14" s="238">
        <v>3762.4318939</v>
      </c>
      <c r="AY14" s="238">
        <v>3782.5571598000001</v>
      </c>
      <c r="AZ14" s="238">
        <v>3733.1372692</v>
      </c>
      <c r="BA14" s="238">
        <v>3649.4926111999998</v>
      </c>
      <c r="BB14" s="238">
        <v>3402.7395268999999</v>
      </c>
      <c r="BC14" s="238">
        <v>3347.3080782000002</v>
      </c>
      <c r="BD14" s="238">
        <v>3354.3146062999999</v>
      </c>
      <c r="BE14" s="238">
        <v>3533.0017112999999</v>
      </c>
      <c r="BF14" s="238">
        <v>3582.9522425999999</v>
      </c>
      <c r="BG14" s="238">
        <v>3613.4088004</v>
      </c>
      <c r="BH14" s="329">
        <v>3596.2020000000002</v>
      </c>
      <c r="BI14" s="329">
        <v>3608.7979999999998</v>
      </c>
      <c r="BJ14" s="329">
        <v>3623.0259999999998</v>
      </c>
      <c r="BK14" s="329">
        <v>3641.4839999999999</v>
      </c>
      <c r="BL14" s="329">
        <v>3657.03</v>
      </c>
      <c r="BM14" s="329">
        <v>3672.2620000000002</v>
      </c>
      <c r="BN14" s="329">
        <v>3688.1109999999999</v>
      </c>
      <c r="BO14" s="329">
        <v>3702.0129999999999</v>
      </c>
      <c r="BP14" s="329">
        <v>3714.9</v>
      </c>
      <c r="BQ14" s="329">
        <v>3725.5970000000002</v>
      </c>
      <c r="BR14" s="329">
        <v>3737.3359999999998</v>
      </c>
      <c r="BS14" s="329">
        <v>3748.942</v>
      </c>
      <c r="BT14" s="329">
        <v>3759.5390000000002</v>
      </c>
      <c r="BU14" s="329">
        <v>3771.5329999999999</v>
      </c>
      <c r="BV14" s="329">
        <v>3784.0479999999998</v>
      </c>
    </row>
    <row r="15" spans="1:74" ht="11.1" customHeight="1" x14ac:dyDescent="0.2">
      <c r="A15" s="148"/>
      <c r="B15" s="168" t="s">
        <v>1022</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341"/>
      <c r="BI15" s="341"/>
      <c r="BJ15" s="341"/>
      <c r="BK15" s="341"/>
      <c r="BL15" s="341"/>
      <c r="BM15" s="341"/>
      <c r="BN15" s="341"/>
      <c r="BO15" s="341"/>
      <c r="BP15" s="341"/>
      <c r="BQ15" s="341"/>
      <c r="BR15" s="341"/>
      <c r="BS15" s="341"/>
      <c r="BT15" s="341"/>
      <c r="BU15" s="341"/>
      <c r="BV15" s="341"/>
    </row>
    <row r="16" spans="1:74" ht="11.1" customHeight="1" x14ac:dyDescent="0.2">
      <c r="A16" s="148" t="s">
        <v>709</v>
      </c>
      <c r="B16" s="209" t="s">
        <v>444</v>
      </c>
      <c r="C16" s="256">
        <v>96.795207032999997</v>
      </c>
      <c r="D16" s="256">
        <v>96.633978225000007</v>
      </c>
      <c r="E16" s="256">
        <v>96.445014908999994</v>
      </c>
      <c r="F16" s="256">
        <v>96.075284428000003</v>
      </c>
      <c r="G16" s="256">
        <v>95.945626590000003</v>
      </c>
      <c r="H16" s="256">
        <v>95.903008736999993</v>
      </c>
      <c r="I16" s="256">
        <v>96.009162529999998</v>
      </c>
      <c r="J16" s="256">
        <v>96.094325902999998</v>
      </c>
      <c r="K16" s="256">
        <v>96.220230517999994</v>
      </c>
      <c r="L16" s="256">
        <v>96.429710622000002</v>
      </c>
      <c r="M16" s="256">
        <v>96.604972031000003</v>
      </c>
      <c r="N16" s="256">
        <v>96.788848994000006</v>
      </c>
      <c r="O16" s="256">
        <v>96.974287283999999</v>
      </c>
      <c r="P16" s="256">
        <v>97.180686023999996</v>
      </c>
      <c r="Q16" s="256">
        <v>97.400990987</v>
      </c>
      <c r="R16" s="256">
        <v>97.812049685000005</v>
      </c>
      <c r="S16" s="256">
        <v>97.927531462000005</v>
      </c>
      <c r="T16" s="256">
        <v>97.924283830999997</v>
      </c>
      <c r="U16" s="256">
        <v>97.432582878999995</v>
      </c>
      <c r="V16" s="256">
        <v>97.469169362000002</v>
      </c>
      <c r="W16" s="256">
        <v>97.664319368999998</v>
      </c>
      <c r="X16" s="256">
        <v>98.368144698999998</v>
      </c>
      <c r="Y16" s="256">
        <v>98.617837902999995</v>
      </c>
      <c r="Z16" s="256">
        <v>98.763510779000001</v>
      </c>
      <c r="AA16" s="256">
        <v>98.623224171000004</v>
      </c>
      <c r="AB16" s="256">
        <v>98.697310763000004</v>
      </c>
      <c r="AC16" s="256">
        <v>98.803831396999996</v>
      </c>
      <c r="AD16" s="256">
        <v>98.957381909999995</v>
      </c>
      <c r="AE16" s="256">
        <v>99.117823751000003</v>
      </c>
      <c r="AF16" s="256">
        <v>99.299752756999993</v>
      </c>
      <c r="AG16" s="256">
        <v>99.613637488999998</v>
      </c>
      <c r="AH16" s="256">
        <v>99.755689403000005</v>
      </c>
      <c r="AI16" s="256">
        <v>99.836377060999993</v>
      </c>
      <c r="AJ16" s="256">
        <v>99.834033018</v>
      </c>
      <c r="AK16" s="256">
        <v>99.808242746999994</v>
      </c>
      <c r="AL16" s="256">
        <v>99.737338804000004</v>
      </c>
      <c r="AM16" s="256">
        <v>99.640687275999994</v>
      </c>
      <c r="AN16" s="256">
        <v>99.465031421000006</v>
      </c>
      <c r="AO16" s="256">
        <v>99.229737326999995</v>
      </c>
      <c r="AP16" s="256">
        <v>98.684092096000001</v>
      </c>
      <c r="AQ16" s="256">
        <v>98.517556197999994</v>
      </c>
      <c r="AR16" s="256">
        <v>98.479416735000001</v>
      </c>
      <c r="AS16" s="256">
        <v>98.790450036999999</v>
      </c>
      <c r="AT16" s="256">
        <v>98.843521195999998</v>
      </c>
      <c r="AU16" s="256">
        <v>98.859406540999998</v>
      </c>
      <c r="AV16" s="256">
        <v>98.952064453999995</v>
      </c>
      <c r="AW16" s="256">
        <v>98.808109388000005</v>
      </c>
      <c r="AX16" s="256">
        <v>98.541499723000001</v>
      </c>
      <c r="AY16" s="256">
        <v>99.947843817999996</v>
      </c>
      <c r="AZ16" s="256">
        <v>98.089218685999995</v>
      </c>
      <c r="BA16" s="256">
        <v>94.761232686</v>
      </c>
      <c r="BB16" s="256">
        <v>84.542814452000002</v>
      </c>
      <c r="BC16" s="256">
        <v>82.341910240000004</v>
      </c>
      <c r="BD16" s="256">
        <v>82.737448684</v>
      </c>
      <c r="BE16" s="256">
        <v>90.389858279999999</v>
      </c>
      <c r="BF16" s="256">
        <v>92.482960664999993</v>
      </c>
      <c r="BG16" s="256">
        <v>93.677184335000007</v>
      </c>
      <c r="BH16" s="342">
        <v>92.723299999999995</v>
      </c>
      <c r="BI16" s="342">
        <v>93.056690000000003</v>
      </c>
      <c r="BJ16" s="342">
        <v>93.428129999999996</v>
      </c>
      <c r="BK16" s="342">
        <v>93.977689999999996</v>
      </c>
      <c r="BL16" s="342">
        <v>94.320160000000001</v>
      </c>
      <c r="BM16" s="342">
        <v>94.595619999999997</v>
      </c>
      <c r="BN16" s="342">
        <v>94.761560000000003</v>
      </c>
      <c r="BO16" s="342">
        <v>94.93486</v>
      </c>
      <c r="BP16" s="342">
        <v>95.073040000000006</v>
      </c>
      <c r="BQ16" s="342">
        <v>95.068960000000004</v>
      </c>
      <c r="BR16" s="342">
        <v>95.217200000000005</v>
      </c>
      <c r="BS16" s="342">
        <v>95.410640000000001</v>
      </c>
      <c r="BT16" s="342">
        <v>95.680790000000002</v>
      </c>
      <c r="BU16" s="342">
        <v>95.941000000000003</v>
      </c>
      <c r="BV16" s="342">
        <v>96.222790000000003</v>
      </c>
    </row>
    <row r="17" spans="1:74" ht="11.1" customHeight="1" x14ac:dyDescent="0.2">
      <c r="A17" s="148" t="s">
        <v>710</v>
      </c>
      <c r="B17" s="209" t="s">
        <v>477</v>
      </c>
      <c r="C17" s="256">
        <v>97.559098269000003</v>
      </c>
      <c r="D17" s="256">
        <v>97.428885887999996</v>
      </c>
      <c r="E17" s="256">
        <v>97.221575255999994</v>
      </c>
      <c r="F17" s="256">
        <v>96.691778455999994</v>
      </c>
      <c r="G17" s="256">
        <v>96.514312262000004</v>
      </c>
      <c r="H17" s="256">
        <v>96.443788753999996</v>
      </c>
      <c r="I17" s="256">
        <v>96.565259666000003</v>
      </c>
      <c r="J17" s="256">
        <v>96.644832734999994</v>
      </c>
      <c r="K17" s="256">
        <v>96.767559695000003</v>
      </c>
      <c r="L17" s="256">
        <v>97.002295461000003</v>
      </c>
      <c r="M17" s="256">
        <v>97.159689010999998</v>
      </c>
      <c r="N17" s="256">
        <v>97.308595263000001</v>
      </c>
      <c r="O17" s="256">
        <v>97.407810991999995</v>
      </c>
      <c r="P17" s="256">
        <v>97.570645064999994</v>
      </c>
      <c r="Q17" s="256">
        <v>97.755894257999998</v>
      </c>
      <c r="R17" s="256">
        <v>98.186907001999998</v>
      </c>
      <c r="S17" s="256">
        <v>98.249475110999995</v>
      </c>
      <c r="T17" s="256">
        <v>98.166947016999998</v>
      </c>
      <c r="U17" s="256">
        <v>97.499252889999994</v>
      </c>
      <c r="V17" s="256">
        <v>97.456584758999995</v>
      </c>
      <c r="W17" s="256">
        <v>97.598872795000005</v>
      </c>
      <c r="X17" s="256">
        <v>98.294133810999995</v>
      </c>
      <c r="Y17" s="256">
        <v>98.530321573999998</v>
      </c>
      <c r="Z17" s="256">
        <v>98.675452895999996</v>
      </c>
      <c r="AA17" s="256">
        <v>98.583386024000006</v>
      </c>
      <c r="AB17" s="256">
        <v>98.656010780000003</v>
      </c>
      <c r="AC17" s="256">
        <v>98.747185408999997</v>
      </c>
      <c r="AD17" s="256">
        <v>98.819838331</v>
      </c>
      <c r="AE17" s="256">
        <v>98.975916394999999</v>
      </c>
      <c r="AF17" s="256">
        <v>99.178348020000001</v>
      </c>
      <c r="AG17" s="256">
        <v>99.588074934999995</v>
      </c>
      <c r="AH17" s="256">
        <v>99.762507382999999</v>
      </c>
      <c r="AI17" s="256">
        <v>99.862587094999995</v>
      </c>
      <c r="AJ17" s="256">
        <v>99.906462532000006</v>
      </c>
      <c r="AK17" s="256">
        <v>99.844225422999997</v>
      </c>
      <c r="AL17" s="256">
        <v>99.694024231</v>
      </c>
      <c r="AM17" s="256">
        <v>99.367507132</v>
      </c>
      <c r="AN17" s="256">
        <v>99.107641639999997</v>
      </c>
      <c r="AO17" s="256">
        <v>98.826075932999998</v>
      </c>
      <c r="AP17" s="256">
        <v>98.377511986000002</v>
      </c>
      <c r="AQ17" s="256">
        <v>98.161519362999996</v>
      </c>
      <c r="AR17" s="256">
        <v>98.032800041000002</v>
      </c>
      <c r="AS17" s="256">
        <v>98.078152806000006</v>
      </c>
      <c r="AT17" s="256">
        <v>98.058880995999999</v>
      </c>
      <c r="AU17" s="256">
        <v>98.061783396999999</v>
      </c>
      <c r="AV17" s="256">
        <v>98.275944796000005</v>
      </c>
      <c r="AW17" s="256">
        <v>98.181382029000005</v>
      </c>
      <c r="AX17" s="256">
        <v>97.967179884999993</v>
      </c>
      <c r="AY17" s="256">
        <v>99.855274691000005</v>
      </c>
      <c r="AZ17" s="256">
        <v>97.735341542</v>
      </c>
      <c r="BA17" s="256">
        <v>93.829316769000002</v>
      </c>
      <c r="BB17" s="256">
        <v>81.804690077999993</v>
      </c>
      <c r="BC17" s="256">
        <v>79.075864773000006</v>
      </c>
      <c r="BD17" s="256">
        <v>79.310330561000001</v>
      </c>
      <c r="BE17" s="256">
        <v>87.817959141000003</v>
      </c>
      <c r="BF17" s="256">
        <v>89.996603343999993</v>
      </c>
      <c r="BG17" s="256">
        <v>91.156134867000006</v>
      </c>
      <c r="BH17" s="342">
        <v>89.87276</v>
      </c>
      <c r="BI17" s="342">
        <v>90.061909999999997</v>
      </c>
      <c r="BJ17" s="342">
        <v>90.299800000000005</v>
      </c>
      <c r="BK17" s="342">
        <v>90.685580000000002</v>
      </c>
      <c r="BL17" s="342">
        <v>90.946569999999994</v>
      </c>
      <c r="BM17" s="342">
        <v>91.181910000000002</v>
      </c>
      <c r="BN17" s="342">
        <v>91.326239999999999</v>
      </c>
      <c r="BO17" s="342">
        <v>91.559359999999998</v>
      </c>
      <c r="BP17" s="342">
        <v>91.815870000000004</v>
      </c>
      <c r="BQ17" s="342">
        <v>92.133790000000005</v>
      </c>
      <c r="BR17" s="342">
        <v>92.408609999999996</v>
      </c>
      <c r="BS17" s="342">
        <v>92.678330000000003</v>
      </c>
      <c r="BT17" s="342">
        <v>92.815979999999996</v>
      </c>
      <c r="BU17" s="342">
        <v>93.170730000000006</v>
      </c>
      <c r="BV17" s="342">
        <v>93.615600000000001</v>
      </c>
    </row>
    <row r="18" spans="1:74" ht="11.1" customHeight="1" x14ac:dyDescent="0.2">
      <c r="A18" s="148" t="s">
        <v>711</v>
      </c>
      <c r="B18" s="209" t="s">
        <v>445</v>
      </c>
      <c r="C18" s="256">
        <v>103.68985802</v>
      </c>
      <c r="D18" s="256">
        <v>103.62945387000001</v>
      </c>
      <c r="E18" s="256">
        <v>103.51881622000001</v>
      </c>
      <c r="F18" s="256">
        <v>103.16888954</v>
      </c>
      <c r="G18" s="256">
        <v>103.09957652999999</v>
      </c>
      <c r="H18" s="256">
        <v>103.12182167</v>
      </c>
      <c r="I18" s="256">
        <v>103.30371417000001</v>
      </c>
      <c r="J18" s="256">
        <v>103.45800868000001</v>
      </c>
      <c r="K18" s="256">
        <v>103.65279442000001</v>
      </c>
      <c r="L18" s="256">
        <v>103.93833284999999</v>
      </c>
      <c r="M18" s="256">
        <v>104.17640496999999</v>
      </c>
      <c r="N18" s="256">
        <v>104.41727222999999</v>
      </c>
      <c r="O18" s="256">
        <v>104.64391085</v>
      </c>
      <c r="P18" s="256">
        <v>104.90313625</v>
      </c>
      <c r="Q18" s="256">
        <v>105.17792464</v>
      </c>
      <c r="R18" s="256">
        <v>105.69533894999999</v>
      </c>
      <c r="S18" s="256">
        <v>105.83095612</v>
      </c>
      <c r="T18" s="256">
        <v>105.81183907</v>
      </c>
      <c r="U18" s="256">
        <v>105.1040895</v>
      </c>
      <c r="V18" s="256">
        <v>105.17592777</v>
      </c>
      <c r="W18" s="256">
        <v>105.49345554999999</v>
      </c>
      <c r="X18" s="256">
        <v>106.5369324</v>
      </c>
      <c r="Y18" s="256">
        <v>106.98564455</v>
      </c>
      <c r="Z18" s="256">
        <v>107.31985155</v>
      </c>
      <c r="AA18" s="256">
        <v>107.40109065</v>
      </c>
      <c r="AB18" s="256">
        <v>107.61013441999999</v>
      </c>
      <c r="AC18" s="256">
        <v>107.8085201</v>
      </c>
      <c r="AD18" s="256">
        <v>107.94821703</v>
      </c>
      <c r="AE18" s="256">
        <v>108.16130953</v>
      </c>
      <c r="AF18" s="256">
        <v>108.39976693</v>
      </c>
      <c r="AG18" s="256">
        <v>108.7821194</v>
      </c>
      <c r="AH18" s="256">
        <v>108.98240898</v>
      </c>
      <c r="AI18" s="256">
        <v>109.11916583</v>
      </c>
      <c r="AJ18" s="256">
        <v>109.26072635</v>
      </c>
      <c r="AK18" s="256">
        <v>109.21916546</v>
      </c>
      <c r="AL18" s="256">
        <v>109.06281955999999</v>
      </c>
      <c r="AM18" s="256">
        <v>108.70825786</v>
      </c>
      <c r="AN18" s="256">
        <v>108.38491501999999</v>
      </c>
      <c r="AO18" s="256">
        <v>108.00936025</v>
      </c>
      <c r="AP18" s="256">
        <v>107.32769274</v>
      </c>
      <c r="AQ18" s="256">
        <v>107.03813975</v>
      </c>
      <c r="AR18" s="256">
        <v>106.88680045</v>
      </c>
      <c r="AS18" s="256">
        <v>107.1072171</v>
      </c>
      <c r="AT18" s="256">
        <v>107.05714849</v>
      </c>
      <c r="AU18" s="256">
        <v>106.97013689000001</v>
      </c>
      <c r="AV18" s="256">
        <v>106.97933415</v>
      </c>
      <c r="AW18" s="256">
        <v>106.71857267</v>
      </c>
      <c r="AX18" s="256">
        <v>106.3210043</v>
      </c>
      <c r="AY18" s="256">
        <v>108.22665351000001</v>
      </c>
      <c r="AZ18" s="256">
        <v>105.72545301</v>
      </c>
      <c r="BA18" s="256">
        <v>101.25742728</v>
      </c>
      <c r="BB18" s="256">
        <v>87.451531458000005</v>
      </c>
      <c r="BC18" s="256">
        <v>84.578138873</v>
      </c>
      <c r="BD18" s="256">
        <v>85.266204677999994</v>
      </c>
      <c r="BE18" s="256">
        <v>96.016513748999998</v>
      </c>
      <c r="BF18" s="256">
        <v>98.951907679000001</v>
      </c>
      <c r="BG18" s="256">
        <v>100.57317134</v>
      </c>
      <c r="BH18" s="342">
        <v>99.147549999999995</v>
      </c>
      <c r="BI18" s="342">
        <v>99.440119999999993</v>
      </c>
      <c r="BJ18" s="342">
        <v>99.718119999999999</v>
      </c>
      <c r="BK18" s="342">
        <v>99.978160000000003</v>
      </c>
      <c r="BL18" s="342">
        <v>100.2296</v>
      </c>
      <c r="BM18" s="342">
        <v>100.46899999999999</v>
      </c>
      <c r="BN18" s="342">
        <v>100.77500000000001</v>
      </c>
      <c r="BO18" s="342">
        <v>100.9314</v>
      </c>
      <c r="BP18" s="342">
        <v>101.0168</v>
      </c>
      <c r="BQ18" s="342">
        <v>100.7563</v>
      </c>
      <c r="BR18" s="342">
        <v>100.9059</v>
      </c>
      <c r="BS18" s="342">
        <v>101.19070000000001</v>
      </c>
      <c r="BT18" s="342">
        <v>101.76179999999999</v>
      </c>
      <c r="BU18" s="342">
        <v>102.20359999999999</v>
      </c>
      <c r="BV18" s="342">
        <v>102.6673</v>
      </c>
    </row>
    <row r="19" spans="1:74" ht="11.1" customHeight="1" x14ac:dyDescent="0.2">
      <c r="A19" s="148" t="s">
        <v>712</v>
      </c>
      <c r="B19" s="209" t="s">
        <v>446</v>
      </c>
      <c r="C19" s="256">
        <v>101.02983469</v>
      </c>
      <c r="D19" s="256">
        <v>100.92890222</v>
      </c>
      <c r="E19" s="256">
        <v>100.75494834</v>
      </c>
      <c r="F19" s="256">
        <v>100.25187785999999</v>
      </c>
      <c r="G19" s="256">
        <v>100.12395255</v>
      </c>
      <c r="H19" s="256">
        <v>100.11507722</v>
      </c>
      <c r="I19" s="256">
        <v>100.35768414</v>
      </c>
      <c r="J19" s="256">
        <v>100.48758456</v>
      </c>
      <c r="K19" s="256">
        <v>100.63721076</v>
      </c>
      <c r="L19" s="256">
        <v>100.81158594</v>
      </c>
      <c r="M19" s="256">
        <v>100.99689626999999</v>
      </c>
      <c r="N19" s="256">
        <v>101.19816495000001</v>
      </c>
      <c r="O19" s="256">
        <v>101.39146483</v>
      </c>
      <c r="P19" s="256">
        <v>101.64259560000001</v>
      </c>
      <c r="Q19" s="256">
        <v>101.92763011</v>
      </c>
      <c r="R19" s="256">
        <v>102.47244086000001</v>
      </c>
      <c r="S19" s="256">
        <v>102.65587845</v>
      </c>
      <c r="T19" s="256">
        <v>102.70381539</v>
      </c>
      <c r="U19" s="256">
        <v>102.18899725</v>
      </c>
      <c r="V19" s="256">
        <v>102.28637372999999</v>
      </c>
      <c r="W19" s="256">
        <v>102.56869038000001</v>
      </c>
      <c r="X19" s="256">
        <v>103.42133038999999</v>
      </c>
      <c r="Y19" s="256">
        <v>103.78449003999999</v>
      </c>
      <c r="Z19" s="256">
        <v>104.04355249</v>
      </c>
      <c r="AA19" s="256">
        <v>104.01449717</v>
      </c>
      <c r="AB19" s="256">
        <v>104.20338068</v>
      </c>
      <c r="AC19" s="256">
        <v>104.42618245</v>
      </c>
      <c r="AD19" s="256">
        <v>104.67774412999999</v>
      </c>
      <c r="AE19" s="256">
        <v>104.97225116</v>
      </c>
      <c r="AF19" s="256">
        <v>105.30454518000001</v>
      </c>
      <c r="AG19" s="256">
        <v>105.81902312</v>
      </c>
      <c r="AH19" s="256">
        <v>106.11859348</v>
      </c>
      <c r="AI19" s="256">
        <v>106.34765315999999</v>
      </c>
      <c r="AJ19" s="256">
        <v>106.56609404</v>
      </c>
      <c r="AK19" s="256">
        <v>106.60921346000001</v>
      </c>
      <c r="AL19" s="256">
        <v>106.53690330000001</v>
      </c>
      <c r="AM19" s="256">
        <v>106.23471843</v>
      </c>
      <c r="AN19" s="256">
        <v>106.01738295</v>
      </c>
      <c r="AO19" s="256">
        <v>105.77045174</v>
      </c>
      <c r="AP19" s="256">
        <v>105.30648401000001</v>
      </c>
      <c r="AQ19" s="256">
        <v>105.14094188999999</v>
      </c>
      <c r="AR19" s="256">
        <v>105.08638461</v>
      </c>
      <c r="AS19" s="256">
        <v>105.33649490000001</v>
      </c>
      <c r="AT19" s="256">
        <v>105.35864524</v>
      </c>
      <c r="AU19" s="256">
        <v>105.34651837</v>
      </c>
      <c r="AV19" s="256">
        <v>105.45308067000001</v>
      </c>
      <c r="AW19" s="256">
        <v>105.25767457000001</v>
      </c>
      <c r="AX19" s="256">
        <v>104.91326647</v>
      </c>
      <c r="AY19" s="256">
        <v>106.0396334</v>
      </c>
      <c r="AZ19" s="256">
        <v>104.1823885</v>
      </c>
      <c r="BA19" s="256">
        <v>100.96130882</v>
      </c>
      <c r="BB19" s="256">
        <v>91.134011654000005</v>
      </c>
      <c r="BC19" s="256">
        <v>89.117049434999998</v>
      </c>
      <c r="BD19" s="256">
        <v>89.668039458999999</v>
      </c>
      <c r="BE19" s="256">
        <v>97.534227850999997</v>
      </c>
      <c r="BF19" s="256">
        <v>99.660687769999996</v>
      </c>
      <c r="BG19" s="256">
        <v>100.79466533999999</v>
      </c>
      <c r="BH19" s="342">
        <v>99.444029999999998</v>
      </c>
      <c r="BI19" s="342">
        <v>99.712140000000005</v>
      </c>
      <c r="BJ19" s="342">
        <v>100.1069</v>
      </c>
      <c r="BK19" s="342">
        <v>100.9062</v>
      </c>
      <c r="BL19" s="342">
        <v>101.34569999999999</v>
      </c>
      <c r="BM19" s="342">
        <v>101.7032</v>
      </c>
      <c r="BN19" s="342">
        <v>101.91970000000001</v>
      </c>
      <c r="BO19" s="342">
        <v>102.15779999999999</v>
      </c>
      <c r="BP19" s="342">
        <v>102.3583</v>
      </c>
      <c r="BQ19" s="342">
        <v>102.46040000000001</v>
      </c>
      <c r="BR19" s="342">
        <v>102.6314</v>
      </c>
      <c r="BS19" s="342">
        <v>102.8104</v>
      </c>
      <c r="BT19" s="342">
        <v>102.9166</v>
      </c>
      <c r="BU19" s="342">
        <v>103.17230000000001</v>
      </c>
      <c r="BV19" s="342">
        <v>103.4965</v>
      </c>
    </row>
    <row r="20" spans="1:74" ht="11.1" customHeight="1" x14ac:dyDescent="0.2">
      <c r="A20" s="148" t="s">
        <v>713</v>
      </c>
      <c r="B20" s="209" t="s">
        <v>447</v>
      </c>
      <c r="C20" s="256">
        <v>103.97664514</v>
      </c>
      <c r="D20" s="256">
        <v>103.98970439</v>
      </c>
      <c r="E20" s="256">
        <v>103.93996645</v>
      </c>
      <c r="F20" s="256">
        <v>103.59533663000001</v>
      </c>
      <c r="G20" s="256">
        <v>103.59407530999999</v>
      </c>
      <c r="H20" s="256">
        <v>103.7040878</v>
      </c>
      <c r="I20" s="256">
        <v>104.03897980000001</v>
      </c>
      <c r="J20" s="256">
        <v>104.28633564</v>
      </c>
      <c r="K20" s="256">
        <v>104.55976102</v>
      </c>
      <c r="L20" s="256">
        <v>104.86946614999999</v>
      </c>
      <c r="M20" s="256">
        <v>105.18737296</v>
      </c>
      <c r="N20" s="256">
        <v>105.52369164</v>
      </c>
      <c r="O20" s="256">
        <v>105.91351978</v>
      </c>
      <c r="P20" s="256">
        <v>106.26033905</v>
      </c>
      <c r="Q20" s="256">
        <v>106.59924702000001</v>
      </c>
      <c r="R20" s="256">
        <v>107.15009872</v>
      </c>
      <c r="S20" s="256">
        <v>107.30829283</v>
      </c>
      <c r="T20" s="256">
        <v>107.29368438</v>
      </c>
      <c r="U20" s="256">
        <v>106.56056542</v>
      </c>
      <c r="V20" s="256">
        <v>106.60963279000001</v>
      </c>
      <c r="W20" s="256">
        <v>106.89517855</v>
      </c>
      <c r="X20" s="256">
        <v>107.87003853</v>
      </c>
      <c r="Y20" s="256">
        <v>108.28891419</v>
      </c>
      <c r="Z20" s="256">
        <v>108.60464136</v>
      </c>
      <c r="AA20" s="256">
        <v>108.63671653999999</v>
      </c>
      <c r="AB20" s="256">
        <v>108.88152436</v>
      </c>
      <c r="AC20" s="256">
        <v>109.15856133</v>
      </c>
      <c r="AD20" s="256">
        <v>109.47243382000001</v>
      </c>
      <c r="AE20" s="256">
        <v>109.81047427999999</v>
      </c>
      <c r="AF20" s="256">
        <v>110.17728909</v>
      </c>
      <c r="AG20" s="256">
        <v>110.72038626</v>
      </c>
      <c r="AH20" s="256">
        <v>111.03411876</v>
      </c>
      <c r="AI20" s="256">
        <v>111.2659946</v>
      </c>
      <c r="AJ20" s="256">
        <v>111.43991633</v>
      </c>
      <c r="AK20" s="256">
        <v>111.49015195</v>
      </c>
      <c r="AL20" s="256">
        <v>111.44060399999999</v>
      </c>
      <c r="AM20" s="256">
        <v>111.18982581</v>
      </c>
      <c r="AN20" s="256">
        <v>111.01679575</v>
      </c>
      <c r="AO20" s="256">
        <v>110.82006713</v>
      </c>
      <c r="AP20" s="256">
        <v>110.40526081</v>
      </c>
      <c r="AQ20" s="256">
        <v>110.30691945</v>
      </c>
      <c r="AR20" s="256">
        <v>110.33066389</v>
      </c>
      <c r="AS20" s="256">
        <v>110.66072105000001</v>
      </c>
      <c r="AT20" s="256">
        <v>110.79046694</v>
      </c>
      <c r="AU20" s="256">
        <v>110.90412847</v>
      </c>
      <c r="AV20" s="256">
        <v>111.29265319</v>
      </c>
      <c r="AW20" s="256">
        <v>111.15593532</v>
      </c>
      <c r="AX20" s="256">
        <v>110.78492240999999</v>
      </c>
      <c r="AY20" s="256">
        <v>111.86370678999999</v>
      </c>
      <c r="AZ20" s="256">
        <v>109.76103456</v>
      </c>
      <c r="BA20" s="256">
        <v>106.16099806</v>
      </c>
      <c r="BB20" s="256">
        <v>95.300843213999997</v>
      </c>
      <c r="BC20" s="256">
        <v>93.028143712000002</v>
      </c>
      <c r="BD20" s="256">
        <v>93.580145486000006</v>
      </c>
      <c r="BE20" s="256">
        <v>102.12153789</v>
      </c>
      <c r="BF20" s="256">
        <v>104.44942519999999</v>
      </c>
      <c r="BG20" s="256">
        <v>105.72849677000001</v>
      </c>
      <c r="BH20" s="342">
        <v>104.50790000000001</v>
      </c>
      <c r="BI20" s="342">
        <v>104.7775</v>
      </c>
      <c r="BJ20" s="342">
        <v>105.08629999999999</v>
      </c>
      <c r="BK20" s="342">
        <v>105.5635</v>
      </c>
      <c r="BL20" s="342">
        <v>105.85420000000001</v>
      </c>
      <c r="BM20" s="342">
        <v>106.0873</v>
      </c>
      <c r="BN20" s="342">
        <v>106.19970000000001</v>
      </c>
      <c r="BO20" s="342">
        <v>106.3652</v>
      </c>
      <c r="BP20" s="342">
        <v>106.5206</v>
      </c>
      <c r="BQ20" s="342">
        <v>106.6075</v>
      </c>
      <c r="BR20" s="342">
        <v>106.7864</v>
      </c>
      <c r="BS20" s="342">
        <v>106.9988</v>
      </c>
      <c r="BT20" s="342">
        <v>107.1913</v>
      </c>
      <c r="BU20" s="342">
        <v>107.5111</v>
      </c>
      <c r="BV20" s="342">
        <v>107.9045</v>
      </c>
    </row>
    <row r="21" spans="1:74" ht="11.1" customHeight="1" x14ac:dyDescent="0.2">
      <c r="A21" s="148" t="s">
        <v>714</v>
      </c>
      <c r="B21" s="209" t="s">
        <v>448</v>
      </c>
      <c r="C21" s="256">
        <v>105.61121258999999</v>
      </c>
      <c r="D21" s="256">
        <v>105.75042205</v>
      </c>
      <c r="E21" s="256">
        <v>105.84029446</v>
      </c>
      <c r="F21" s="256">
        <v>105.70872543</v>
      </c>
      <c r="G21" s="256">
        <v>105.82900198999999</v>
      </c>
      <c r="H21" s="256">
        <v>106.02901976</v>
      </c>
      <c r="I21" s="256">
        <v>106.43284299</v>
      </c>
      <c r="J21" s="256">
        <v>106.69929501999999</v>
      </c>
      <c r="K21" s="256">
        <v>106.95244006999999</v>
      </c>
      <c r="L21" s="256">
        <v>107.15191494</v>
      </c>
      <c r="M21" s="256">
        <v>107.40871847</v>
      </c>
      <c r="N21" s="256">
        <v>107.68248742999999</v>
      </c>
      <c r="O21" s="256">
        <v>108.00369069</v>
      </c>
      <c r="P21" s="256">
        <v>108.28853891</v>
      </c>
      <c r="Q21" s="256">
        <v>108.56750092999999</v>
      </c>
      <c r="R21" s="256">
        <v>109.07316145</v>
      </c>
      <c r="S21" s="256">
        <v>109.16591257</v>
      </c>
      <c r="T21" s="256">
        <v>109.07833897</v>
      </c>
      <c r="U21" s="256">
        <v>108.27236089</v>
      </c>
      <c r="V21" s="256">
        <v>108.22769771999999</v>
      </c>
      <c r="W21" s="256">
        <v>108.40626967</v>
      </c>
      <c r="X21" s="256">
        <v>109.24990009</v>
      </c>
      <c r="Y21" s="256">
        <v>109.5435748</v>
      </c>
      <c r="Z21" s="256">
        <v>109.72911714999999</v>
      </c>
      <c r="AA21" s="256">
        <v>109.63004675000001</v>
      </c>
      <c r="AB21" s="256">
        <v>109.73168463</v>
      </c>
      <c r="AC21" s="256">
        <v>109.85755041</v>
      </c>
      <c r="AD21" s="256">
        <v>109.97086689</v>
      </c>
      <c r="AE21" s="256">
        <v>110.17277138999999</v>
      </c>
      <c r="AF21" s="256">
        <v>110.42648669</v>
      </c>
      <c r="AG21" s="256">
        <v>110.90113644</v>
      </c>
      <c r="AH21" s="256">
        <v>111.13163064</v>
      </c>
      <c r="AI21" s="256">
        <v>111.28709292000001</v>
      </c>
      <c r="AJ21" s="256">
        <v>111.39137285</v>
      </c>
      <c r="AK21" s="256">
        <v>111.37888411</v>
      </c>
      <c r="AL21" s="256">
        <v>111.27347627</v>
      </c>
      <c r="AM21" s="256">
        <v>111.00665237</v>
      </c>
      <c r="AN21" s="256">
        <v>110.76677904</v>
      </c>
      <c r="AO21" s="256">
        <v>110.48535932</v>
      </c>
      <c r="AP21" s="256">
        <v>109.89792112000001</v>
      </c>
      <c r="AQ21" s="256">
        <v>109.73176271</v>
      </c>
      <c r="AR21" s="256">
        <v>109.72241199</v>
      </c>
      <c r="AS21" s="256">
        <v>110.17925406000001</v>
      </c>
      <c r="AT21" s="256">
        <v>110.25147988000001</v>
      </c>
      <c r="AU21" s="256">
        <v>110.24847456000001</v>
      </c>
      <c r="AV21" s="256">
        <v>110.18084174000001</v>
      </c>
      <c r="AW21" s="256">
        <v>110.01942139000001</v>
      </c>
      <c r="AX21" s="256">
        <v>109.77481717000001</v>
      </c>
      <c r="AY21" s="256">
        <v>112.03158550000001</v>
      </c>
      <c r="AZ21" s="256">
        <v>109.68219618000001</v>
      </c>
      <c r="BA21" s="256">
        <v>105.31120565000001</v>
      </c>
      <c r="BB21" s="256">
        <v>91.400269835000003</v>
      </c>
      <c r="BC21" s="256">
        <v>88.624834930999995</v>
      </c>
      <c r="BD21" s="256">
        <v>89.466556866000005</v>
      </c>
      <c r="BE21" s="256">
        <v>100.5977036</v>
      </c>
      <c r="BF21" s="256">
        <v>103.66953823999999</v>
      </c>
      <c r="BG21" s="256">
        <v>105.35432876</v>
      </c>
      <c r="BH21" s="342">
        <v>103.81870000000001</v>
      </c>
      <c r="BI21" s="342">
        <v>104.1044</v>
      </c>
      <c r="BJ21" s="342">
        <v>104.3781</v>
      </c>
      <c r="BK21" s="342">
        <v>104.69240000000001</v>
      </c>
      <c r="BL21" s="342">
        <v>104.9025</v>
      </c>
      <c r="BM21" s="342">
        <v>105.06100000000001</v>
      </c>
      <c r="BN21" s="342">
        <v>105.1335</v>
      </c>
      <c r="BO21" s="342">
        <v>105.2148</v>
      </c>
      <c r="BP21" s="342">
        <v>105.2704</v>
      </c>
      <c r="BQ21" s="342">
        <v>105.16370000000001</v>
      </c>
      <c r="BR21" s="342">
        <v>105.2704</v>
      </c>
      <c r="BS21" s="342">
        <v>105.4538</v>
      </c>
      <c r="BT21" s="342">
        <v>105.7589</v>
      </c>
      <c r="BU21" s="342">
        <v>106.0621</v>
      </c>
      <c r="BV21" s="342">
        <v>106.4084</v>
      </c>
    </row>
    <row r="22" spans="1:74" ht="11.1" customHeight="1" x14ac:dyDescent="0.2">
      <c r="A22" s="148" t="s">
        <v>715</v>
      </c>
      <c r="B22" s="209" t="s">
        <v>449</v>
      </c>
      <c r="C22" s="256">
        <v>96.751960561000004</v>
      </c>
      <c r="D22" s="256">
        <v>96.378480444000004</v>
      </c>
      <c r="E22" s="256">
        <v>95.944690952000002</v>
      </c>
      <c r="F22" s="256">
        <v>95.193454439999996</v>
      </c>
      <c r="G22" s="256">
        <v>94.831899433000004</v>
      </c>
      <c r="H22" s="256">
        <v>94.602888285000006</v>
      </c>
      <c r="I22" s="256">
        <v>94.598399534999999</v>
      </c>
      <c r="J22" s="256">
        <v>94.565492202000001</v>
      </c>
      <c r="K22" s="256">
        <v>94.596144824000007</v>
      </c>
      <c r="L22" s="256">
        <v>94.713008516000002</v>
      </c>
      <c r="M22" s="256">
        <v>94.853792713000004</v>
      </c>
      <c r="N22" s="256">
        <v>95.041148530000001</v>
      </c>
      <c r="O22" s="256">
        <v>95.272023801000003</v>
      </c>
      <c r="P22" s="256">
        <v>95.554811981</v>
      </c>
      <c r="Q22" s="256">
        <v>95.886460905000007</v>
      </c>
      <c r="R22" s="256">
        <v>96.512907784999996</v>
      </c>
      <c r="S22" s="256">
        <v>96.757825288000006</v>
      </c>
      <c r="T22" s="256">
        <v>96.867150624999994</v>
      </c>
      <c r="U22" s="256">
        <v>96.43325385</v>
      </c>
      <c r="V22" s="256">
        <v>96.577117315999999</v>
      </c>
      <c r="W22" s="256">
        <v>96.891111076000001</v>
      </c>
      <c r="X22" s="256">
        <v>97.719783370000002</v>
      </c>
      <c r="Y22" s="256">
        <v>98.115626539999994</v>
      </c>
      <c r="Z22" s="256">
        <v>98.423188823999993</v>
      </c>
      <c r="AA22" s="256">
        <v>98.470159847000005</v>
      </c>
      <c r="AB22" s="256">
        <v>98.730393141999997</v>
      </c>
      <c r="AC22" s="256">
        <v>99.031578335000006</v>
      </c>
      <c r="AD22" s="256">
        <v>99.388256983999995</v>
      </c>
      <c r="AE22" s="256">
        <v>99.760439801000004</v>
      </c>
      <c r="AF22" s="256">
        <v>100.16266835</v>
      </c>
      <c r="AG22" s="256">
        <v>100.71472783</v>
      </c>
      <c r="AH22" s="256">
        <v>101.08720891999999</v>
      </c>
      <c r="AI22" s="256">
        <v>101.39989683</v>
      </c>
      <c r="AJ22" s="256">
        <v>101.70949045</v>
      </c>
      <c r="AK22" s="256">
        <v>101.86006783000001</v>
      </c>
      <c r="AL22" s="256">
        <v>101.90832785000001</v>
      </c>
      <c r="AM22" s="256">
        <v>101.78049983</v>
      </c>
      <c r="AN22" s="256">
        <v>101.67945315</v>
      </c>
      <c r="AO22" s="256">
        <v>101.53141712999999</v>
      </c>
      <c r="AP22" s="256">
        <v>101.13435942</v>
      </c>
      <c r="AQ22" s="256">
        <v>101.04386896</v>
      </c>
      <c r="AR22" s="256">
        <v>101.05791341</v>
      </c>
      <c r="AS22" s="256">
        <v>101.35722086</v>
      </c>
      <c r="AT22" s="256">
        <v>101.44478908000001</v>
      </c>
      <c r="AU22" s="256">
        <v>101.50134614</v>
      </c>
      <c r="AV22" s="256">
        <v>101.75284216999999</v>
      </c>
      <c r="AW22" s="256">
        <v>101.57791433</v>
      </c>
      <c r="AX22" s="256">
        <v>101.20251276</v>
      </c>
      <c r="AY22" s="256">
        <v>101.92417509000001</v>
      </c>
      <c r="AZ22" s="256">
        <v>100.17467279</v>
      </c>
      <c r="BA22" s="256">
        <v>97.251543510000005</v>
      </c>
      <c r="BB22" s="256">
        <v>88.551504163999994</v>
      </c>
      <c r="BC22" s="256">
        <v>86.733583234999998</v>
      </c>
      <c r="BD22" s="256">
        <v>87.194497639000005</v>
      </c>
      <c r="BE22" s="256">
        <v>94.184222083999998</v>
      </c>
      <c r="BF22" s="256">
        <v>96.015326122000005</v>
      </c>
      <c r="BG22" s="256">
        <v>96.937784463</v>
      </c>
      <c r="BH22" s="342">
        <v>95.640289999999993</v>
      </c>
      <c r="BI22" s="342">
        <v>95.728939999999994</v>
      </c>
      <c r="BJ22" s="342">
        <v>95.892420000000001</v>
      </c>
      <c r="BK22" s="342">
        <v>96.280649999999994</v>
      </c>
      <c r="BL22" s="342">
        <v>96.481390000000005</v>
      </c>
      <c r="BM22" s="342">
        <v>96.644549999999995</v>
      </c>
      <c r="BN22" s="342">
        <v>96.699579999999997</v>
      </c>
      <c r="BO22" s="342">
        <v>96.840469999999996</v>
      </c>
      <c r="BP22" s="342">
        <v>96.996679999999998</v>
      </c>
      <c r="BQ22" s="342">
        <v>97.155069999999995</v>
      </c>
      <c r="BR22" s="342">
        <v>97.351780000000005</v>
      </c>
      <c r="BS22" s="342">
        <v>97.573660000000004</v>
      </c>
      <c r="BT22" s="342">
        <v>97.738259999999997</v>
      </c>
      <c r="BU22" s="342">
        <v>98.072339999999997</v>
      </c>
      <c r="BV22" s="342">
        <v>98.493440000000007</v>
      </c>
    </row>
    <row r="23" spans="1:74" ht="11.1" customHeight="1" x14ac:dyDescent="0.2">
      <c r="A23" s="148" t="s">
        <v>716</v>
      </c>
      <c r="B23" s="209" t="s">
        <v>450</v>
      </c>
      <c r="C23" s="256">
        <v>104.52317341</v>
      </c>
      <c r="D23" s="256">
        <v>104.50258157</v>
      </c>
      <c r="E23" s="256">
        <v>104.41667861000001</v>
      </c>
      <c r="F23" s="256">
        <v>104.01227007</v>
      </c>
      <c r="G23" s="256">
        <v>103.98564073</v>
      </c>
      <c r="H23" s="256">
        <v>104.08359613</v>
      </c>
      <c r="I23" s="256">
        <v>104.44082123</v>
      </c>
      <c r="J23" s="256">
        <v>104.68693236</v>
      </c>
      <c r="K23" s="256">
        <v>104.9566145</v>
      </c>
      <c r="L23" s="256">
        <v>105.21056849999999</v>
      </c>
      <c r="M23" s="256">
        <v>105.55686698</v>
      </c>
      <c r="N23" s="256">
        <v>105.95621081</v>
      </c>
      <c r="O23" s="256">
        <v>106.46131825000001</v>
      </c>
      <c r="P23" s="256">
        <v>106.92721409000001</v>
      </c>
      <c r="Q23" s="256">
        <v>107.40661659</v>
      </c>
      <c r="R23" s="256">
        <v>108.07706745</v>
      </c>
      <c r="S23" s="256">
        <v>108.45032701</v>
      </c>
      <c r="T23" s="256">
        <v>108.70393695999999</v>
      </c>
      <c r="U23" s="256">
        <v>108.43456122000001</v>
      </c>
      <c r="V23" s="256">
        <v>108.75137402999999</v>
      </c>
      <c r="W23" s="256">
        <v>109.2510393</v>
      </c>
      <c r="X23" s="256">
        <v>110.29862489</v>
      </c>
      <c r="Y23" s="256">
        <v>110.89019419</v>
      </c>
      <c r="Z23" s="256">
        <v>111.39081507</v>
      </c>
      <c r="AA23" s="256">
        <v>111.65995887</v>
      </c>
      <c r="AB23" s="256">
        <v>112.08407937</v>
      </c>
      <c r="AC23" s="256">
        <v>112.52264791</v>
      </c>
      <c r="AD23" s="256">
        <v>112.92738194</v>
      </c>
      <c r="AE23" s="256">
        <v>113.43105851999999</v>
      </c>
      <c r="AF23" s="256">
        <v>113.98539508</v>
      </c>
      <c r="AG23" s="256">
        <v>114.75650884</v>
      </c>
      <c r="AH23" s="256">
        <v>115.28757745</v>
      </c>
      <c r="AI23" s="256">
        <v>115.74471813</v>
      </c>
      <c r="AJ23" s="256">
        <v>116.18377184000001</v>
      </c>
      <c r="AK23" s="256">
        <v>116.45117592</v>
      </c>
      <c r="AL23" s="256">
        <v>116.60277133</v>
      </c>
      <c r="AM23" s="256">
        <v>116.60184873999999</v>
      </c>
      <c r="AN23" s="256">
        <v>116.54935881999999</v>
      </c>
      <c r="AO23" s="256">
        <v>116.40859225</v>
      </c>
      <c r="AP23" s="256">
        <v>115.84727465</v>
      </c>
      <c r="AQ23" s="256">
        <v>115.77916054000001</v>
      </c>
      <c r="AR23" s="256">
        <v>115.87197555</v>
      </c>
      <c r="AS23" s="256">
        <v>116.51346393</v>
      </c>
      <c r="AT23" s="256">
        <v>116.63732901</v>
      </c>
      <c r="AU23" s="256">
        <v>116.63131502</v>
      </c>
      <c r="AV23" s="256">
        <v>116.48647524</v>
      </c>
      <c r="AW23" s="256">
        <v>116.22741318</v>
      </c>
      <c r="AX23" s="256">
        <v>115.84518211</v>
      </c>
      <c r="AY23" s="256">
        <v>116.77030714999999</v>
      </c>
      <c r="AZ23" s="256">
        <v>115.06884422</v>
      </c>
      <c r="BA23" s="256">
        <v>112.17131843999999</v>
      </c>
      <c r="BB23" s="256">
        <v>103.09478787</v>
      </c>
      <c r="BC23" s="256">
        <v>101.54234284</v>
      </c>
      <c r="BD23" s="256">
        <v>102.53104141</v>
      </c>
      <c r="BE23" s="256">
        <v>110.94650514999999</v>
      </c>
      <c r="BF23" s="256">
        <v>113.35327476000001</v>
      </c>
      <c r="BG23" s="256">
        <v>114.63697179</v>
      </c>
      <c r="BH23" s="342">
        <v>113.19199999999999</v>
      </c>
      <c r="BI23" s="342">
        <v>113.4337</v>
      </c>
      <c r="BJ23" s="342">
        <v>113.7567</v>
      </c>
      <c r="BK23" s="342">
        <v>114.35680000000001</v>
      </c>
      <c r="BL23" s="342">
        <v>114.69499999999999</v>
      </c>
      <c r="BM23" s="342">
        <v>114.96720000000001</v>
      </c>
      <c r="BN23" s="342">
        <v>115.14919999999999</v>
      </c>
      <c r="BO23" s="342">
        <v>115.3079</v>
      </c>
      <c r="BP23" s="342">
        <v>115.419</v>
      </c>
      <c r="BQ23" s="342">
        <v>115.33320000000001</v>
      </c>
      <c r="BR23" s="342">
        <v>115.461</v>
      </c>
      <c r="BS23" s="342">
        <v>115.6532</v>
      </c>
      <c r="BT23" s="342">
        <v>115.9192</v>
      </c>
      <c r="BU23" s="342">
        <v>116.2329</v>
      </c>
      <c r="BV23" s="342">
        <v>116.6039</v>
      </c>
    </row>
    <row r="24" spans="1:74" ht="11.1" customHeight="1" x14ac:dyDescent="0.2">
      <c r="A24" s="148" t="s">
        <v>717</v>
      </c>
      <c r="B24" s="209" t="s">
        <v>451</v>
      </c>
      <c r="C24" s="256">
        <v>102.63435981000001</v>
      </c>
      <c r="D24" s="256">
        <v>102.58824300000001</v>
      </c>
      <c r="E24" s="256">
        <v>102.4688732</v>
      </c>
      <c r="F24" s="256">
        <v>102.08045469</v>
      </c>
      <c r="G24" s="256">
        <v>101.96142570000001</v>
      </c>
      <c r="H24" s="256">
        <v>101.91599050000001</v>
      </c>
      <c r="I24" s="256">
        <v>101.99615171000001</v>
      </c>
      <c r="J24" s="256">
        <v>102.05890216</v>
      </c>
      <c r="K24" s="256">
        <v>102.15624443999999</v>
      </c>
      <c r="L24" s="256">
        <v>102.32340064</v>
      </c>
      <c r="M24" s="256">
        <v>102.46351005</v>
      </c>
      <c r="N24" s="256">
        <v>102.61179475</v>
      </c>
      <c r="O24" s="256">
        <v>102.76182669000001</v>
      </c>
      <c r="P24" s="256">
        <v>102.93128299999999</v>
      </c>
      <c r="Q24" s="256">
        <v>103.11373562999999</v>
      </c>
      <c r="R24" s="256">
        <v>103.51264808000001</v>
      </c>
      <c r="S24" s="256">
        <v>103.56849574</v>
      </c>
      <c r="T24" s="256">
        <v>103.48474210000001</v>
      </c>
      <c r="U24" s="256">
        <v>102.78297631</v>
      </c>
      <c r="V24" s="256">
        <v>102.77882821999999</v>
      </c>
      <c r="W24" s="256">
        <v>102.99388696</v>
      </c>
      <c r="X24" s="256">
        <v>103.86120442000001</v>
      </c>
      <c r="Y24" s="256">
        <v>104.18988792</v>
      </c>
      <c r="Z24" s="256">
        <v>104.41298935</v>
      </c>
      <c r="AA24" s="256">
        <v>104.39029922</v>
      </c>
      <c r="AB24" s="256">
        <v>104.5073936</v>
      </c>
      <c r="AC24" s="256">
        <v>104.62406301999999</v>
      </c>
      <c r="AD24" s="256">
        <v>104.67265196</v>
      </c>
      <c r="AE24" s="256">
        <v>104.83921307999999</v>
      </c>
      <c r="AF24" s="256">
        <v>105.05609088</v>
      </c>
      <c r="AG24" s="256">
        <v>105.48284949000001</v>
      </c>
      <c r="AH24" s="256">
        <v>105.68068753</v>
      </c>
      <c r="AI24" s="256">
        <v>105.80916915</v>
      </c>
      <c r="AJ24" s="256">
        <v>105.90683667</v>
      </c>
      <c r="AK24" s="256">
        <v>105.86769869</v>
      </c>
      <c r="AL24" s="256">
        <v>105.73029751999999</v>
      </c>
      <c r="AM24" s="256">
        <v>105.39450381</v>
      </c>
      <c r="AN24" s="256">
        <v>105.13567332</v>
      </c>
      <c r="AO24" s="256">
        <v>104.85367669</v>
      </c>
      <c r="AP24" s="256">
        <v>104.39261673999999</v>
      </c>
      <c r="AQ24" s="256">
        <v>104.18121071</v>
      </c>
      <c r="AR24" s="256">
        <v>104.06356142</v>
      </c>
      <c r="AS24" s="256">
        <v>104.13005514</v>
      </c>
      <c r="AT24" s="256">
        <v>104.13212962999999</v>
      </c>
      <c r="AU24" s="256">
        <v>104.16017116</v>
      </c>
      <c r="AV24" s="256">
        <v>104.55952393</v>
      </c>
      <c r="AW24" s="256">
        <v>104.38049139</v>
      </c>
      <c r="AX24" s="256">
        <v>103.96841774000001</v>
      </c>
      <c r="AY24" s="256">
        <v>105.08226867</v>
      </c>
      <c r="AZ24" s="256">
        <v>102.88488853</v>
      </c>
      <c r="BA24" s="256">
        <v>99.135243020999994</v>
      </c>
      <c r="BB24" s="256">
        <v>87.894198463999999</v>
      </c>
      <c r="BC24" s="256">
        <v>85.494372446</v>
      </c>
      <c r="BD24" s="256">
        <v>85.996631300999994</v>
      </c>
      <c r="BE24" s="256">
        <v>94.748568109000004</v>
      </c>
      <c r="BF24" s="256">
        <v>97.044301899999994</v>
      </c>
      <c r="BG24" s="256">
        <v>98.231425755000004</v>
      </c>
      <c r="BH24" s="342">
        <v>96.777969999999996</v>
      </c>
      <c r="BI24" s="342">
        <v>96.896850000000001</v>
      </c>
      <c r="BJ24" s="342">
        <v>97.056100000000001</v>
      </c>
      <c r="BK24" s="342">
        <v>97.34554</v>
      </c>
      <c r="BL24" s="342">
        <v>97.518169999999998</v>
      </c>
      <c r="BM24" s="342">
        <v>97.663809999999998</v>
      </c>
      <c r="BN24" s="342">
        <v>97.713890000000006</v>
      </c>
      <c r="BO24" s="342">
        <v>97.856989999999996</v>
      </c>
      <c r="BP24" s="342">
        <v>98.024540000000002</v>
      </c>
      <c r="BQ24" s="342">
        <v>98.263080000000002</v>
      </c>
      <c r="BR24" s="342">
        <v>98.444609999999997</v>
      </c>
      <c r="BS24" s="342">
        <v>98.615679999999998</v>
      </c>
      <c r="BT24" s="342">
        <v>98.607969999999995</v>
      </c>
      <c r="BU24" s="342">
        <v>98.884360000000001</v>
      </c>
      <c r="BV24" s="342">
        <v>99.276520000000005</v>
      </c>
    </row>
    <row r="25" spans="1:74" ht="11.1" customHeight="1" x14ac:dyDescent="0.2">
      <c r="A25" s="148"/>
      <c r="B25" s="168" t="s">
        <v>1154</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343"/>
      <c r="BI25" s="343"/>
      <c r="BJ25" s="343"/>
      <c r="BK25" s="343"/>
      <c r="BL25" s="343"/>
      <c r="BM25" s="343"/>
      <c r="BN25" s="343"/>
      <c r="BO25" s="343"/>
      <c r="BP25" s="343"/>
      <c r="BQ25" s="343"/>
      <c r="BR25" s="343"/>
      <c r="BS25" s="343"/>
      <c r="BT25" s="343"/>
      <c r="BU25" s="343"/>
      <c r="BV25" s="343"/>
    </row>
    <row r="26" spans="1:74" ht="11.1" customHeight="1" x14ac:dyDescent="0.2">
      <c r="A26" s="148" t="s">
        <v>718</v>
      </c>
      <c r="B26" s="209" t="s">
        <v>444</v>
      </c>
      <c r="C26" s="238">
        <v>824.46741407000002</v>
      </c>
      <c r="D26" s="238">
        <v>824.84938493000004</v>
      </c>
      <c r="E26" s="238">
        <v>825.23833634000005</v>
      </c>
      <c r="F26" s="238">
        <v>825.27854409999998</v>
      </c>
      <c r="G26" s="238">
        <v>825.94824974000005</v>
      </c>
      <c r="H26" s="238">
        <v>826.89172905999999</v>
      </c>
      <c r="I26" s="238">
        <v>828.97562970000001</v>
      </c>
      <c r="J26" s="238">
        <v>829.81667066</v>
      </c>
      <c r="K26" s="238">
        <v>830.28149957999995</v>
      </c>
      <c r="L26" s="238">
        <v>828.73868097000002</v>
      </c>
      <c r="M26" s="238">
        <v>829.67466242</v>
      </c>
      <c r="N26" s="238">
        <v>831.45800843999996</v>
      </c>
      <c r="O26" s="238">
        <v>834.94842896</v>
      </c>
      <c r="P26" s="238">
        <v>837.78172170000005</v>
      </c>
      <c r="Q26" s="238">
        <v>840.81759658999999</v>
      </c>
      <c r="R26" s="238">
        <v>844.49490938999998</v>
      </c>
      <c r="S26" s="238">
        <v>847.60680673000002</v>
      </c>
      <c r="T26" s="238">
        <v>850.59214440000005</v>
      </c>
      <c r="U26" s="238">
        <v>853.85325214</v>
      </c>
      <c r="V26" s="238">
        <v>856.28372311999999</v>
      </c>
      <c r="W26" s="238">
        <v>858.28588709999997</v>
      </c>
      <c r="X26" s="238">
        <v>858.61764774999995</v>
      </c>
      <c r="Y26" s="238">
        <v>860.69476996000003</v>
      </c>
      <c r="Z26" s="238">
        <v>863.27515741000002</v>
      </c>
      <c r="AA26" s="238">
        <v>867.91701621000004</v>
      </c>
      <c r="AB26" s="238">
        <v>870.33527957000001</v>
      </c>
      <c r="AC26" s="238">
        <v>872.08815358000004</v>
      </c>
      <c r="AD26" s="238">
        <v>871.68633094999996</v>
      </c>
      <c r="AE26" s="238">
        <v>873.22540676999995</v>
      </c>
      <c r="AF26" s="238">
        <v>875.21607372999995</v>
      </c>
      <c r="AG26" s="238">
        <v>879.01985342</v>
      </c>
      <c r="AH26" s="238">
        <v>880.89256149000005</v>
      </c>
      <c r="AI26" s="238">
        <v>882.19571951</v>
      </c>
      <c r="AJ26" s="238">
        <v>880.20756568000002</v>
      </c>
      <c r="AK26" s="238">
        <v>882.41294498000002</v>
      </c>
      <c r="AL26" s="238">
        <v>886.09009560000004</v>
      </c>
      <c r="AM26" s="238">
        <v>896.02675929999998</v>
      </c>
      <c r="AN26" s="238">
        <v>899.05664622999996</v>
      </c>
      <c r="AO26" s="238">
        <v>899.96749814999998</v>
      </c>
      <c r="AP26" s="238">
        <v>895.9294367</v>
      </c>
      <c r="AQ26" s="238">
        <v>894.72462740000003</v>
      </c>
      <c r="AR26" s="238">
        <v>893.52319187000001</v>
      </c>
      <c r="AS26" s="238">
        <v>891.32708656</v>
      </c>
      <c r="AT26" s="238">
        <v>890.88093126000001</v>
      </c>
      <c r="AU26" s="238">
        <v>891.1866824</v>
      </c>
      <c r="AV26" s="238">
        <v>892.78401010000005</v>
      </c>
      <c r="AW26" s="238">
        <v>894.18882154000005</v>
      </c>
      <c r="AX26" s="238">
        <v>895.94078684999999</v>
      </c>
      <c r="AY26" s="238">
        <v>890.48392725999997</v>
      </c>
      <c r="AZ26" s="238">
        <v>898.59718435000002</v>
      </c>
      <c r="BA26" s="238">
        <v>912.72457938000002</v>
      </c>
      <c r="BB26" s="238">
        <v>955.25799405999999</v>
      </c>
      <c r="BC26" s="238">
        <v>964.61975364</v>
      </c>
      <c r="BD26" s="238">
        <v>963.20173984999997</v>
      </c>
      <c r="BE26" s="238">
        <v>927.26050765000002</v>
      </c>
      <c r="BF26" s="238">
        <v>922.09053090999998</v>
      </c>
      <c r="BG26" s="238">
        <v>923.94836456999997</v>
      </c>
      <c r="BH26" s="329">
        <v>956.21559999999999</v>
      </c>
      <c r="BI26" s="329">
        <v>954.59289999999999</v>
      </c>
      <c r="BJ26" s="329">
        <v>942.46180000000004</v>
      </c>
      <c r="BK26" s="329">
        <v>894.82799999999997</v>
      </c>
      <c r="BL26" s="329">
        <v>880.42589999999996</v>
      </c>
      <c r="BM26" s="329">
        <v>874.26099999999997</v>
      </c>
      <c r="BN26" s="329">
        <v>887.51499999999999</v>
      </c>
      <c r="BO26" s="329">
        <v>889.43870000000004</v>
      </c>
      <c r="BP26" s="329">
        <v>891.21360000000004</v>
      </c>
      <c r="BQ26" s="329">
        <v>892.81470000000002</v>
      </c>
      <c r="BR26" s="329">
        <v>894.31100000000004</v>
      </c>
      <c r="BS26" s="329">
        <v>895.67740000000003</v>
      </c>
      <c r="BT26" s="329">
        <v>895.97590000000002</v>
      </c>
      <c r="BU26" s="329">
        <v>897.78620000000001</v>
      </c>
      <c r="BV26" s="329">
        <v>900.17020000000002</v>
      </c>
    </row>
    <row r="27" spans="1:74" ht="11.1" customHeight="1" x14ac:dyDescent="0.2">
      <c r="A27" s="148" t="s">
        <v>719</v>
      </c>
      <c r="B27" s="209" t="s">
        <v>477</v>
      </c>
      <c r="C27" s="238">
        <v>2110.9065123</v>
      </c>
      <c r="D27" s="238">
        <v>2115.5567329</v>
      </c>
      <c r="E27" s="238">
        <v>2116.8208064</v>
      </c>
      <c r="F27" s="238">
        <v>2107.8937265999998</v>
      </c>
      <c r="G27" s="238">
        <v>2107.4892602</v>
      </c>
      <c r="H27" s="238">
        <v>2108.8024011000002</v>
      </c>
      <c r="I27" s="238">
        <v>2113.2928517</v>
      </c>
      <c r="J27" s="238">
        <v>2116.9464306999998</v>
      </c>
      <c r="K27" s="238">
        <v>2121.2228402999999</v>
      </c>
      <c r="L27" s="238">
        <v>2124.4364463000002</v>
      </c>
      <c r="M27" s="238">
        <v>2131.2227428000001</v>
      </c>
      <c r="N27" s="238">
        <v>2139.8960956999999</v>
      </c>
      <c r="O27" s="238">
        <v>2154.3608052999998</v>
      </c>
      <c r="P27" s="238">
        <v>2163.8800455000001</v>
      </c>
      <c r="Q27" s="238">
        <v>2172.3581165999999</v>
      </c>
      <c r="R27" s="238">
        <v>2178.5172005999998</v>
      </c>
      <c r="S27" s="238">
        <v>2185.8712973000002</v>
      </c>
      <c r="T27" s="238">
        <v>2193.1425886000002</v>
      </c>
      <c r="U27" s="238">
        <v>2199.5928982</v>
      </c>
      <c r="V27" s="238">
        <v>2207.2522110999998</v>
      </c>
      <c r="W27" s="238">
        <v>2215.3823508999999</v>
      </c>
      <c r="X27" s="238">
        <v>2228.2871547999998</v>
      </c>
      <c r="Y27" s="238">
        <v>2234.1310705999999</v>
      </c>
      <c r="Z27" s="238">
        <v>2237.2179356000001</v>
      </c>
      <c r="AA27" s="238">
        <v>2232.8233077</v>
      </c>
      <c r="AB27" s="238">
        <v>2233.9394022000001</v>
      </c>
      <c r="AC27" s="238">
        <v>2235.8417771999998</v>
      </c>
      <c r="AD27" s="238">
        <v>2238.3566679999999</v>
      </c>
      <c r="AE27" s="238">
        <v>2241.9619275</v>
      </c>
      <c r="AF27" s="238">
        <v>2246.4837910000001</v>
      </c>
      <c r="AG27" s="238">
        <v>2256.1499948000001</v>
      </c>
      <c r="AH27" s="238">
        <v>2259.3342640000001</v>
      </c>
      <c r="AI27" s="238">
        <v>2260.2643348000001</v>
      </c>
      <c r="AJ27" s="238">
        <v>2250.7957799999999</v>
      </c>
      <c r="AK27" s="238">
        <v>2253.3257745999999</v>
      </c>
      <c r="AL27" s="238">
        <v>2259.7098915000001</v>
      </c>
      <c r="AM27" s="238">
        <v>2279.2398755999998</v>
      </c>
      <c r="AN27" s="238">
        <v>2286.3634278999998</v>
      </c>
      <c r="AO27" s="238">
        <v>2290.3722935000001</v>
      </c>
      <c r="AP27" s="238">
        <v>2287.989611</v>
      </c>
      <c r="AQ27" s="238">
        <v>2288.2267492999999</v>
      </c>
      <c r="AR27" s="238">
        <v>2287.8068469</v>
      </c>
      <c r="AS27" s="238">
        <v>2285.0198937</v>
      </c>
      <c r="AT27" s="238">
        <v>2284.5684178000001</v>
      </c>
      <c r="AU27" s="238">
        <v>2284.7424089000001</v>
      </c>
      <c r="AV27" s="238">
        <v>2285.3115115999999</v>
      </c>
      <c r="AW27" s="238">
        <v>2286.9092034999999</v>
      </c>
      <c r="AX27" s="238">
        <v>2289.3051291000002</v>
      </c>
      <c r="AY27" s="238">
        <v>2275.4560572</v>
      </c>
      <c r="AZ27" s="238">
        <v>2292.2308736999998</v>
      </c>
      <c r="BA27" s="238">
        <v>2322.5863473999998</v>
      </c>
      <c r="BB27" s="238">
        <v>2417.5113674999998</v>
      </c>
      <c r="BC27" s="238">
        <v>2436.7864883000002</v>
      </c>
      <c r="BD27" s="238">
        <v>2431.4005993999999</v>
      </c>
      <c r="BE27" s="238">
        <v>2343.6380174999999</v>
      </c>
      <c r="BF27" s="238">
        <v>2332.2168710000001</v>
      </c>
      <c r="BG27" s="238">
        <v>2339.4214769999999</v>
      </c>
      <c r="BH27" s="329">
        <v>2429.018</v>
      </c>
      <c r="BI27" s="329">
        <v>2425.6489999999999</v>
      </c>
      <c r="BJ27" s="329">
        <v>2393.0830000000001</v>
      </c>
      <c r="BK27" s="329">
        <v>2262.3240000000001</v>
      </c>
      <c r="BL27" s="329">
        <v>2223.105</v>
      </c>
      <c r="BM27" s="329">
        <v>2206.433</v>
      </c>
      <c r="BN27" s="329">
        <v>2243.2539999999999</v>
      </c>
      <c r="BO27" s="329">
        <v>2248.4650000000001</v>
      </c>
      <c r="BP27" s="329">
        <v>2253.0120000000002</v>
      </c>
      <c r="BQ27" s="329">
        <v>2256.2620000000002</v>
      </c>
      <c r="BR27" s="329">
        <v>2259.9569999999999</v>
      </c>
      <c r="BS27" s="329">
        <v>2263.4630000000002</v>
      </c>
      <c r="BT27" s="329">
        <v>2264.4349999999999</v>
      </c>
      <c r="BU27" s="329">
        <v>2269.3229999999999</v>
      </c>
      <c r="BV27" s="329">
        <v>2275.7829999999999</v>
      </c>
    </row>
    <row r="28" spans="1:74" ht="11.1" customHeight="1" x14ac:dyDescent="0.2">
      <c r="A28" s="148" t="s">
        <v>720</v>
      </c>
      <c r="B28" s="209" t="s">
        <v>445</v>
      </c>
      <c r="C28" s="238">
        <v>2278.6367906</v>
      </c>
      <c r="D28" s="238">
        <v>2279.5308611999999</v>
      </c>
      <c r="E28" s="238">
        <v>2280.0806480000001</v>
      </c>
      <c r="F28" s="238">
        <v>2279.0004380999999</v>
      </c>
      <c r="G28" s="238">
        <v>2279.8259416000001</v>
      </c>
      <c r="H28" s="238">
        <v>2281.2714458999999</v>
      </c>
      <c r="I28" s="238">
        <v>2283.1086946</v>
      </c>
      <c r="J28" s="238">
        <v>2285.9653923999999</v>
      </c>
      <c r="K28" s="238">
        <v>2289.6132830000001</v>
      </c>
      <c r="L28" s="238">
        <v>2295.8531735000001</v>
      </c>
      <c r="M28" s="238">
        <v>2299.7328444999998</v>
      </c>
      <c r="N28" s="238">
        <v>2303.0531031999999</v>
      </c>
      <c r="O28" s="238">
        <v>2303.9456430999999</v>
      </c>
      <c r="P28" s="238">
        <v>2307.5483066000002</v>
      </c>
      <c r="Q28" s="238">
        <v>2311.9927873000001</v>
      </c>
      <c r="R28" s="238">
        <v>2318.0168683000002</v>
      </c>
      <c r="S28" s="238">
        <v>2323.5916462</v>
      </c>
      <c r="T28" s="238">
        <v>2329.4549041999999</v>
      </c>
      <c r="U28" s="238">
        <v>2336.4849752999999</v>
      </c>
      <c r="V28" s="238">
        <v>2342.2664435000002</v>
      </c>
      <c r="W28" s="238">
        <v>2347.6776417000001</v>
      </c>
      <c r="X28" s="238">
        <v>2350.8887958999999</v>
      </c>
      <c r="Y28" s="238">
        <v>2356.9317850000002</v>
      </c>
      <c r="Z28" s="238">
        <v>2363.9768349999999</v>
      </c>
      <c r="AA28" s="238">
        <v>2375.5404861000002</v>
      </c>
      <c r="AB28" s="238">
        <v>2381.9522522000002</v>
      </c>
      <c r="AC28" s="238">
        <v>2386.7286739000001</v>
      </c>
      <c r="AD28" s="238">
        <v>2385.8623883</v>
      </c>
      <c r="AE28" s="238">
        <v>2390.3736428000002</v>
      </c>
      <c r="AF28" s="238">
        <v>2396.2550749000002</v>
      </c>
      <c r="AG28" s="238">
        <v>2406.9353640999998</v>
      </c>
      <c r="AH28" s="238">
        <v>2412.9856413000002</v>
      </c>
      <c r="AI28" s="238">
        <v>2417.8345863</v>
      </c>
      <c r="AJ28" s="238">
        <v>2418.8379592000001</v>
      </c>
      <c r="AK28" s="238">
        <v>2423.2674195999998</v>
      </c>
      <c r="AL28" s="238">
        <v>2428.4787276000002</v>
      </c>
      <c r="AM28" s="238">
        <v>2439.3869206999998</v>
      </c>
      <c r="AN28" s="238">
        <v>2442.4756458000002</v>
      </c>
      <c r="AO28" s="238">
        <v>2442.6599403</v>
      </c>
      <c r="AP28" s="238">
        <v>2433.4167028000002</v>
      </c>
      <c r="AQ28" s="238">
        <v>2432.6844624</v>
      </c>
      <c r="AR28" s="238">
        <v>2433.9401176000001</v>
      </c>
      <c r="AS28" s="238">
        <v>2439.8186449</v>
      </c>
      <c r="AT28" s="238">
        <v>2443.0738590000001</v>
      </c>
      <c r="AU28" s="238">
        <v>2446.3407364999998</v>
      </c>
      <c r="AV28" s="238">
        <v>2449.2625134</v>
      </c>
      <c r="AW28" s="238">
        <v>2452.8202904999998</v>
      </c>
      <c r="AX28" s="238">
        <v>2456.6573038000001</v>
      </c>
      <c r="AY28" s="238">
        <v>2433.4677738</v>
      </c>
      <c r="AZ28" s="238">
        <v>2458.3425944000001</v>
      </c>
      <c r="BA28" s="238">
        <v>2503.9759859999999</v>
      </c>
      <c r="BB28" s="238">
        <v>2643.9014415000001</v>
      </c>
      <c r="BC28" s="238">
        <v>2675.9018551999998</v>
      </c>
      <c r="BD28" s="238">
        <v>2673.5107201999999</v>
      </c>
      <c r="BE28" s="238">
        <v>2559.2148464000002</v>
      </c>
      <c r="BF28" s="238">
        <v>2546.1755062000002</v>
      </c>
      <c r="BG28" s="238">
        <v>2556.8795095999999</v>
      </c>
      <c r="BH28" s="329">
        <v>2670.1010000000001</v>
      </c>
      <c r="BI28" s="329">
        <v>2669.2109999999998</v>
      </c>
      <c r="BJ28" s="329">
        <v>2632.9839999999999</v>
      </c>
      <c r="BK28" s="329">
        <v>2480.0010000000002</v>
      </c>
      <c r="BL28" s="329">
        <v>2434.1619999999998</v>
      </c>
      <c r="BM28" s="329">
        <v>2414.0479999999998</v>
      </c>
      <c r="BN28" s="329">
        <v>2454.8670000000002</v>
      </c>
      <c r="BO28" s="329">
        <v>2459.799</v>
      </c>
      <c r="BP28" s="329">
        <v>2464.0500000000002</v>
      </c>
      <c r="BQ28" s="329">
        <v>2466.7089999999998</v>
      </c>
      <c r="BR28" s="329">
        <v>2470.2840000000001</v>
      </c>
      <c r="BS28" s="329">
        <v>2473.8620000000001</v>
      </c>
      <c r="BT28" s="329">
        <v>2475.6309999999999</v>
      </c>
      <c r="BU28" s="329">
        <v>2480.5749999999998</v>
      </c>
      <c r="BV28" s="329">
        <v>2486.8820000000001</v>
      </c>
    </row>
    <row r="29" spans="1:74" ht="11.1" customHeight="1" x14ac:dyDescent="0.2">
      <c r="A29" s="148" t="s">
        <v>721</v>
      </c>
      <c r="B29" s="209" t="s">
        <v>446</v>
      </c>
      <c r="C29" s="238">
        <v>1072.9642005000001</v>
      </c>
      <c r="D29" s="238">
        <v>1072.1843947</v>
      </c>
      <c r="E29" s="238">
        <v>1071.5810884</v>
      </c>
      <c r="F29" s="238">
        <v>1070.3050848</v>
      </c>
      <c r="G29" s="238">
        <v>1070.6916752</v>
      </c>
      <c r="H29" s="238">
        <v>1071.8916627999999</v>
      </c>
      <c r="I29" s="238">
        <v>1075.6943065</v>
      </c>
      <c r="J29" s="238">
        <v>1077.1791441</v>
      </c>
      <c r="K29" s="238">
        <v>1078.1354346000001</v>
      </c>
      <c r="L29" s="238">
        <v>1077.0624270999999</v>
      </c>
      <c r="M29" s="238">
        <v>1078.0871867000001</v>
      </c>
      <c r="N29" s="238">
        <v>1079.7089624</v>
      </c>
      <c r="O29" s="238">
        <v>1082.8532024000001</v>
      </c>
      <c r="P29" s="238">
        <v>1084.9749243000001</v>
      </c>
      <c r="Q29" s="238">
        <v>1086.9995762000001</v>
      </c>
      <c r="R29" s="238">
        <v>1089.4400218000001</v>
      </c>
      <c r="S29" s="238">
        <v>1090.8858861000001</v>
      </c>
      <c r="T29" s="238">
        <v>1091.8500326999999</v>
      </c>
      <c r="U29" s="238">
        <v>1090.5708132</v>
      </c>
      <c r="V29" s="238">
        <v>1091.8927607000001</v>
      </c>
      <c r="W29" s="238">
        <v>1094.0542270000001</v>
      </c>
      <c r="X29" s="238">
        <v>1097.2679281000001</v>
      </c>
      <c r="Y29" s="238">
        <v>1100.9488945000001</v>
      </c>
      <c r="Z29" s="238">
        <v>1105.3098422999999</v>
      </c>
      <c r="AA29" s="238">
        <v>1111.8774100000001</v>
      </c>
      <c r="AB29" s="238">
        <v>1116.4533421000001</v>
      </c>
      <c r="AC29" s="238">
        <v>1120.5642769999999</v>
      </c>
      <c r="AD29" s="238">
        <v>1124.2088643</v>
      </c>
      <c r="AE29" s="238">
        <v>1127.3908174000001</v>
      </c>
      <c r="AF29" s="238">
        <v>1130.108786</v>
      </c>
      <c r="AG29" s="238">
        <v>1130.5608666000001</v>
      </c>
      <c r="AH29" s="238">
        <v>1133.7022936999999</v>
      </c>
      <c r="AI29" s="238">
        <v>1137.7311639</v>
      </c>
      <c r="AJ29" s="238">
        <v>1145.620909</v>
      </c>
      <c r="AK29" s="238">
        <v>1149.1945914</v>
      </c>
      <c r="AL29" s="238">
        <v>1151.4256430999999</v>
      </c>
      <c r="AM29" s="238">
        <v>1151.5815227999999</v>
      </c>
      <c r="AN29" s="238">
        <v>1151.6767186</v>
      </c>
      <c r="AO29" s="238">
        <v>1150.9786893</v>
      </c>
      <c r="AP29" s="238">
        <v>1145.6514153000001</v>
      </c>
      <c r="AQ29" s="238">
        <v>1146.2439509000001</v>
      </c>
      <c r="AR29" s="238">
        <v>1148.9202763999999</v>
      </c>
      <c r="AS29" s="238">
        <v>1158.1346059</v>
      </c>
      <c r="AT29" s="238">
        <v>1161.6378503000001</v>
      </c>
      <c r="AU29" s="238">
        <v>1163.8842238</v>
      </c>
      <c r="AV29" s="238">
        <v>1162.4125428</v>
      </c>
      <c r="AW29" s="238">
        <v>1163.9910623999999</v>
      </c>
      <c r="AX29" s="238">
        <v>1166.1585990999999</v>
      </c>
      <c r="AY29" s="238">
        <v>1156.1114192</v>
      </c>
      <c r="AZ29" s="238">
        <v>1169.0597898999999</v>
      </c>
      <c r="BA29" s="238">
        <v>1192.1999777000001</v>
      </c>
      <c r="BB29" s="238">
        <v>1262.2097166999999</v>
      </c>
      <c r="BC29" s="238">
        <v>1278.2252381000001</v>
      </c>
      <c r="BD29" s="238">
        <v>1276.9242761</v>
      </c>
      <c r="BE29" s="238">
        <v>1221.573852</v>
      </c>
      <c r="BF29" s="238">
        <v>1213.1896569</v>
      </c>
      <c r="BG29" s="238">
        <v>1215.0387123</v>
      </c>
      <c r="BH29" s="329">
        <v>1260.6690000000001</v>
      </c>
      <c r="BI29" s="329">
        <v>1257.8240000000001</v>
      </c>
      <c r="BJ29" s="329">
        <v>1240.05</v>
      </c>
      <c r="BK29" s="329">
        <v>1171.8910000000001</v>
      </c>
      <c r="BL29" s="329">
        <v>1150.856</v>
      </c>
      <c r="BM29" s="329">
        <v>1141.4870000000001</v>
      </c>
      <c r="BN29" s="329">
        <v>1159.557</v>
      </c>
      <c r="BO29" s="329">
        <v>1161.69</v>
      </c>
      <c r="BP29" s="329">
        <v>1163.6600000000001</v>
      </c>
      <c r="BQ29" s="329">
        <v>1165.308</v>
      </c>
      <c r="BR29" s="329">
        <v>1167.069</v>
      </c>
      <c r="BS29" s="329">
        <v>1168.7850000000001</v>
      </c>
      <c r="BT29" s="329">
        <v>1169.5160000000001</v>
      </c>
      <c r="BU29" s="329">
        <v>1171.847</v>
      </c>
      <c r="BV29" s="329">
        <v>1174.838</v>
      </c>
    </row>
    <row r="30" spans="1:74" ht="11.1" customHeight="1" x14ac:dyDescent="0.2">
      <c r="A30" s="148" t="s">
        <v>722</v>
      </c>
      <c r="B30" s="209" t="s">
        <v>447</v>
      </c>
      <c r="C30" s="238">
        <v>2921.8638265</v>
      </c>
      <c r="D30" s="238">
        <v>2926.0197773</v>
      </c>
      <c r="E30" s="238">
        <v>2928.6370738999999</v>
      </c>
      <c r="F30" s="238">
        <v>2925.5014928000001</v>
      </c>
      <c r="G30" s="238">
        <v>2928.2021490000002</v>
      </c>
      <c r="H30" s="238">
        <v>2932.5248188999999</v>
      </c>
      <c r="I30" s="238">
        <v>2939.9790972999999</v>
      </c>
      <c r="J30" s="238">
        <v>2946.4135981999998</v>
      </c>
      <c r="K30" s="238">
        <v>2953.3379165000001</v>
      </c>
      <c r="L30" s="238">
        <v>2960.0522329999999</v>
      </c>
      <c r="M30" s="238">
        <v>2968.4810505999999</v>
      </c>
      <c r="N30" s="238">
        <v>2977.9245500000002</v>
      </c>
      <c r="O30" s="238">
        <v>2990.1540123</v>
      </c>
      <c r="P30" s="238">
        <v>3000.2984145999999</v>
      </c>
      <c r="Q30" s="238">
        <v>3010.1290377999999</v>
      </c>
      <c r="R30" s="238">
        <v>3019.9506661999999</v>
      </c>
      <c r="S30" s="238">
        <v>3028.9251433999998</v>
      </c>
      <c r="T30" s="238">
        <v>3037.3572534</v>
      </c>
      <c r="U30" s="238">
        <v>3044.2636415000002</v>
      </c>
      <c r="V30" s="238">
        <v>3052.3485335999999</v>
      </c>
      <c r="W30" s="238">
        <v>3060.6285748</v>
      </c>
      <c r="X30" s="238">
        <v>3069.8653027999999</v>
      </c>
      <c r="Y30" s="238">
        <v>3077.964489</v>
      </c>
      <c r="Z30" s="238">
        <v>3085.6876710000001</v>
      </c>
      <c r="AA30" s="238">
        <v>3093.3974023999999</v>
      </c>
      <c r="AB30" s="238">
        <v>3100.0966610999999</v>
      </c>
      <c r="AC30" s="238">
        <v>3106.1480007999999</v>
      </c>
      <c r="AD30" s="238">
        <v>3108.1784765000002</v>
      </c>
      <c r="AE30" s="238">
        <v>3115.4636863000001</v>
      </c>
      <c r="AF30" s="238">
        <v>3124.6306854999998</v>
      </c>
      <c r="AG30" s="238">
        <v>3140.8880009</v>
      </c>
      <c r="AH30" s="238">
        <v>3149.9121835000001</v>
      </c>
      <c r="AI30" s="238">
        <v>3156.9117602000001</v>
      </c>
      <c r="AJ30" s="238">
        <v>3156.0907173000001</v>
      </c>
      <c r="AK30" s="238">
        <v>3163.3880926000002</v>
      </c>
      <c r="AL30" s="238">
        <v>3173.0078723000001</v>
      </c>
      <c r="AM30" s="238">
        <v>3193.0619384000001</v>
      </c>
      <c r="AN30" s="238">
        <v>3201.2426154</v>
      </c>
      <c r="AO30" s="238">
        <v>3205.6617851999999</v>
      </c>
      <c r="AP30" s="238">
        <v>3200.2070167000002</v>
      </c>
      <c r="AQ30" s="238">
        <v>3201.6874957</v>
      </c>
      <c r="AR30" s="238">
        <v>3203.9907908</v>
      </c>
      <c r="AS30" s="238">
        <v>3206.9306726999998</v>
      </c>
      <c r="AT30" s="238">
        <v>3211.0192726</v>
      </c>
      <c r="AU30" s="238">
        <v>3216.0703607999999</v>
      </c>
      <c r="AV30" s="238">
        <v>3221.8926213999998</v>
      </c>
      <c r="AW30" s="238">
        <v>3229.0121734999998</v>
      </c>
      <c r="AX30" s="238">
        <v>3237.2377009000002</v>
      </c>
      <c r="AY30" s="238">
        <v>3202.9200651000001</v>
      </c>
      <c r="AZ30" s="238">
        <v>3246.0943972999999</v>
      </c>
      <c r="BA30" s="238">
        <v>3323.1115589999999</v>
      </c>
      <c r="BB30" s="238">
        <v>3554.3295941000001</v>
      </c>
      <c r="BC30" s="238">
        <v>3608.7638815</v>
      </c>
      <c r="BD30" s="238">
        <v>3606.7724650999999</v>
      </c>
      <c r="BE30" s="238">
        <v>3428.2011576999998</v>
      </c>
      <c r="BF30" s="238">
        <v>3403.4739745000002</v>
      </c>
      <c r="BG30" s="238">
        <v>3412.4367281999998</v>
      </c>
      <c r="BH30" s="329">
        <v>3561.4720000000002</v>
      </c>
      <c r="BI30" s="329">
        <v>3558.0279999999998</v>
      </c>
      <c r="BJ30" s="329">
        <v>3508.4870000000001</v>
      </c>
      <c r="BK30" s="329">
        <v>3305.8690000000001</v>
      </c>
      <c r="BL30" s="329">
        <v>3244.37</v>
      </c>
      <c r="BM30" s="329">
        <v>3217.009</v>
      </c>
      <c r="BN30" s="329">
        <v>3270.605</v>
      </c>
      <c r="BO30" s="329">
        <v>3276.4090000000001</v>
      </c>
      <c r="BP30" s="329">
        <v>3281.2370000000001</v>
      </c>
      <c r="BQ30" s="329">
        <v>3283.38</v>
      </c>
      <c r="BR30" s="329">
        <v>3287.5410000000002</v>
      </c>
      <c r="BS30" s="329">
        <v>3292.01</v>
      </c>
      <c r="BT30" s="329">
        <v>3294.7249999999999</v>
      </c>
      <c r="BU30" s="329">
        <v>3301.3560000000002</v>
      </c>
      <c r="BV30" s="329">
        <v>3309.8409999999999</v>
      </c>
    </row>
    <row r="31" spans="1:74" ht="11.1" customHeight="1" x14ac:dyDescent="0.2">
      <c r="A31" s="148" t="s">
        <v>723</v>
      </c>
      <c r="B31" s="209" t="s">
        <v>448</v>
      </c>
      <c r="C31" s="238">
        <v>835.44661608000001</v>
      </c>
      <c r="D31" s="238">
        <v>836.98645169999998</v>
      </c>
      <c r="E31" s="238">
        <v>837.90419528999996</v>
      </c>
      <c r="F31" s="238">
        <v>836.78104851000001</v>
      </c>
      <c r="G31" s="238">
        <v>837.51870684000005</v>
      </c>
      <c r="H31" s="238">
        <v>838.69837190999999</v>
      </c>
      <c r="I31" s="238">
        <v>841.11756833000004</v>
      </c>
      <c r="J31" s="238">
        <v>842.58310345999996</v>
      </c>
      <c r="K31" s="238">
        <v>843.89250189999996</v>
      </c>
      <c r="L31" s="238">
        <v>844.62157837999996</v>
      </c>
      <c r="M31" s="238">
        <v>845.93684238000003</v>
      </c>
      <c r="N31" s="238">
        <v>847.41410862999999</v>
      </c>
      <c r="O31" s="238">
        <v>849.39819938999995</v>
      </c>
      <c r="P31" s="238">
        <v>850.94085343999996</v>
      </c>
      <c r="Q31" s="238">
        <v>852.38689306000003</v>
      </c>
      <c r="R31" s="238">
        <v>853.68724310000005</v>
      </c>
      <c r="S31" s="238">
        <v>854.97686018000002</v>
      </c>
      <c r="T31" s="238">
        <v>856.20666917000005</v>
      </c>
      <c r="U31" s="238">
        <v>857.14870651000001</v>
      </c>
      <c r="V31" s="238">
        <v>858.42987199000004</v>
      </c>
      <c r="W31" s="238">
        <v>859.82220204999999</v>
      </c>
      <c r="X31" s="238">
        <v>861.73012749999998</v>
      </c>
      <c r="Y31" s="238">
        <v>863.04146360000004</v>
      </c>
      <c r="Z31" s="238">
        <v>864.16064114999995</v>
      </c>
      <c r="AA31" s="238">
        <v>864.64954060000002</v>
      </c>
      <c r="AB31" s="238">
        <v>865.71299074000001</v>
      </c>
      <c r="AC31" s="238">
        <v>866.91287201</v>
      </c>
      <c r="AD31" s="238">
        <v>868.11821845999998</v>
      </c>
      <c r="AE31" s="238">
        <v>869.68918644999997</v>
      </c>
      <c r="AF31" s="238">
        <v>871.49481003000005</v>
      </c>
      <c r="AG31" s="238">
        <v>874.21805537</v>
      </c>
      <c r="AH31" s="238">
        <v>875.98076548999995</v>
      </c>
      <c r="AI31" s="238">
        <v>877.46590656000001</v>
      </c>
      <c r="AJ31" s="238">
        <v>877.35671651999996</v>
      </c>
      <c r="AK31" s="238">
        <v>879.27429106</v>
      </c>
      <c r="AL31" s="238">
        <v>881.9018681</v>
      </c>
      <c r="AM31" s="238">
        <v>887.95677435000005</v>
      </c>
      <c r="AN31" s="238">
        <v>889.96636136999996</v>
      </c>
      <c r="AO31" s="238">
        <v>890.64795586000002</v>
      </c>
      <c r="AP31" s="238">
        <v>887.34723585999996</v>
      </c>
      <c r="AQ31" s="238">
        <v>887.36358677999999</v>
      </c>
      <c r="AR31" s="238">
        <v>888.04268664999995</v>
      </c>
      <c r="AS31" s="238">
        <v>890.63443901000005</v>
      </c>
      <c r="AT31" s="238">
        <v>891.70160911999994</v>
      </c>
      <c r="AU31" s="238">
        <v>892.49410052999997</v>
      </c>
      <c r="AV31" s="238">
        <v>891.97249734000002</v>
      </c>
      <c r="AW31" s="238">
        <v>892.99519325000006</v>
      </c>
      <c r="AX31" s="238">
        <v>894.52277237999999</v>
      </c>
      <c r="AY31" s="238">
        <v>881.39708059999998</v>
      </c>
      <c r="AZ31" s="238">
        <v>895.30304175000003</v>
      </c>
      <c r="BA31" s="238">
        <v>921.08250170999997</v>
      </c>
      <c r="BB31" s="238">
        <v>1000.6822977</v>
      </c>
      <c r="BC31" s="238">
        <v>1018.7486274</v>
      </c>
      <c r="BD31" s="238">
        <v>1017.2283279</v>
      </c>
      <c r="BE31" s="238">
        <v>954.27239938000002</v>
      </c>
      <c r="BF31" s="238">
        <v>944.96559165999997</v>
      </c>
      <c r="BG31" s="238">
        <v>947.45890479000002</v>
      </c>
      <c r="BH31" s="329">
        <v>998.54139999999995</v>
      </c>
      <c r="BI31" s="329">
        <v>997.04319999999996</v>
      </c>
      <c r="BJ31" s="329">
        <v>979.75319999999999</v>
      </c>
      <c r="BK31" s="329">
        <v>910.09709999999995</v>
      </c>
      <c r="BL31" s="329">
        <v>888.65459999999996</v>
      </c>
      <c r="BM31" s="329">
        <v>878.85140000000001</v>
      </c>
      <c r="BN31" s="329">
        <v>896.5086</v>
      </c>
      <c r="BO31" s="329">
        <v>898.11789999999996</v>
      </c>
      <c r="BP31" s="329">
        <v>899.50059999999996</v>
      </c>
      <c r="BQ31" s="329">
        <v>900.38779999999997</v>
      </c>
      <c r="BR31" s="329">
        <v>901.51869999999997</v>
      </c>
      <c r="BS31" s="329">
        <v>902.62450000000001</v>
      </c>
      <c r="BT31" s="329">
        <v>902.98620000000005</v>
      </c>
      <c r="BU31" s="329">
        <v>904.58119999999997</v>
      </c>
      <c r="BV31" s="329">
        <v>906.69029999999998</v>
      </c>
    </row>
    <row r="32" spans="1:74" ht="11.1" customHeight="1" x14ac:dyDescent="0.2">
      <c r="A32" s="148" t="s">
        <v>724</v>
      </c>
      <c r="B32" s="209" t="s">
        <v>449</v>
      </c>
      <c r="C32" s="238">
        <v>1801.9508254</v>
      </c>
      <c r="D32" s="238">
        <v>1797.0612771999999</v>
      </c>
      <c r="E32" s="238">
        <v>1793.6388652000001</v>
      </c>
      <c r="F32" s="238">
        <v>1791.4560013</v>
      </c>
      <c r="G32" s="238">
        <v>1791.1385527</v>
      </c>
      <c r="H32" s="238">
        <v>1792.4589312999999</v>
      </c>
      <c r="I32" s="238">
        <v>1796.8234520000001</v>
      </c>
      <c r="J32" s="238">
        <v>1800.3647490999999</v>
      </c>
      <c r="K32" s="238">
        <v>1804.4891373999999</v>
      </c>
      <c r="L32" s="238">
        <v>1808.509935</v>
      </c>
      <c r="M32" s="238">
        <v>1814.3155171000001</v>
      </c>
      <c r="N32" s="238">
        <v>1821.2192018000001</v>
      </c>
      <c r="O32" s="238">
        <v>1830.6092234</v>
      </c>
      <c r="P32" s="238">
        <v>1838.6679377999999</v>
      </c>
      <c r="Q32" s="238">
        <v>1846.7835791</v>
      </c>
      <c r="R32" s="238">
        <v>1855.5042298999999</v>
      </c>
      <c r="S32" s="238">
        <v>1863.3226631</v>
      </c>
      <c r="T32" s="238">
        <v>1870.7869613</v>
      </c>
      <c r="U32" s="238">
        <v>1878.3215012999999</v>
      </c>
      <c r="V32" s="238">
        <v>1884.759247</v>
      </c>
      <c r="W32" s="238">
        <v>1890.5245749999999</v>
      </c>
      <c r="X32" s="238">
        <v>1893.6007540999999</v>
      </c>
      <c r="Y32" s="238">
        <v>1899.5337956000001</v>
      </c>
      <c r="Z32" s="238">
        <v>1906.3069680999999</v>
      </c>
      <c r="AA32" s="238">
        <v>1916.3202423</v>
      </c>
      <c r="AB32" s="238">
        <v>1922.9736987000001</v>
      </c>
      <c r="AC32" s="238">
        <v>1928.667308</v>
      </c>
      <c r="AD32" s="238">
        <v>1931.5766177999999</v>
      </c>
      <c r="AE32" s="238">
        <v>1936.7188725000001</v>
      </c>
      <c r="AF32" s="238">
        <v>1942.2696195999999</v>
      </c>
      <c r="AG32" s="238">
        <v>1949.5169249999999</v>
      </c>
      <c r="AH32" s="238">
        <v>1954.9186075</v>
      </c>
      <c r="AI32" s="238">
        <v>1959.7627328000001</v>
      </c>
      <c r="AJ32" s="238">
        <v>1961.1107385</v>
      </c>
      <c r="AK32" s="238">
        <v>1967.0436718000001</v>
      </c>
      <c r="AL32" s="238">
        <v>1974.6229699999999</v>
      </c>
      <c r="AM32" s="238">
        <v>1990.4276070999999</v>
      </c>
      <c r="AN32" s="238">
        <v>1996.3654048999999</v>
      </c>
      <c r="AO32" s="238">
        <v>1999.0153372</v>
      </c>
      <c r="AP32" s="238">
        <v>1991.8917425</v>
      </c>
      <c r="AQ32" s="238">
        <v>1992.8301901</v>
      </c>
      <c r="AR32" s="238">
        <v>1995.3450184999999</v>
      </c>
      <c r="AS32" s="238">
        <v>2002.8869345000001</v>
      </c>
      <c r="AT32" s="238">
        <v>2005.9664941000001</v>
      </c>
      <c r="AU32" s="238">
        <v>2008.0344041999999</v>
      </c>
      <c r="AV32" s="238">
        <v>2005.5161969000001</v>
      </c>
      <c r="AW32" s="238">
        <v>2008.2416588999999</v>
      </c>
      <c r="AX32" s="238">
        <v>2012.6363223999999</v>
      </c>
      <c r="AY32" s="238">
        <v>1998.1755229</v>
      </c>
      <c r="AZ32" s="238">
        <v>2021.3020876</v>
      </c>
      <c r="BA32" s="238">
        <v>2061.491352</v>
      </c>
      <c r="BB32" s="238">
        <v>2182.0816180000002</v>
      </c>
      <c r="BC32" s="238">
        <v>2208.8925556999998</v>
      </c>
      <c r="BD32" s="238">
        <v>2205.2624669000002</v>
      </c>
      <c r="BE32" s="238">
        <v>2106.4619929999999</v>
      </c>
      <c r="BF32" s="238">
        <v>2090.4968700999998</v>
      </c>
      <c r="BG32" s="238">
        <v>2092.6377395999998</v>
      </c>
      <c r="BH32" s="329">
        <v>2171.4830000000002</v>
      </c>
      <c r="BI32" s="329">
        <v>2165.8870000000002</v>
      </c>
      <c r="BJ32" s="329">
        <v>2134.4479999999999</v>
      </c>
      <c r="BK32" s="329">
        <v>2016.08</v>
      </c>
      <c r="BL32" s="329">
        <v>1978.769</v>
      </c>
      <c r="BM32" s="329">
        <v>1961.431</v>
      </c>
      <c r="BN32" s="329">
        <v>1990.681</v>
      </c>
      <c r="BO32" s="329">
        <v>1993.325</v>
      </c>
      <c r="BP32" s="329">
        <v>1995.979</v>
      </c>
      <c r="BQ32" s="329">
        <v>1998.6469999999999</v>
      </c>
      <c r="BR32" s="329">
        <v>2001.319</v>
      </c>
      <c r="BS32" s="329">
        <v>2003.999</v>
      </c>
      <c r="BT32" s="329">
        <v>2004.5450000000001</v>
      </c>
      <c r="BU32" s="329">
        <v>2008.848</v>
      </c>
      <c r="BV32" s="329">
        <v>2014.7639999999999</v>
      </c>
    </row>
    <row r="33" spans="1:74" s="163" customFormat="1" ht="11.1" customHeight="1" x14ac:dyDescent="0.2">
      <c r="A33" s="148" t="s">
        <v>725</v>
      </c>
      <c r="B33" s="209" t="s">
        <v>450</v>
      </c>
      <c r="C33" s="238">
        <v>1042.3215944999999</v>
      </c>
      <c r="D33" s="238">
        <v>1044.8313484</v>
      </c>
      <c r="E33" s="238">
        <v>1047.2580598</v>
      </c>
      <c r="F33" s="238">
        <v>1048.7675824999999</v>
      </c>
      <c r="G33" s="238">
        <v>1051.6538189</v>
      </c>
      <c r="H33" s="238">
        <v>1055.0826225000001</v>
      </c>
      <c r="I33" s="238">
        <v>1060.8871778</v>
      </c>
      <c r="J33" s="238">
        <v>1064.0262279999999</v>
      </c>
      <c r="K33" s="238">
        <v>1066.3329573000001</v>
      </c>
      <c r="L33" s="238">
        <v>1065.3708558000001</v>
      </c>
      <c r="M33" s="238">
        <v>1067.840326</v>
      </c>
      <c r="N33" s="238">
        <v>1071.3048578999999</v>
      </c>
      <c r="O33" s="238">
        <v>1077.3420965</v>
      </c>
      <c r="P33" s="238">
        <v>1081.6135181</v>
      </c>
      <c r="Q33" s="238">
        <v>1085.6967675999999</v>
      </c>
      <c r="R33" s="238">
        <v>1089.1211418</v>
      </c>
      <c r="S33" s="238">
        <v>1093.1810748</v>
      </c>
      <c r="T33" s="238">
        <v>1097.4058632000001</v>
      </c>
      <c r="U33" s="238">
        <v>1102.7741133</v>
      </c>
      <c r="V33" s="238">
        <v>1106.594658</v>
      </c>
      <c r="W33" s="238">
        <v>1109.8461035</v>
      </c>
      <c r="X33" s="238">
        <v>1110.7247772999999</v>
      </c>
      <c r="Y33" s="238">
        <v>1114.190779</v>
      </c>
      <c r="Z33" s="238">
        <v>1118.4404360999999</v>
      </c>
      <c r="AA33" s="238">
        <v>1125.7300994</v>
      </c>
      <c r="AB33" s="238">
        <v>1129.8548040999999</v>
      </c>
      <c r="AC33" s="238">
        <v>1133.0709009</v>
      </c>
      <c r="AD33" s="238">
        <v>1133.1234325</v>
      </c>
      <c r="AE33" s="238">
        <v>1136.2135318000001</v>
      </c>
      <c r="AF33" s="238">
        <v>1140.0862413</v>
      </c>
      <c r="AG33" s="238">
        <v>1146.4684202000001</v>
      </c>
      <c r="AH33" s="238">
        <v>1150.6112058000001</v>
      </c>
      <c r="AI33" s="238">
        <v>1154.2414573000001</v>
      </c>
      <c r="AJ33" s="238">
        <v>1155.2949550999999</v>
      </c>
      <c r="AK33" s="238">
        <v>1159.4483029999999</v>
      </c>
      <c r="AL33" s="238">
        <v>1164.6372813999999</v>
      </c>
      <c r="AM33" s="238">
        <v>1174.7805346</v>
      </c>
      <c r="AN33" s="238">
        <v>1179.1017907999999</v>
      </c>
      <c r="AO33" s="238">
        <v>1181.5196943999999</v>
      </c>
      <c r="AP33" s="238">
        <v>1178.0613054999999</v>
      </c>
      <c r="AQ33" s="238">
        <v>1179.6522086</v>
      </c>
      <c r="AR33" s="238">
        <v>1182.3194638</v>
      </c>
      <c r="AS33" s="238">
        <v>1188.3465911000001</v>
      </c>
      <c r="AT33" s="238">
        <v>1191.4539109</v>
      </c>
      <c r="AU33" s="238">
        <v>1193.924943</v>
      </c>
      <c r="AV33" s="238">
        <v>1194.2884489999999</v>
      </c>
      <c r="AW33" s="238">
        <v>1196.5903347999999</v>
      </c>
      <c r="AX33" s="238">
        <v>1199.3593618</v>
      </c>
      <c r="AY33" s="238">
        <v>1187.6102304999999</v>
      </c>
      <c r="AZ33" s="238">
        <v>1202.5525149</v>
      </c>
      <c r="BA33" s="238">
        <v>1229.2009154</v>
      </c>
      <c r="BB33" s="238">
        <v>1308.8385295</v>
      </c>
      <c r="BC33" s="238">
        <v>1327.9368391</v>
      </c>
      <c r="BD33" s="238">
        <v>1327.7789415</v>
      </c>
      <c r="BE33" s="238">
        <v>1267.6114508000001</v>
      </c>
      <c r="BF33" s="238">
        <v>1259.5061787</v>
      </c>
      <c r="BG33" s="238">
        <v>1262.7097392000001</v>
      </c>
      <c r="BH33" s="329">
        <v>1313.4690000000001</v>
      </c>
      <c r="BI33" s="329">
        <v>1312.105</v>
      </c>
      <c r="BJ33" s="329">
        <v>1294.865</v>
      </c>
      <c r="BK33" s="329">
        <v>1224.7909999999999</v>
      </c>
      <c r="BL33" s="329">
        <v>1203.518</v>
      </c>
      <c r="BM33" s="329">
        <v>1194.0899999999999</v>
      </c>
      <c r="BN33" s="329">
        <v>1212.518</v>
      </c>
      <c r="BO33" s="329">
        <v>1214.7660000000001</v>
      </c>
      <c r="BP33" s="329">
        <v>1216.847</v>
      </c>
      <c r="BQ33" s="329">
        <v>1218.7729999999999</v>
      </c>
      <c r="BR33" s="329">
        <v>1220.511</v>
      </c>
      <c r="BS33" s="329">
        <v>1222.0730000000001</v>
      </c>
      <c r="BT33" s="329">
        <v>1222.2560000000001</v>
      </c>
      <c r="BU33" s="329">
        <v>1224.3689999999999</v>
      </c>
      <c r="BV33" s="329">
        <v>1227.21</v>
      </c>
    </row>
    <row r="34" spans="1:74" s="163" customFormat="1" ht="11.1" customHeight="1" x14ac:dyDescent="0.2">
      <c r="A34" s="148" t="s">
        <v>726</v>
      </c>
      <c r="B34" s="209" t="s">
        <v>451</v>
      </c>
      <c r="C34" s="238">
        <v>2540.1312386999998</v>
      </c>
      <c r="D34" s="238">
        <v>2545.6581004999998</v>
      </c>
      <c r="E34" s="238">
        <v>2548.3752813000001</v>
      </c>
      <c r="F34" s="238">
        <v>2542.5379429</v>
      </c>
      <c r="G34" s="238">
        <v>2543.9443904</v>
      </c>
      <c r="H34" s="238">
        <v>2546.8497857000002</v>
      </c>
      <c r="I34" s="238">
        <v>2552.1196921000001</v>
      </c>
      <c r="J34" s="238">
        <v>2557.3738103999999</v>
      </c>
      <c r="K34" s="238">
        <v>2563.4777039000001</v>
      </c>
      <c r="L34" s="238">
        <v>2572.0709907999999</v>
      </c>
      <c r="M34" s="238">
        <v>2578.6447211999998</v>
      </c>
      <c r="N34" s="238">
        <v>2584.8385133000002</v>
      </c>
      <c r="O34" s="238">
        <v>2588.7542711999999</v>
      </c>
      <c r="P34" s="238">
        <v>2595.6117583</v>
      </c>
      <c r="Q34" s="238">
        <v>2603.5128789</v>
      </c>
      <c r="R34" s="238">
        <v>2614.9014941</v>
      </c>
      <c r="S34" s="238">
        <v>2623.0569857999999</v>
      </c>
      <c r="T34" s="238">
        <v>2630.4232152</v>
      </c>
      <c r="U34" s="238">
        <v>2634.3381506999999</v>
      </c>
      <c r="V34" s="238">
        <v>2642.1223791000002</v>
      </c>
      <c r="W34" s="238">
        <v>2651.1138688000001</v>
      </c>
      <c r="X34" s="238">
        <v>2665.0787943999999</v>
      </c>
      <c r="Y34" s="238">
        <v>2673.6601756999999</v>
      </c>
      <c r="Z34" s="238">
        <v>2680.6241872999999</v>
      </c>
      <c r="AA34" s="238">
        <v>2682.7133568999998</v>
      </c>
      <c r="AB34" s="238">
        <v>2688.8857333000001</v>
      </c>
      <c r="AC34" s="238">
        <v>2695.8838442000001</v>
      </c>
      <c r="AD34" s="238">
        <v>2705.1022662</v>
      </c>
      <c r="AE34" s="238">
        <v>2712.7059135999998</v>
      </c>
      <c r="AF34" s="238">
        <v>2720.0893632000002</v>
      </c>
      <c r="AG34" s="238">
        <v>2727.3347291</v>
      </c>
      <c r="AH34" s="238">
        <v>2734.2161970000002</v>
      </c>
      <c r="AI34" s="238">
        <v>2740.8158812000001</v>
      </c>
      <c r="AJ34" s="238">
        <v>2744.7211877999998</v>
      </c>
      <c r="AK34" s="238">
        <v>2752.56675</v>
      </c>
      <c r="AL34" s="238">
        <v>2761.9399738000002</v>
      </c>
      <c r="AM34" s="238">
        <v>2777.7920390999998</v>
      </c>
      <c r="AN34" s="238">
        <v>2786.5072012999999</v>
      </c>
      <c r="AO34" s="238">
        <v>2793.0366402</v>
      </c>
      <c r="AP34" s="238">
        <v>2797.3718395999999</v>
      </c>
      <c r="AQ34" s="238">
        <v>2799.5362190999999</v>
      </c>
      <c r="AR34" s="238">
        <v>2799.5212624999999</v>
      </c>
      <c r="AS34" s="238">
        <v>2788.0402261999998</v>
      </c>
      <c r="AT34" s="238">
        <v>2790.6316553000001</v>
      </c>
      <c r="AU34" s="238">
        <v>2798.0088061000001</v>
      </c>
      <c r="AV34" s="238">
        <v>2819.1831742999998</v>
      </c>
      <c r="AW34" s="238">
        <v>2829.3731468999999</v>
      </c>
      <c r="AX34" s="238">
        <v>2837.5902194999999</v>
      </c>
      <c r="AY34" s="238">
        <v>2819.2787623999998</v>
      </c>
      <c r="AZ34" s="238">
        <v>2841.9667571999998</v>
      </c>
      <c r="BA34" s="238">
        <v>2881.0985743000001</v>
      </c>
      <c r="BB34" s="238">
        <v>2999.0978702000002</v>
      </c>
      <c r="BC34" s="238">
        <v>3024.2995893000002</v>
      </c>
      <c r="BD34" s="238">
        <v>3019.1273879999999</v>
      </c>
      <c r="BE34" s="238">
        <v>2914.6677113000001</v>
      </c>
      <c r="BF34" s="238">
        <v>2900.4328359000001</v>
      </c>
      <c r="BG34" s="238">
        <v>2907.5092066000002</v>
      </c>
      <c r="BH34" s="329">
        <v>3003.1280000000002</v>
      </c>
      <c r="BI34" s="329">
        <v>3002.404</v>
      </c>
      <c r="BJ34" s="329">
        <v>2972.567</v>
      </c>
      <c r="BK34" s="329">
        <v>2845.721</v>
      </c>
      <c r="BL34" s="329">
        <v>2808.5819999999999</v>
      </c>
      <c r="BM34" s="329">
        <v>2793.252</v>
      </c>
      <c r="BN34" s="329">
        <v>2829.3739999999998</v>
      </c>
      <c r="BO34" s="329">
        <v>2835.433</v>
      </c>
      <c r="BP34" s="329">
        <v>2841.069</v>
      </c>
      <c r="BQ34" s="329">
        <v>2846.1019999999999</v>
      </c>
      <c r="BR34" s="329">
        <v>2851.0309999999999</v>
      </c>
      <c r="BS34" s="329">
        <v>2855.6750000000002</v>
      </c>
      <c r="BT34" s="329">
        <v>2857.43</v>
      </c>
      <c r="BU34" s="329">
        <v>2863.4560000000001</v>
      </c>
      <c r="BV34" s="329">
        <v>2871.15</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344"/>
      <c r="BI35" s="344"/>
      <c r="BJ35" s="344"/>
      <c r="BK35" s="344"/>
      <c r="BL35" s="344"/>
      <c r="BM35" s="344"/>
      <c r="BN35" s="344"/>
      <c r="BO35" s="344"/>
      <c r="BP35" s="344"/>
      <c r="BQ35" s="344"/>
      <c r="BR35" s="344"/>
      <c r="BS35" s="344"/>
      <c r="BT35" s="344"/>
      <c r="BU35" s="344"/>
      <c r="BV35" s="344"/>
    </row>
    <row r="36" spans="1:74" s="163" customFormat="1" ht="11.1" customHeight="1" x14ac:dyDescent="0.2">
      <c r="A36" s="148" t="s">
        <v>727</v>
      </c>
      <c r="B36" s="209" t="s">
        <v>444</v>
      </c>
      <c r="C36" s="238">
        <v>5850.2688219000001</v>
      </c>
      <c r="D36" s="238">
        <v>5855.2669159999996</v>
      </c>
      <c r="E36" s="238">
        <v>5859.3230402999998</v>
      </c>
      <c r="F36" s="238">
        <v>5861.9843737000001</v>
      </c>
      <c r="G36" s="238">
        <v>5863.4937111999998</v>
      </c>
      <c r="H36" s="238">
        <v>5864.2677518999999</v>
      </c>
      <c r="I36" s="238">
        <v>5864.6785852000003</v>
      </c>
      <c r="J36" s="238">
        <v>5864.9198620999996</v>
      </c>
      <c r="K36" s="238">
        <v>5865.1406238999998</v>
      </c>
      <c r="L36" s="238">
        <v>5865.4477663999996</v>
      </c>
      <c r="M36" s="238">
        <v>5865.7796023000001</v>
      </c>
      <c r="N36" s="238">
        <v>5866.0322985000003</v>
      </c>
      <c r="O36" s="238">
        <v>5866.2412366999997</v>
      </c>
      <c r="P36" s="238">
        <v>5866.9986566999996</v>
      </c>
      <c r="Q36" s="238">
        <v>5869.0360128000002</v>
      </c>
      <c r="R36" s="238">
        <v>5872.8177784</v>
      </c>
      <c r="S36" s="238">
        <v>5877.7405021000004</v>
      </c>
      <c r="T36" s="238">
        <v>5882.9337517000004</v>
      </c>
      <c r="U36" s="238">
        <v>5887.7145141000001</v>
      </c>
      <c r="V36" s="238">
        <v>5892.1494548000001</v>
      </c>
      <c r="W36" s="238">
        <v>5896.4926582999997</v>
      </c>
      <c r="X36" s="238">
        <v>5900.9450256999999</v>
      </c>
      <c r="Y36" s="238">
        <v>5905.4947221000002</v>
      </c>
      <c r="Z36" s="238">
        <v>5910.0767288999996</v>
      </c>
      <c r="AA36" s="238">
        <v>5914.6013258000003</v>
      </c>
      <c r="AB36" s="238">
        <v>5918.8799859999999</v>
      </c>
      <c r="AC36" s="238">
        <v>5922.6994812000003</v>
      </c>
      <c r="AD36" s="238">
        <v>5925.8817265999996</v>
      </c>
      <c r="AE36" s="238">
        <v>5928.3892115999997</v>
      </c>
      <c r="AF36" s="238">
        <v>5930.2195690999997</v>
      </c>
      <c r="AG36" s="238">
        <v>5931.4206901999996</v>
      </c>
      <c r="AH36" s="238">
        <v>5932.2414983999997</v>
      </c>
      <c r="AI36" s="238">
        <v>5932.9811754000002</v>
      </c>
      <c r="AJ36" s="238">
        <v>5933.8764116000002</v>
      </c>
      <c r="AK36" s="238">
        <v>5934.9139305999997</v>
      </c>
      <c r="AL36" s="238">
        <v>5936.0179647000004</v>
      </c>
      <c r="AM36" s="238">
        <v>5937.1403467999999</v>
      </c>
      <c r="AN36" s="238">
        <v>5938.3433119000001</v>
      </c>
      <c r="AO36" s="238">
        <v>5939.7166956000001</v>
      </c>
      <c r="AP36" s="238">
        <v>5941.4125526999997</v>
      </c>
      <c r="AQ36" s="238">
        <v>5943.8318147</v>
      </c>
      <c r="AR36" s="238">
        <v>5947.4376322999997</v>
      </c>
      <c r="AS36" s="238">
        <v>5952.4258680000003</v>
      </c>
      <c r="AT36" s="238">
        <v>5957.9232313000002</v>
      </c>
      <c r="AU36" s="238">
        <v>5962.7891436</v>
      </c>
      <c r="AV36" s="238">
        <v>5966.1898585999998</v>
      </c>
      <c r="AW36" s="238">
        <v>5968.5189594000003</v>
      </c>
      <c r="AX36" s="238">
        <v>5970.4768614000004</v>
      </c>
      <c r="AY36" s="238">
        <v>5972.5719460999999</v>
      </c>
      <c r="AZ36" s="238">
        <v>5974.5444598000004</v>
      </c>
      <c r="BA36" s="238">
        <v>5975.9426148000002</v>
      </c>
      <c r="BB36" s="238">
        <v>5976.4041435999998</v>
      </c>
      <c r="BC36" s="238">
        <v>5975.9248588999999</v>
      </c>
      <c r="BD36" s="238">
        <v>5974.5900935999998</v>
      </c>
      <c r="BE36" s="238">
        <v>5972.6203248000002</v>
      </c>
      <c r="BF36" s="238">
        <v>5970.7766058999996</v>
      </c>
      <c r="BG36" s="238">
        <v>5969.9551346999997</v>
      </c>
      <c r="BH36" s="329">
        <v>5970.7359999999999</v>
      </c>
      <c r="BI36" s="329">
        <v>5972.4390000000003</v>
      </c>
      <c r="BJ36" s="329">
        <v>5974.0640000000003</v>
      </c>
      <c r="BK36" s="329">
        <v>5974.8609999999999</v>
      </c>
      <c r="BL36" s="329">
        <v>5975.0649999999996</v>
      </c>
      <c r="BM36" s="329">
        <v>5975.1580000000004</v>
      </c>
      <c r="BN36" s="329">
        <v>5975.5730000000003</v>
      </c>
      <c r="BO36" s="329">
        <v>5976.5439999999999</v>
      </c>
      <c r="BP36" s="329">
        <v>5978.259</v>
      </c>
      <c r="BQ36" s="329">
        <v>5980.8280000000004</v>
      </c>
      <c r="BR36" s="329">
        <v>5984.067</v>
      </c>
      <c r="BS36" s="329">
        <v>5987.7150000000001</v>
      </c>
      <c r="BT36" s="329">
        <v>5991.5870000000004</v>
      </c>
      <c r="BU36" s="329">
        <v>5995.8059999999996</v>
      </c>
      <c r="BV36" s="329">
        <v>6000.5659999999998</v>
      </c>
    </row>
    <row r="37" spans="1:74" s="163" customFormat="1" ht="11.1" customHeight="1" x14ac:dyDescent="0.2">
      <c r="A37" s="148" t="s">
        <v>728</v>
      </c>
      <c r="B37" s="209" t="s">
        <v>477</v>
      </c>
      <c r="C37" s="238">
        <v>15961.602562</v>
      </c>
      <c r="D37" s="238">
        <v>15963.681918</v>
      </c>
      <c r="E37" s="238">
        <v>15961.473463</v>
      </c>
      <c r="F37" s="238">
        <v>15953.643239999999</v>
      </c>
      <c r="G37" s="238">
        <v>15944.396691</v>
      </c>
      <c r="H37" s="238">
        <v>15939.324106</v>
      </c>
      <c r="I37" s="238">
        <v>15942.405976</v>
      </c>
      <c r="J37" s="238">
        <v>15951.183591000001</v>
      </c>
      <c r="K37" s="238">
        <v>15961.588441</v>
      </c>
      <c r="L37" s="238">
        <v>15970.364616000001</v>
      </c>
      <c r="M37" s="238">
        <v>15977.506614</v>
      </c>
      <c r="N37" s="238">
        <v>15983.821534000001</v>
      </c>
      <c r="O37" s="238">
        <v>15990.333504</v>
      </c>
      <c r="P37" s="238">
        <v>15998.934757999999</v>
      </c>
      <c r="Q37" s="238">
        <v>16011.734557</v>
      </c>
      <c r="R37" s="238">
        <v>16029.839174000001</v>
      </c>
      <c r="S37" s="238">
        <v>16050.342924</v>
      </c>
      <c r="T37" s="238">
        <v>16069.337129</v>
      </c>
      <c r="U37" s="238">
        <v>16083.943112000001</v>
      </c>
      <c r="V37" s="238">
        <v>16095.402174000001</v>
      </c>
      <c r="W37" s="238">
        <v>16105.985611</v>
      </c>
      <c r="X37" s="238">
        <v>16117.499250000001</v>
      </c>
      <c r="Y37" s="238">
        <v>16129.887033999999</v>
      </c>
      <c r="Z37" s="238">
        <v>16142.627435</v>
      </c>
      <c r="AA37" s="238">
        <v>16155.155153</v>
      </c>
      <c r="AB37" s="238">
        <v>16166.729804000001</v>
      </c>
      <c r="AC37" s="238">
        <v>16176.567231000001</v>
      </c>
      <c r="AD37" s="238">
        <v>16184.204721</v>
      </c>
      <c r="AE37" s="238">
        <v>16190.465321</v>
      </c>
      <c r="AF37" s="238">
        <v>16196.49352</v>
      </c>
      <c r="AG37" s="238">
        <v>16203.16131</v>
      </c>
      <c r="AH37" s="238">
        <v>16210.250703</v>
      </c>
      <c r="AI37" s="238">
        <v>16217.271210999999</v>
      </c>
      <c r="AJ37" s="238">
        <v>16223.838143999999</v>
      </c>
      <c r="AK37" s="238">
        <v>16229.989978</v>
      </c>
      <c r="AL37" s="238">
        <v>16235.870985</v>
      </c>
      <c r="AM37" s="238">
        <v>16241.626321</v>
      </c>
      <c r="AN37" s="238">
        <v>16247.404688000001</v>
      </c>
      <c r="AO37" s="238">
        <v>16253.355672</v>
      </c>
      <c r="AP37" s="238">
        <v>16259.820954000001</v>
      </c>
      <c r="AQ37" s="238">
        <v>16267.910587</v>
      </c>
      <c r="AR37" s="238">
        <v>16278.926715</v>
      </c>
      <c r="AS37" s="238">
        <v>16293.413254999999</v>
      </c>
      <c r="AT37" s="238">
        <v>16308.8812</v>
      </c>
      <c r="AU37" s="238">
        <v>16322.083314</v>
      </c>
      <c r="AV37" s="238">
        <v>16330.694680000001</v>
      </c>
      <c r="AW37" s="238">
        <v>16336.079668</v>
      </c>
      <c r="AX37" s="238">
        <v>16340.524965000001</v>
      </c>
      <c r="AY37" s="238">
        <v>16345.727519</v>
      </c>
      <c r="AZ37" s="238">
        <v>16351.025314</v>
      </c>
      <c r="BA37" s="238">
        <v>16355.166593</v>
      </c>
      <c r="BB37" s="238">
        <v>16357.144780000001</v>
      </c>
      <c r="BC37" s="238">
        <v>16356.934021999999</v>
      </c>
      <c r="BD37" s="238">
        <v>16354.753648</v>
      </c>
      <c r="BE37" s="238">
        <v>16351.144632</v>
      </c>
      <c r="BF37" s="238">
        <v>16347.934525999999</v>
      </c>
      <c r="BG37" s="238">
        <v>16347.272526999999</v>
      </c>
      <c r="BH37" s="329">
        <v>16350.53</v>
      </c>
      <c r="BI37" s="329">
        <v>16355.95</v>
      </c>
      <c r="BJ37" s="329">
        <v>16361</v>
      </c>
      <c r="BK37" s="329">
        <v>16363.77</v>
      </c>
      <c r="BL37" s="329">
        <v>16364.8</v>
      </c>
      <c r="BM37" s="329">
        <v>16365.23</v>
      </c>
      <c r="BN37" s="329">
        <v>16366.15</v>
      </c>
      <c r="BO37" s="329">
        <v>16368.44</v>
      </c>
      <c r="BP37" s="329">
        <v>16372.91</v>
      </c>
      <c r="BQ37" s="329">
        <v>16380.09</v>
      </c>
      <c r="BR37" s="329">
        <v>16389.509999999998</v>
      </c>
      <c r="BS37" s="329">
        <v>16400.45</v>
      </c>
      <c r="BT37" s="329">
        <v>16412.310000000001</v>
      </c>
      <c r="BU37" s="329">
        <v>16425.07</v>
      </c>
      <c r="BV37" s="329">
        <v>16438.86</v>
      </c>
    </row>
    <row r="38" spans="1:74" s="163" customFormat="1" ht="11.1" customHeight="1" x14ac:dyDescent="0.2">
      <c r="A38" s="148" t="s">
        <v>729</v>
      </c>
      <c r="B38" s="209" t="s">
        <v>445</v>
      </c>
      <c r="C38" s="238">
        <v>18815.021558</v>
      </c>
      <c r="D38" s="238">
        <v>18828.928999</v>
      </c>
      <c r="E38" s="238">
        <v>18839.619847000002</v>
      </c>
      <c r="F38" s="238">
        <v>18845.796918</v>
      </c>
      <c r="G38" s="238">
        <v>18848.457833</v>
      </c>
      <c r="H38" s="238">
        <v>18849.173921000001</v>
      </c>
      <c r="I38" s="238">
        <v>18849.288926000001</v>
      </c>
      <c r="J38" s="238">
        <v>18849.236276</v>
      </c>
      <c r="K38" s="238">
        <v>18849.221818000002</v>
      </c>
      <c r="L38" s="238">
        <v>18849.371893</v>
      </c>
      <c r="M38" s="238">
        <v>18849.49482</v>
      </c>
      <c r="N38" s="238">
        <v>18849.319411</v>
      </c>
      <c r="O38" s="238">
        <v>18849.015238</v>
      </c>
      <c r="P38" s="238">
        <v>18850.514915</v>
      </c>
      <c r="Q38" s="238">
        <v>18856.191819</v>
      </c>
      <c r="R38" s="238">
        <v>18867.531442</v>
      </c>
      <c r="S38" s="238">
        <v>18882.467739</v>
      </c>
      <c r="T38" s="238">
        <v>18898.046783999998</v>
      </c>
      <c r="U38" s="238">
        <v>18911.965268</v>
      </c>
      <c r="V38" s="238">
        <v>18924.522354000001</v>
      </c>
      <c r="W38" s="238">
        <v>18936.667824</v>
      </c>
      <c r="X38" s="238">
        <v>18949.171843</v>
      </c>
      <c r="Y38" s="238">
        <v>18962.086104000002</v>
      </c>
      <c r="Z38" s="238">
        <v>18975.282684000002</v>
      </c>
      <c r="AA38" s="238">
        <v>18988.464647000001</v>
      </c>
      <c r="AB38" s="238">
        <v>19000.659005000001</v>
      </c>
      <c r="AC38" s="238">
        <v>19010.723754999999</v>
      </c>
      <c r="AD38" s="238">
        <v>19017.997738999999</v>
      </c>
      <c r="AE38" s="238">
        <v>19023.743164</v>
      </c>
      <c r="AF38" s="238">
        <v>19029.703078999999</v>
      </c>
      <c r="AG38" s="238">
        <v>19037.177013</v>
      </c>
      <c r="AH38" s="238">
        <v>19045.690422</v>
      </c>
      <c r="AI38" s="238">
        <v>19054.325239000002</v>
      </c>
      <c r="AJ38" s="238">
        <v>19062.360191</v>
      </c>
      <c r="AK38" s="238">
        <v>19069.861156999999</v>
      </c>
      <c r="AL38" s="238">
        <v>19077.090807</v>
      </c>
      <c r="AM38" s="238">
        <v>19084.292071</v>
      </c>
      <c r="AN38" s="238">
        <v>19091.628912</v>
      </c>
      <c r="AO38" s="238">
        <v>19099.245552</v>
      </c>
      <c r="AP38" s="238">
        <v>19107.522715999999</v>
      </c>
      <c r="AQ38" s="238">
        <v>19117.787144000002</v>
      </c>
      <c r="AR38" s="238">
        <v>19131.602077</v>
      </c>
      <c r="AS38" s="238">
        <v>19149.641470999999</v>
      </c>
      <c r="AT38" s="238">
        <v>19169.022127</v>
      </c>
      <c r="AU38" s="238">
        <v>19185.971559000001</v>
      </c>
      <c r="AV38" s="238">
        <v>19197.753664</v>
      </c>
      <c r="AW38" s="238">
        <v>19205.777864</v>
      </c>
      <c r="AX38" s="238">
        <v>19212.489963</v>
      </c>
      <c r="AY38" s="238">
        <v>19219.812649</v>
      </c>
      <c r="AZ38" s="238">
        <v>19227.576149</v>
      </c>
      <c r="BA38" s="238">
        <v>19235.087575000001</v>
      </c>
      <c r="BB38" s="238">
        <v>19241.639070000001</v>
      </c>
      <c r="BC38" s="238">
        <v>19246.462907000001</v>
      </c>
      <c r="BD38" s="238">
        <v>19248.776394</v>
      </c>
      <c r="BE38" s="238">
        <v>19248.428404999999</v>
      </c>
      <c r="BF38" s="238">
        <v>19247.794087999999</v>
      </c>
      <c r="BG38" s="238">
        <v>19249.880160000001</v>
      </c>
      <c r="BH38" s="329">
        <v>19256.669999999998</v>
      </c>
      <c r="BI38" s="329">
        <v>19266.04</v>
      </c>
      <c r="BJ38" s="329">
        <v>19274.86</v>
      </c>
      <c r="BK38" s="329">
        <v>19280.72</v>
      </c>
      <c r="BL38" s="329">
        <v>19284.169999999998</v>
      </c>
      <c r="BM38" s="329">
        <v>19286.52</v>
      </c>
      <c r="BN38" s="329">
        <v>19289.03</v>
      </c>
      <c r="BO38" s="329">
        <v>19292.96</v>
      </c>
      <c r="BP38" s="329">
        <v>19299.55</v>
      </c>
      <c r="BQ38" s="329">
        <v>19309.64</v>
      </c>
      <c r="BR38" s="329">
        <v>19322.59</v>
      </c>
      <c r="BS38" s="329">
        <v>19337.37</v>
      </c>
      <c r="BT38" s="329">
        <v>19353.16</v>
      </c>
      <c r="BU38" s="329">
        <v>19369.990000000002</v>
      </c>
      <c r="BV38" s="329">
        <v>19388.13</v>
      </c>
    </row>
    <row r="39" spans="1:74" s="163" customFormat="1" ht="11.1" customHeight="1" x14ac:dyDescent="0.2">
      <c r="A39" s="148" t="s">
        <v>730</v>
      </c>
      <c r="B39" s="209" t="s">
        <v>446</v>
      </c>
      <c r="C39" s="238">
        <v>8503.7616268000002</v>
      </c>
      <c r="D39" s="238">
        <v>8506.2827533</v>
      </c>
      <c r="E39" s="238">
        <v>8506.8343513</v>
      </c>
      <c r="F39" s="238">
        <v>8504.8388907999997</v>
      </c>
      <c r="G39" s="238">
        <v>8501.7728504000006</v>
      </c>
      <c r="H39" s="238">
        <v>8499.6262110000007</v>
      </c>
      <c r="I39" s="238">
        <v>8499.8549003999997</v>
      </c>
      <c r="J39" s="238">
        <v>8501.7786333999993</v>
      </c>
      <c r="K39" s="238">
        <v>8504.1830719000009</v>
      </c>
      <c r="L39" s="238">
        <v>8506.0986979000008</v>
      </c>
      <c r="M39" s="238">
        <v>8507.5352758999998</v>
      </c>
      <c r="N39" s="238">
        <v>8508.7473905999996</v>
      </c>
      <c r="O39" s="238">
        <v>8510.0923622999999</v>
      </c>
      <c r="P39" s="238">
        <v>8512.3384533999997</v>
      </c>
      <c r="Q39" s="238">
        <v>8516.3566615</v>
      </c>
      <c r="R39" s="238">
        <v>8522.7220037000006</v>
      </c>
      <c r="S39" s="238">
        <v>8530.8255733999995</v>
      </c>
      <c r="T39" s="238">
        <v>8539.7624835000006</v>
      </c>
      <c r="U39" s="238">
        <v>8548.7817689000003</v>
      </c>
      <c r="V39" s="238">
        <v>8557.7481539</v>
      </c>
      <c r="W39" s="238">
        <v>8566.6802850999993</v>
      </c>
      <c r="X39" s="238">
        <v>8575.6017790999995</v>
      </c>
      <c r="Y39" s="238">
        <v>8584.5561316000003</v>
      </c>
      <c r="Z39" s="238">
        <v>8593.5918079999992</v>
      </c>
      <c r="AA39" s="238">
        <v>8602.6605887999995</v>
      </c>
      <c r="AB39" s="238">
        <v>8611.3275140000005</v>
      </c>
      <c r="AC39" s="238">
        <v>8619.0609385999996</v>
      </c>
      <c r="AD39" s="238">
        <v>8625.5406328000008</v>
      </c>
      <c r="AE39" s="238">
        <v>8631.2920278000001</v>
      </c>
      <c r="AF39" s="238">
        <v>8637.0519700000004</v>
      </c>
      <c r="AG39" s="238">
        <v>8643.3736339999996</v>
      </c>
      <c r="AH39" s="238">
        <v>8650.0755074000008</v>
      </c>
      <c r="AI39" s="238">
        <v>8656.7924060000005</v>
      </c>
      <c r="AJ39" s="238">
        <v>8663.2377548999993</v>
      </c>
      <c r="AK39" s="238">
        <v>8669.4394159999993</v>
      </c>
      <c r="AL39" s="238">
        <v>8675.5038605999998</v>
      </c>
      <c r="AM39" s="238">
        <v>8681.5304606000009</v>
      </c>
      <c r="AN39" s="238">
        <v>8687.5901907000007</v>
      </c>
      <c r="AO39" s="238">
        <v>8693.7469263999992</v>
      </c>
      <c r="AP39" s="238">
        <v>8700.1758577000001</v>
      </c>
      <c r="AQ39" s="238">
        <v>8707.4974325000003</v>
      </c>
      <c r="AR39" s="238">
        <v>8716.4434132999995</v>
      </c>
      <c r="AS39" s="238">
        <v>8727.3187237000002</v>
      </c>
      <c r="AT39" s="238">
        <v>8738.7209306000004</v>
      </c>
      <c r="AU39" s="238">
        <v>8748.8207619999994</v>
      </c>
      <c r="AV39" s="238">
        <v>8756.3018642000006</v>
      </c>
      <c r="AW39" s="238">
        <v>8761.8995563000008</v>
      </c>
      <c r="AX39" s="238">
        <v>8766.8620759999994</v>
      </c>
      <c r="AY39" s="238">
        <v>8772.1262738999994</v>
      </c>
      <c r="AZ39" s="238">
        <v>8777.3834535999995</v>
      </c>
      <c r="BA39" s="238">
        <v>8782.0135320000009</v>
      </c>
      <c r="BB39" s="238">
        <v>8785.5105803000006</v>
      </c>
      <c r="BC39" s="238">
        <v>8787.8252876999995</v>
      </c>
      <c r="BD39" s="238">
        <v>8789.0224980999992</v>
      </c>
      <c r="BE39" s="238">
        <v>8789.354464</v>
      </c>
      <c r="BF39" s="238">
        <v>8789.8230743000004</v>
      </c>
      <c r="BG39" s="238">
        <v>8791.6176267999999</v>
      </c>
      <c r="BH39" s="329">
        <v>8795.4840000000004</v>
      </c>
      <c r="BI39" s="329">
        <v>8800.3909999999996</v>
      </c>
      <c r="BJ39" s="329">
        <v>8804.8680000000004</v>
      </c>
      <c r="BK39" s="329">
        <v>8807.8259999999991</v>
      </c>
      <c r="BL39" s="329">
        <v>8809.7270000000008</v>
      </c>
      <c r="BM39" s="329">
        <v>8811.42</v>
      </c>
      <c r="BN39" s="329">
        <v>8813.6659999999993</v>
      </c>
      <c r="BO39" s="329">
        <v>8816.884</v>
      </c>
      <c r="BP39" s="329">
        <v>8821.4079999999994</v>
      </c>
      <c r="BQ39" s="329">
        <v>8827.4439999999995</v>
      </c>
      <c r="BR39" s="329">
        <v>8834.7070000000003</v>
      </c>
      <c r="BS39" s="329">
        <v>8842.7839999999997</v>
      </c>
      <c r="BT39" s="329">
        <v>8851.34</v>
      </c>
      <c r="BU39" s="329">
        <v>8860.348</v>
      </c>
      <c r="BV39" s="329">
        <v>8869.8559999999998</v>
      </c>
    </row>
    <row r="40" spans="1:74" s="163" customFormat="1" ht="11.1" customHeight="1" x14ac:dyDescent="0.2">
      <c r="A40" s="148" t="s">
        <v>731</v>
      </c>
      <c r="B40" s="209" t="s">
        <v>447</v>
      </c>
      <c r="C40" s="238">
        <v>24941.523798999999</v>
      </c>
      <c r="D40" s="238">
        <v>24967.351559999999</v>
      </c>
      <c r="E40" s="238">
        <v>24988.541710000001</v>
      </c>
      <c r="F40" s="238">
        <v>25003.480474</v>
      </c>
      <c r="G40" s="238">
        <v>25014.126616000001</v>
      </c>
      <c r="H40" s="238">
        <v>25023.332036</v>
      </c>
      <c r="I40" s="238">
        <v>25033.38335</v>
      </c>
      <c r="J40" s="238">
        <v>25044.306037999999</v>
      </c>
      <c r="K40" s="238">
        <v>25055.560294999999</v>
      </c>
      <c r="L40" s="238">
        <v>25066.674244999998</v>
      </c>
      <c r="M40" s="238">
        <v>25077.447723000001</v>
      </c>
      <c r="N40" s="238">
        <v>25087.748490000002</v>
      </c>
      <c r="O40" s="238">
        <v>25097.976438999998</v>
      </c>
      <c r="P40" s="238">
        <v>25110.659987999999</v>
      </c>
      <c r="Q40" s="238">
        <v>25128.859682999999</v>
      </c>
      <c r="R40" s="238">
        <v>25154.502981000001</v>
      </c>
      <c r="S40" s="238">
        <v>25184.984978</v>
      </c>
      <c r="T40" s="238">
        <v>25216.567674999998</v>
      </c>
      <c r="U40" s="238">
        <v>25246.317918000001</v>
      </c>
      <c r="V40" s="238">
        <v>25274.521912</v>
      </c>
      <c r="W40" s="238">
        <v>25302.270702000002</v>
      </c>
      <c r="X40" s="238">
        <v>25330.442616</v>
      </c>
      <c r="Y40" s="238">
        <v>25359.065104000001</v>
      </c>
      <c r="Z40" s="238">
        <v>25387.952898</v>
      </c>
      <c r="AA40" s="238">
        <v>25416.736102999999</v>
      </c>
      <c r="AB40" s="238">
        <v>25444.306326999998</v>
      </c>
      <c r="AC40" s="238">
        <v>25469.370548999999</v>
      </c>
      <c r="AD40" s="238">
        <v>25491.083297000001</v>
      </c>
      <c r="AE40" s="238">
        <v>25510.389279999999</v>
      </c>
      <c r="AF40" s="238">
        <v>25528.680756999998</v>
      </c>
      <c r="AG40" s="238">
        <v>25547.109357000001</v>
      </c>
      <c r="AH40" s="238">
        <v>25565.864204000001</v>
      </c>
      <c r="AI40" s="238">
        <v>25584.893798000001</v>
      </c>
      <c r="AJ40" s="238">
        <v>25604.161866999999</v>
      </c>
      <c r="AK40" s="238">
        <v>25623.693074999999</v>
      </c>
      <c r="AL40" s="238">
        <v>25643.527311999998</v>
      </c>
      <c r="AM40" s="238">
        <v>25663.742880999998</v>
      </c>
      <c r="AN40" s="238">
        <v>25684.571711000001</v>
      </c>
      <c r="AO40" s="238">
        <v>25706.284141</v>
      </c>
      <c r="AP40" s="238">
        <v>25729.459630000001</v>
      </c>
      <c r="AQ40" s="238">
        <v>25755.914121999998</v>
      </c>
      <c r="AR40" s="238">
        <v>25787.772680999999</v>
      </c>
      <c r="AS40" s="238">
        <v>25825.929381999998</v>
      </c>
      <c r="AT40" s="238">
        <v>25866.354339000001</v>
      </c>
      <c r="AU40" s="238">
        <v>25903.786673999999</v>
      </c>
      <c r="AV40" s="238">
        <v>25934.427942999999</v>
      </c>
      <c r="AW40" s="238">
        <v>25960.329432999999</v>
      </c>
      <c r="AX40" s="238">
        <v>25985.004863999999</v>
      </c>
      <c r="AY40" s="238">
        <v>26010.887647</v>
      </c>
      <c r="AZ40" s="238">
        <v>26036.089951000002</v>
      </c>
      <c r="BA40" s="238">
        <v>26057.643631999999</v>
      </c>
      <c r="BB40" s="238">
        <v>26073.336728999999</v>
      </c>
      <c r="BC40" s="238">
        <v>26083.981997999999</v>
      </c>
      <c r="BD40" s="238">
        <v>26091.148375000001</v>
      </c>
      <c r="BE40" s="238">
        <v>26096.653632000001</v>
      </c>
      <c r="BF40" s="238">
        <v>26103.310883999999</v>
      </c>
      <c r="BG40" s="238">
        <v>26114.182083</v>
      </c>
      <c r="BH40" s="329">
        <v>26131.18</v>
      </c>
      <c r="BI40" s="329">
        <v>26151.58</v>
      </c>
      <c r="BJ40" s="329">
        <v>26171.54</v>
      </c>
      <c r="BK40" s="329">
        <v>26188.15</v>
      </c>
      <c r="BL40" s="329">
        <v>26202.41</v>
      </c>
      <c r="BM40" s="329">
        <v>26216.25</v>
      </c>
      <c r="BN40" s="329">
        <v>26231.48</v>
      </c>
      <c r="BO40" s="329">
        <v>26249.22</v>
      </c>
      <c r="BP40" s="329">
        <v>26270.45</v>
      </c>
      <c r="BQ40" s="329">
        <v>26295.86</v>
      </c>
      <c r="BR40" s="329">
        <v>26325</v>
      </c>
      <c r="BS40" s="329">
        <v>26357.18</v>
      </c>
      <c r="BT40" s="329">
        <v>26391.77</v>
      </c>
      <c r="BU40" s="329">
        <v>26428.55</v>
      </c>
      <c r="BV40" s="329">
        <v>26467.42</v>
      </c>
    </row>
    <row r="41" spans="1:74" s="163" customFormat="1" ht="11.1" customHeight="1" x14ac:dyDescent="0.2">
      <c r="A41" s="148" t="s">
        <v>732</v>
      </c>
      <c r="B41" s="209" t="s">
        <v>448</v>
      </c>
      <c r="C41" s="238">
        <v>7584.6841562</v>
      </c>
      <c r="D41" s="238">
        <v>7588.7086122000001</v>
      </c>
      <c r="E41" s="238">
        <v>7591.4340716999995</v>
      </c>
      <c r="F41" s="238">
        <v>7592.3670843</v>
      </c>
      <c r="G41" s="238">
        <v>7591.8861419000004</v>
      </c>
      <c r="H41" s="238">
        <v>7590.5877221000001</v>
      </c>
      <c r="I41" s="238">
        <v>7588.9875271999999</v>
      </c>
      <c r="J41" s="238">
        <v>7587.2781581999998</v>
      </c>
      <c r="K41" s="238">
        <v>7585.5714405999997</v>
      </c>
      <c r="L41" s="238">
        <v>7583.9423972000004</v>
      </c>
      <c r="M41" s="238">
        <v>7582.3188387</v>
      </c>
      <c r="N41" s="238">
        <v>7580.5917730000001</v>
      </c>
      <c r="O41" s="238">
        <v>7578.8244978000002</v>
      </c>
      <c r="P41" s="238">
        <v>7577.7694707000001</v>
      </c>
      <c r="Q41" s="238">
        <v>7578.3514395000002</v>
      </c>
      <c r="R41" s="238">
        <v>7581.1620958000003</v>
      </c>
      <c r="S41" s="238">
        <v>7585.4609069999997</v>
      </c>
      <c r="T41" s="238">
        <v>7590.1742844</v>
      </c>
      <c r="U41" s="238">
        <v>7594.4519032999997</v>
      </c>
      <c r="V41" s="238">
        <v>7598.3364941</v>
      </c>
      <c r="W41" s="238">
        <v>7602.0940512999996</v>
      </c>
      <c r="X41" s="238">
        <v>7605.9442061</v>
      </c>
      <c r="Y41" s="238">
        <v>7609.9211370000003</v>
      </c>
      <c r="Z41" s="238">
        <v>7614.0126591999997</v>
      </c>
      <c r="AA41" s="238">
        <v>7618.1253562000002</v>
      </c>
      <c r="AB41" s="238">
        <v>7621.8408835999999</v>
      </c>
      <c r="AC41" s="238">
        <v>7624.6596648000004</v>
      </c>
      <c r="AD41" s="238">
        <v>7626.3032399000003</v>
      </c>
      <c r="AE41" s="238">
        <v>7627.3776137000004</v>
      </c>
      <c r="AF41" s="238">
        <v>7628.7099073999998</v>
      </c>
      <c r="AG41" s="238">
        <v>7630.9178535999999</v>
      </c>
      <c r="AH41" s="238">
        <v>7633.7816315</v>
      </c>
      <c r="AI41" s="238">
        <v>7636.8720319000004</v>
      </c>
      <c r="AJ41" s="238">
        <v>7639.8517177000003</v>
      </c>
      <c r="AK41" s="238">
        <v>7642.7508405999997</v>
      </c>
      <c r="AL41" s="238">
        <v>7645.6914245999997</v>
      </c>
      <c r="AM41" s="238">
        <v>7648.7840425000004</v>
      </c>
      <c r="AN41" s="238">
        <v>7652.0934614999996</v>
      </c>
      <c r="AO41" s="238">
        <v>7655.6729979000002</v>
      </c>
      <c r="AP41" s="238">
        <v>7659.6720163999998</v>
      </c>
      <c r="AQ41" s="238">
        <v>7664.6240761999998</v>
      </c>
      <c r="AR41" s="238">
        <v>7671.1587853999999</v>
      </c>
      <c r="AS41" s="238">
        <v>7679.5415125999998</v>
      </c>
      <c r="AT41" s="238">
        <v>7688.5806695000001</v>
      </c>
      <c r="AU41" s="238">
        <v>7696.7204284999998</v>
      </c>
      <c r="AV41" s="238">
        <v>7702.8343328999999</v>
      </c>
      <c r="AW41" s="238">
        <v>7707.5134083000003</v>
      </c>
      <c r="AX41" s="238">
        <v>7711.7780511999999</v>
      </c>
      <c r="AY41" s="238">
        <v>7716.3724179000001</v>
      </c>
      <c r="AZ41" s="238">
        <v>7720.9357035000003</v>
      </c>
      <c r="BA41" s="238">
        <v>7724.8308625999998</v>
      </c>
      <c r="BB41" s="238">
        <v>7727.5579754</v>
      </c>
      <c r="BC41" s="238">
        <v>7729.1656230999997</v>
      </c>
      <c r="BD41" s="238">
        <v>7729.8395122000002</v>
      </c>
      <c r="BE41" s="238">
        <v>7729.8978522999996</v>
      </c>
      <c r="BF41" s="238">
        <v>7730.1888644000001</v>
      </c>
      <c r="BG41" s="238">
        <v>7731.6932725999995</v>
      </c>
      <c r="BH41" s="329">
        <v>7735.027</v>
      </c>
      <c r="BI41" s="329">
        <v>7739.3440000000001</v>
      </c>
      <c r="BJ41" s="329">
        <v>7743.4369999999999</v>
      </c>
      <c r="BK41" s="329">
        <v>7746.39</v>
      </c>
      <c r="BL41" s="329">
        <v>7748.4759999999997</v>
      </c>
      <c r="BM41" s="329">
        <v>7750.2640000000001</v>
      </c>
      <c r="BN41" s="329">
        <v>7752.3050000000003</v>
      </c>
      <c r="BO41" s="329">
        <v>7755.085</v>
      </c>
      <c r="BP41" s="329">
        <v>7759.0730000000003</v>
      </c>
      <c r="BQ41" s="329">
        <v>7764.5889999999999</v>
      </c>
      <c r="BR41" s="329">
        <v>7771.3509999999997</v>
      </c>
      <c r="BS41" s="329">
        <v>7778.9290000000001</v>
      </c>
      <c r="BT41" s="329">
        <v>7786.9629999999997</v>
      </c>
      <c r="BU41" s="329">
        <v>7795.3639999999996</v>
      </c>
      <c r="BV41" s="329">
        <v>7804.1130000000003</v>
      </c>
    </row>
    <row r="42" spans="1:74" s="163" customFormat="1" ht="11.1" customHeight="1" x14ac:dyDescent="0.2">
      <c r="A42" s="148" t="s">
        <v>733</v>
      </c>
      <c r="B42" s="209" t="s">
        <v>449</v>
      </c>
      <c r="C42" s="238">
        <v>14473.117416999999</v>
      </c>
      <c r="D42" s="238">
        <v>14485.820626000001</v>
      </c>
      <c r="E42" s="238">
        <v>14496.014157</v>
      </c>
      <c r="F42" s="238">
        <v>14502.813587000001</v>
      </c>
      <c r="G42" s="238">
        <v>14506.942267</v>
      </c>
      <c r="H42" s="238">
        <v>14509.52549</v>
      </c>
      <c r="I42" s="238">
        <v>14511.535581</v>
      </c>
      <c r="J42" s="238">
        <v>14513.333006000001</v>
      </c>
      <c r="K42" s="238">
        <v>14515.125260999999</v>
      </c>
      <c r="L42" s="238">
        <v>14517.053141</v>
      </c>
      <c r="M42" s="238">
        <v>14518.990615000001</v>
      </c>
      <c r="N42" s="238">
        <v>14520.744948</v>
      </c>
      <c r="O42" s="238">
        <v>14522.441392999999</v>
      </c>
      <c r="P42" s="238">
        <v>14525.477151999999</v>
      </c>
      <c r="Q42" s="238">
        <v>14531.567413000001</v>
      </c>
      <c r="R42" s="238">
        <v>14541.835816000001</v>
      </c>
      <c r="S42" s="238">
        <v>14555.039809</v>
      </c>
      <c r="T42" s="238">
        <v>14569.345288</v>
      </c>
      <c r="U42" s="238">
        <v>14583.271113999999</v>
      </c>
      <c r="V42" s="238">
        <v>14596.747987999999</v>
      </c>
      <c r="W42" s="238">
        <v>14610.059572</v>
      </c>
      <c r="X42" s="238">
        <v>14623.449748000001</v>
      </c>
      <c r="Y42" s="238">
        <v>14637.003258000001</v>
      </c>
      <c r="Z42" s="238">
        <v>14650.765063000001</v>
      </c>
      <c r="AA42" s="238">
        <v>14664.604733</v>
      </c>
      <c r="AB42" s="238">
        <v>14677.690263</v>
      </c>
      <c r="AC42" s="238">
        <v>14689.01426</v>
      </c>
      <c r="AD42" s="238">
        <v>14698.020583</v>
      </c>
      <c r="AE42" s="238">
        <v>14705.958112</v>
      </c>
      <c r="AF42" s="238">
        <v>14714.526981999999</v>
      </c>
      <c r="AG42" s="238">
        <v>14724.987335</v>
      </c>
      <c r="AH42" s="238">
        <v>14736.839334</v>
      </c>
      <c r="AI42" s="238">
        <v>14749.14315</v>
      </c>
      <c r="AJ42" s="238">
        <v>14761.159895000001</v>
      </c>
      <c r="AK42" s="238">
        <v>14772.954454999999</v>
      </c>
      <c r="AL42" s="238">
        <v>14784.792658</v>
      </c>
      <c r="AM42" s="238">
        <v>14796.911781999999</v>
      </c>
      <c r="AN42" s="238">
        <v>14809.434893</v>
      </c>
      <c r="AO42" s="238">
        <v>14822.456506</v>
      </c>
      <c r="AP42" s="238">
        <v>14836.259980000001</v>
      </c>
      <c r="AQ42" s="238">
        <v>14851.884054</v>
      </c>
      <c r="AR42" s="238">
        <v>14870.556312999999</v>
      </c>
      <c r="AS42" s="238">
        <v>14892.799992</v>
      </c>
      <c r="AT42" s="238">
        <v>14916.320933999999</v>
      </c>
      <c r="AU42" s="238">
        <v>14938.120629999999</v>
      </c>
      <c r="AV42" s="238">
        <v>14956.023981</v>
      </c>
      <c r="AW42" s="238">
        <v>14971.149513</v>
      </c>
      <c r="AX42" s="238">
        <v>14985.439157999999</v>
      </c>
      <c r="AY42" s="238">
        <v>15000.262686</v>
      </c>
      <c r="AZ42" s="238">
        <v>15014.701209000001</v>
      </c>
      <c r="BA42" s="238">
        <v>15027.263675</v>
      </c>
      <c r="BB42" s="238">
        <v>15036.845681999999</v>
      </c>
      <c r="BC42" s="238">
        <v>15043.889429000001</v>
      </c>
      <c r="BD42" s="238">
        <v>15049.223760999999</v>
      </c>
      <c r="BE42" s="238">
        <v>15053.830139</v>
      </c>
      <c r="BF42" s="238">
        <v>15059.300467999999</v>
      </c>
      <c r="BG42" s="238">
        <v>15067.379266</v>
      </c>
      <c r="BH42" s="329">
        <v>15079.13</v>
      </c>
      <c r="BI42" s="329">
        <v>15092.9</v>
      </c>
      <c r="BJ42" s="329">
        <v>15106.35</v>
      </c>
      <c r="BK42" s="329">
        <v>15117.74</v>
      </c>
      <c r="BL42" s="329">
        <v>15127.7</v>
      </c>
      <c r="BM42" s="329">
        <v>15137.47</v>
      </c>
      <c r="BN42" s="329">
        <v>15148.16</v>
      </c>
      <c r="BO42" s="329">
        <v>15160.45</v>
      </c>
      <c r="BP42" s="329">
        <v>15174.92</v>
      </c>
      <c r="BQ42" s="329">
        <v>15191.93</v>
      </c>
      <c r="BR42" s="329">
        <v>15211.01</v>
      </c>
      <c r="BS42" s="329">
        <v>15231.5</v>
      </c>
      <c r="BT42" s="329">
        <v>15252.87</v>
      </c>
      <c r="BU42" s="329">
        <v>15275.12</v>
      </c>
      <c r="BV42" s="329">
        <v>15298.4</v>
      </c>
    </row>
    <row r="43" spans="1:74" s="163" customFormat="1" ht="11.1" customHeight="1" x14ac:dyDescent="0.2">
      <c r="A43" s="148" t="s">
        <v>734</v>
      </c>
      <c r="B43" s="209" t="s">
        <v>450</v>
      </c>
      <c r="C43" s="238">
        <v>8914.7917044000005</v>
      </c>
      <c r="D43" s="238">
        <v>8927.9070080000001</v>
      </c>
      <c r="E43" s="238">
        <v>8939.2358089999998</v>
      </c>
      <c r="F43" s="238">
        <v>8948.1129806000008</v>
      </c>
      <c r="G43" s="238">
        <v>8955.5819952000002</v>
      </c>
      <c r="H43" s="238">
        <v>8963.1134746999996</v>
      </c>
      <c r="I43" s="238">
        <v>8971.8275706000004</v>
      </c>
      <c r="J43" s="238">
        <v>8981.4425527000003</v>
      </c>
      <c r="K43" s="238">
        <v>8991.3262200999998</v>
      </c>
      <c r="L43" s="238">
        <v>9000.9649771000004</v>
      </c>
      <c r="M43" s="238">
        <v>9010.3196478000009</v>
      </c>
      <c r="N43" s="238">
        <v>9019.4696612999996</v>
      </c>
      <c r="O43" s="238">
        <v>9028.6532029000009</v>
      </c>
      <c r="P43" s="238">
        <v>9038.7434826000008</v>
      </c>
      <c r="Q43" s="238">
        <v>9050.7724667000002</v>
      </c>
      <c r="R43" s="238">
        <v>9065.4030497999993</v>
      </c>
      <c r="S43" s="238">
        <v>9081.8218407999993</v>
      </c>
      <c r="T43" s="238">
        <v>9098.8463766999994</v>
      </c>
      <c r="U43" s="238">
        <v>9115.5299792999995</v>
      </c>
      <c r="V43" s="238">
        <v>9131.8691087999996</v>
      </c>
      <c r="W43" s="238">
        <v>9148.0960099999993</v>
      </c>
      <c r="X43" s="238">
        <v>9164.4040499999992</v>
      </c>
      <c r="Y43" s="238">
        <v>9180.8310853000003</v>
      </c>
      <c r="Z43" s="238">
        <v>9197.3760946000002</v>
      </c>
      <c r="AA43" s="238">
        <v>9213.9431702999991</v>
      </c>
      <c r="AB43" s="238">
        <v>9230.0568597000001</v>
      </c>
      <c r="AC43" s="238">
        <v>9245.1468234999993</v>
      </c>
      <c r="AD43" s="238">
        <v>9258.8775081000003</v>
      </c>
      <c r="AE43" s="238">
        <v>9271.8525030000001</v>
      </c>
      <c r="AF43" s="238">
        <v>9284.9101836000009</v>
      </c>
      <c r="AG43" s="238">
        <v>9298.6790261999995</v>
      </c>
      <c r="AH43" s="238">
        <v>9312.9479124999998</v>
      </c>
      <c r="AI43" s="238">
        <v>9327.2958256999991</v>
      </c>
      <c r="AJ43" s="238">
        <v>9341.3916023000002</v>
      </c>
      <c r="AK43" s="238">
        <v>9355.2634930000004</v>
      </c>
      <c r="AL43" s="238">
        <v>9369.0296022000002</v>
      </c>
      <c r="AM43" s="238">
        <v>9382.8024119999991</v>
      </c>
      <c r="AN43" s="238">
        <v>9396.6719166999992</v>
      </c>
      <c r="AO43" s="238">
        <v>9410.7224884000007</v>
      </c>
      <c r="AP43" s="238">
        <v>9425.1465802999992</v>
      </c>
      <c r="AQ43" s="238">
        <v>9440.5689708999998</v>
      </c>
      <c r="AR43" s="238">
        <v>9457.7225197999996</v>
      </c>
      <c r="AS43" s="238">
        <v>9476.9091281000001</v>
      </c>
      <c r="AT43" s="238">
        <v>9496.7068620999999</v>
      </c>
      <c r="AU43" s="238">
        <v>9515.2628301000004</v>
      </c>
      <c r="AV43" s="238">
        <v>9531.2353681000004</v>
      </c>
      <c r="AW43" s="238">
        <v>9545.3277263</v>
      </c>
      <c r="AX43" s="238">
        <v>9558.7543827999998</v>
      </c>
      <c r="AY43" s="238">
        <v>9572.3523401000002</v>
      </c>
      <c r="AZ43" s="238">
        <v>9585.4486969999998</v>
      </c>
      <c r="BA43" s="238">
        <v>9596.9930765999998</v>
      </c>
      <c r="BB43" s="238">
        <v>9606.2221062000008</v>
      </c>
      <c r="BC43" s="238">
        <v>9613.5204302999991</v>
      </c>
      <c r="BD43" s="238">
        <v>9619.5596977000005</v>
      </c>
      <c r="BE43" s="238">
        <v>9625.0842857999996</v>
      </c>
      <c r="BF43" s="238">
        <v>9631.1294847000008</v>
      </c>
      <c r="BG43" s="238">
        <v>9638.8033130000003</v>
      </c>
      <c r="BH43" s="329">
        <v>9648.7630000000008</v>
      </c>
      <c r="BI43" s="329">
        <v>9659.8639999999996</v>
      </c>
      <c r="BJ43" s="329">
        <v>9670.5110000000004</v>
      </c>
      <c r="BK43" s="329">
        <v>9679.5229999999992</v>
      </c>
      <c r="BL43" s="329">
        <v>9687.3889999999992</v>
      </c>
      <c r="BM43" s="329">
        <v>9695.0110000000004</v>
      </c>
      <c r="BN43" s="329">
        <v>9703.1939999999995</v>
      </c>
      <c r="BO43" s="329">
        <v>9712.3430000000008</v>
      </c>
      <c r="BP43" s="329">
        <v>9722.768</v>
      </c>
      <c r="BQ43" s="329">
        <v>9734.6869999999999</v>
      </c>
      <c r="BR43" s="329">
        <v>9747.9509999999991</v>
      </c>
      <c r="BS43" s="329">
        <v>9762.3250000000007</v>
      </c>
      <c r="BT43" s="329">
        <v>9777.5789999999997</v>
      </c>
      <c r="BU43" s="329">
        <v>9793.5300000000007</v>
      </c>
      <c r="BV43" s="329">
        <v>9810</v>
      </c>
    </row>
    <row r="44" spans="1:74" s="163" customFormat="1" ht="11.1" customHeight="1" x14ac:dyDescent="0.2">
      <c r="A44" s="148" t="s">
        <v>735</v>
      </c>
      <c r="B44" s="209" t="s">
        <v>451</v>
      </c>
      <c r="C44" s="238">
        <v>18590.726305</v>
      </c>
      <c r="D44" s="238">
        <v>18606.045148000001</v>
      </c>
      <c r="E44" s="238">
        <v>18617.903180000001</v>
      </c>
      <c r="F44" s="238">
        <v>18625.098827000002</v>
      </c>
      <c r="G44" s="238">
        <v>18629.101719999999</v>
      </c>
      <c r="H44" s="238">
        <v>18632.049287999998</v>
      </c>
      <c r="I44" s="238">
        <v>18635.656681</v>
      </c>
      <c r="J44" s="238">
        <v>18639.949940999999</v>
      </c>
      <c r="K44" s="238">
        <v>18644.532827999999</v>
      </c>
      <c r="L44" s="238">
        <v>18649.044944000001</v>
      </c>
      <c r="M44" s="238">
        <v>18653.269237</v>
      </c>
      <c r="N44" s="238">
        <v>18657.024494000001</v>
      </c>
      <c r="O44" s="238">
        <v>18660.593263999999</v>
      </c>
      <c r="P44" s="238">
        <v>18666.113147</v>
      </c>
      <c r="Q44" s="238">
        <v>18676.185503000001</v>
      </c>
      <c r="R44" s="238">
        <v>18692.310035999999</v>
      </c>
      <c r="S44" s="238">
        <v>18711.579808999999</v>
      </c>
      <c r="T44" s="238">
        <v>18729.986227000001</v>
      </c>
      <c r="U44" s="238">
        <v>18744.528617</v>
      </c>
      <c r="V44" s="238">
        <v>18756.237991000002</v>
      </c>
      <c r="W44" s="238">
        <v>18767.153286000001</v>
      </c>
      <c r="X44" s="238">
        <v>18778.898270999998</v>
      </c>
      <c r="Y44" s="238">
        <v>18791.436066999999</v>
      </c>
      <c r="Z44" s="238">
        <v>18804.314629</v>
      </c>
      <c r="AA44" s="238">
        <v>18817.002540000001</v>
      </c>
      <c r="AB44" s="238">
        <v>18828.650883999999</v>
      </c>
      <c r="AC44" s="238">
        <v>18838.33137</v>
      </c>
      <c r="AD44" s="238">
        <v>18845.476989999999</v>
      </c>
      <c r="AE44" s="238">
        <v>18850.965855999999</v>
      </c>
      <c r="AF44" s="238">
        <v>18856.037365</v>
      </c>
      <c r="AG44" s="238">
        <v>18861.675979</v>
      </c>
      <c r="AH44" s="238">
        <v>18867.846423999999</v>
      </c>
      <c r="AI44" s="238">
        <v>18874.258495999999</v>
      </c>
      <c r="AJ44" s="238">
        <v>18880.687406000001</v>
      </c>
      <c r="AK44" s="238">
        <v>18887.170044999999</v>
      </c>
      <c r="AL44" s="238">
        <v>18893.808719000001</v>
      </c>
      <c r="AM44" s="238">
        <v>18900.714796</v>
      </c>
      <c r="AN44" s="238">
        <v>18908.035884000001</v>
      </c>
      <c r="AO44" s="238">
        <v>18915.928650000002</v>
      </c>
      <c r="AP44" s="238">
        <v>18924.799084999999</v>
      </c>
      <c r="AQ44" s="238">
        <v>18936.050472999999</v>
      </c>
      <c r="AR44" s="238">
        <v>18951.335418999999</v>
      </c>
      <c r="AS44" s="238">
        <v>18971.381055000002</v>
      </c>
      <c r="AT44" s="238">
        <v>18993.212611999999</v>
      </c>
      <c r="AU44" s="238">
        <v>19012.929843999998</v>
      </c>
      <c r="AV44" s="238">
        <v>19027.693776</v>
      </c>
      <c r="AW44" s="238">
        <v>19038.910519000001</v>
      </c>
      <c r="AX44" s="238">
        <v>19049.047457000001</v>
      </c>
      <c r="AY44" s="238">
        <v>19059.879708</v>
      </c>
      <c r="AZ44" s="238">
        <v>19070.413336000001</v>
      </c>
      <c r="BA44" s="238">
        <v>19078.962143000001</v>
      </c>
      <c r="BB44" s="238">
        <v>19084.300018999998</v>
      </c>
      <c r="BC44" s="238">
        <v>19087.041219999999</v>
      </c>
      <c r="BD44" s="238">
        <v>19088.260094000001</v>
      </c>
      <c r="BE44" s="238">
        <v>19089.199218999998</v>
      </c>
      <c r="BF44" s="238">
        <v>19091.774098999998</v>
      </c>
      <c r="BG44" s="238">
        <v>19098.068468000001</v>
      </c>
      <c r="BH44" s="329">
        <v>19109.330000000002</v>
      </c>
      <c r="BI44" s="329">
        <v>19123.48</v>
      </c>
      <c r="BJ44" s="329">
        <v>19137.580000000002</v>
      </c>
      <c r="BK44" s="329">
        <v>19149.419999999998</v>
      </c>
      <c r="BL44" s="329">
        <v>19159.560000000001</v>
      </c>
      <c r="BM44" s="329">
        <v>19169.27</v>
      </c>
      <c r="BN44" s="329">
        <v>19179.740000000002</v>
      </c>
      <c r="BO44" s="329">
        <v>19191.830000000002</v>
      </c>
      <c r="BP44" s="329">
        <v>19206.32</v>
      </c>
      <c r="BQ44" s="329">
        <v>19223.740000000002</v>
      </c>
      <c r="BR44" s="329">
        <v>19243.509999999998</v>
      </c>
      <c r="BS44" s="329">
        <v>19264.8</v>
      </c>
      <c r="BT44" s="329">
        <v>19286.939999999999</v>
      </c>
      <c r="BU44" s="329">
        <v>19309.849999999999</v>
      </c>
      <c r="BV44" s="329">
        <v>19333.63</v>
      </c>
    </row>
    <row r="45" spans="1:74" s="163" customFormat="1" ht="11.1" customHeight="1" x14ac:dyDescent="0.2">
      <c r="A45" s="148"/>
      <c r="B45" s="168" t="s">
        <v>736</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345"/>
      <c r="BI45" s="345"/>
      <c r="BJ45" s="345"/>
      <c r="BK45" s="345"/>
      <c r="BL45" s="345"/>
      <c r="BM45" s="345"/>
      <c r="BN45" s="345"/>
      <c r="BO45" s="345"/>
      <c r="BP45" s="345"/>
      <c r="BQ45" s="345"/>
      <c r="BR45" s="345"/>
      <c r="BS45" s="345"/>
      <c r="BT45" s="345"/>
      <c r="BU45" s="345"/>
      <c r="BV45" s="345"/>
    </row>
    <row r="46" spans="1:74" s="163" customFormat="1" ht="11.1" customHeight="1" x14ac:dyDescent="0.2">
      <c r="A46" s="148" t="s">
        <v>737</v>
      </c>
      <c r="B46" s="209" t="s">
        <v>444</v>
      </c>
      <c r="C46" s="256">
        <v>7.2741643759999999</v>
      </c>
      <c r="D46" s="256">
        <v>7.2831849581999997</v>
      </c>
      <c r="E46" s="256">
        <v>7.2903615643000004</v>
      </c>
      <c r="F46" s="256">
        <v>7.2903479865999996</v>
      </c>
      <c r="G46" s="256">
        <v>7.2978462960000003</v>
      </c>
      <c r="H46" s="256">
        <v>7.3075102848000002</v>
      </c>
      <c r="I46" s="256">
        <v>7.3258187132000003</v>
      </c>
      <c r="J46" s="256">
        <v>7.334954991</v>
      </c>
      <c r="K46" s="256">
        <v>7.3413978783999996</v>
      </c>
      <c r="L46" s="256">
        <v>7.3402367974000002</v>
      </c>
      <c r="M46" s="256">
        <v>7.3449758370999998</v>
      </c>
      <c r="N46" s="256">
        <v>7.3507044196000004</v>
      </c>
      <c r="O46" s="256">
        <v>7.3588696114000003</v>
      </c>
      <c r="P46" s="256">
        <v>7.3654919796999998</v>
      </c>
      <c r="Q46" s="256">
        <v>7.3720185910999998</v>
      </c>
      <c r="R46" s="256">
        <v>7.3774284462999997</v>
      </c>
      <c r="S46" s="256">
        <v>7.3845292929999999</v>
      </c>
      <c r="T46" s="256">
        <v>7.3923001320999999</v>
      </c>
      <c r="U46" s="256">
        <v>7.4047542880000004</v>
      </c>
      <c r="V46" s="256">
        <v>7.4108551182999998</v>
      </c>
      <c r="W46" s="256">
        <v>7.4146159473999997</v>
      </c>
      <c r="X46" s="256">
        <v>7.4115613553999999</v>
      </c>
      <c r="Y46" s="256">
        <v>7.4139987472</v>
      </c>
      <c r="Z46" s="256">
        <v>7.4174527030000004</v>
      </c>
      <c r="AA46" s="256">
        <v>7.4218651401000004</v>
      </c>
      <c r="AB46" s="256">
        <v>7.4273957854999999</v>
      </c>
      <c r="AC46" s="256">
        <v>7.4339865565999999</v>
      </c>
      <c r="AD46" s="256">
        <v>7.4445801247999999</v>
      </c>
      <c r="AE46" s="256">
        <v>7.4510841438000002</v>
      </c>
      <c r="AF46" s="256">
        <v>7.4564412849000004</v>
      </c>
      <c r="AG46" s="256">
        <v>7.4586739659000001</v>
      </c>
      <c r="AH46" s="256">
        <v>7.4632205380999999</v>
      </c>
      <c r="AI46" s="256">
        <v>7.4681034191000002</v>
      </c>
      <c r="AJ46" s="256">
        <v>7.4738092680000001</v>
      </c>
      <c r="AK46" s="256">
        <v>7.4789997725999999</v>
      </c>
      <c r="AL46" s="256">
        <v>7.4841615919000004</v>
      </c>
      <c r="AM46" s="256">
        <v>7.4906342707000002</v>
      </c>
      <c r="AN46" s="256">
        <v>7.4947340605999999</v>
      </c>
      <c r="AO46" s="256">
        <v>7.4978005065</v>
      </c>
      <c r="AP46" s="256">
        <v>7.4963990804999998</v>
      </c>
      <c r="AQ46" s="256">
        <v>7.4999747345000003</v>
      </c>
      <c r="AR46" s="256">
        <v>7.5050929404</v>
      </c>
      <c r="AS46" s="256">
        <v>7.5137537321999996</v>
      </c>
      <c r="AT46" s="256">
        <v>7.5204570169</v>
      </c>
      <c r="AU46" s="256">
        <v>7.5272028283000001</v>
      </c>
      <c r="AV46" s="256">
        <v>7.5376015797999996</v>
      </c>
      <c r="AW46" s="256">
        <v>7.5417246345000004</v>
      </c>
      <c r="AX46" s="256">
        <v>7.5431824058999997</v>
      </c>
      <c r="AY46" s="256">
        <v>7.7115576562000001</v>
      </c>
      <c r="AZ46" s="256">
        <v>7.5804977891999998</v>
      </c>
      <c r="BA46" s="256">
        <v>7.3195855671999999</v>
      </c>
      <c r="BB46" s="256">
        <v>6.5181757521000003</v>
      </c>
      <c r="BC46" s="256">
        <v>6.3055427483999997</v>
      </c>
      <c r="BD46" s="256">
        <v>6.2710413182</v>
      </c>
      <c r="BE46" s="256">
        <v>6.6898583778000003</v>
      </c>
      <c r="BF46" s="256">
        <v>6.8052299070000002</v>
      </c>
      <c r="BG46" s="256">
        <v>6.8923428221999998</v>
      </c>
      <c r="BH46" s="342">
        <v>6.9232060000000004</v>
      </c>
      <c r="BI46" s="342">
        <v>6.9747950000000003</v>
      </c>
      <c r="BJ46" s="342">
        <v>7.0191189999999999</v>
      </c>
      <c r="BK46" s="342">
        <v>7.0517349999999999</v>
      </c>
      <c r="BL46" s="342">
        <v>7.0848630000000004</v>
      </c>
      <c r="BM46" s="342">
        <v>7.114058</v>
      </c>
      <c r="BN46" s="342">
        <v>7.1368099999999997</v>
      </c>
      <c r="BO46" s="342">
        <v>7.1600229999999998</v>
      </c>
      <c r="BP46" s="342">
        <v>7.1811860000000003</v>
      </c>
      <c r="BQ46" s="342">
        <v>7.1990210000000001</v>
      </c>
      <c r="BR46" s="342">
        <v>7.2170439999999996</v>
      </c>
      <c r="BS46" s="342">
        <v>7.2339760000000002</v>
      </c>
      <c r="BT46" s="342">
        <v>7.2464969999999997</v>
      </c>
      <c r="BU46" s="342">
        <v>7.2637400000000003</v>
      </c>
      <c r="BV46" s="342">
        <v>7.2823840000000004</v>
      </c>
    </row>
    <row r="47" spans="1:74" s="163" customFormat="1" ht="11.1" customHeight="1" x14ac:dyDescent="0.2">
      <c r="A47" s="148" t="s">
        <v>738</v>
      </c>
      <c r="B47" s="209" t="s">
        <v>477</v>
      </c>
      <c r="C47" s="256">
        <v>19.200931351000001</v>
      </c>
      <c r="D47" s="256">
        <v>19.222058431000001</v>
      </c>
      <c r="E47" s="256">
        <v>19.240478997</v>
      </c>
      <c r="F47" s="256">
        <v>19.246242359</v>
      </c>
      <c r="G47" s="256">
        <v>19.266712918</v>
      </c>
      <c r="H47" s="256">
        <v>19.291939981999999</v>
      </c>
      <c r="I47" s="256">
        <v>19.333140214</v>
      </c>
      <c r="J47" s="256">
        <v>19.359467793</v>
      </c>
      <c r="K47" s="256">
        <v>19.382139381000002</v>
      </c>
      <c r="L47" s="256">
        <v>19.39426615</v>
      </c>
      <c r="M47" s="256">
        <v>19.414792379000001</v>
      </c>
      <c r="N47" s="256">
        <v>19.436829239000001</v>
      </c>
      <c r="O47" s="256">
        <v>19.465004110999999</v>
      </c>
      <c r="P47" s="256">
        <v>19.486591697000001</v>
      </c>
      <c r="Q47" s="256">
        <v>19.506219378000001</v>
      </c>
      <c r="R47" s="256">
        <v>19.516417277999999</v>
      </c>
      <c r="S47" s="256">
        <v>19.537727556</v>
      </c>
      <c r="T47" s="256">
        <v>19.562680335</v>
      </c>
      <c r="U47" s="256">
        <v>19.601399784000002</v>
      </c>
      <c r="V47" s="256">
        <v>19.626044443000001</v>
      </c>
      <c r="W47" s="256">
        <v>19.646738479</v>
      </c>
      <c r="X47" s="256">
        <v>19.659692111999998</v>
      </c>
      <c r="Y47" s="256">
        <v>19.675327238000001</v>
      </c>
      <c r="Z47" s="256">
        <v>19.689854075</v>
      </c>
      <c r="AA47" s="256">
        <v>19.695914485999999</v>
      </c>
      <c r="AB47" s="256">
        <v>19.713743353000002</v>
      </c>
      <c r="AC47" s="256">
        <v>19.735982537000002</v>
      </c>
      <c r="AD47" s="256">
        <v>19.772076333000001</v>
      </c>
      <c r="AE47" s="256">
        <v>19.796052928999998</v>
      </c>
      <c r="AF47" s="256">
        <v>19.817356620000002</v>
      </c>
      <c r="AG47" s="256">
        <v>19.832943178000001</v>
      </c>
      <c r="AH47" s="256">
        <v>19.851184231000001</v>
      </c>
      <c r="AI47" s="256">
        <v>19.86903555</v>
      </c>
      <c r="AJ47" s="256">
        <v>19.885096442999998</v>
      </c>
      <c r="AK47" s="256">
        <v>19.903218814999999</v>
      </c>
      <c r="AL47" s="256">
        <v>19.922001971</v>
      </c>
      <c r="AM47" s="256">
        <v>19.942552307</v>
      </c>
      <c r="AN47" s="256">
        <v>19.961827239000002</v>
      </c>
      <c r="AO47" s="256">
        <v>19.980933161999999</v>
      </c>
      <c r="AP47" s="256">
        <v>20.001165103000002</v>
      </c>
      <c r="AQ47" s="256">
        <v>20.018961736000001</v>
      </c>
      <c r="AR47" s="256">
        <v>20.035618089</v>
      </c>
      <c r="AS47" s="256">
        <v>20.046072085999999</v>
      </c>
      <c r="AT47" s="256">
        <v>20.064244433999999</v>
      </c>
      <c r="AU47" s="256">
        <v>20.085073057999999</v>
      </c>
      <c r="AV47" s="256">
        <v>20.123874479000001</v>
      </c>
      <c r="AW47" s="256">
        <v>20.138528264000001</v>
      </c>
      <c r="AX47" s="256">
        <v>20.144350934999999</v>
      </c>
      <c r="AY47" s="256">
        <v>20.625414851999999</v>
      </c>
      <c r="AZ47" s="256">
        <v>20.250521023000001</v>
      </c>
      <c r="BA47" s="256">
        <v>19.503741809000001</v>
      </c>
      <c r="BB47" s="256">
        <v>17.208471643999999</v>
      </c>
      <c r="BC47" s="256">
        <v>16.600375834000001</v>
      </c>
      <c r="BD47" s="256">
        <v>16.502848812</v>
      </c>
      <c r="BE47" s="256">
        <v>17.711732945000001</v>
      </c>
      <c r="BF47" s="256">
        <v>18.038461725000001</v>
      </c>
      <c r="BG47" s="256">
        <v>18.278877519000002</v>
      </c>
      <c r="BH47" s="342">
        <v>18.344889999999999</v>
      </c>
      <c r="BI47" s="342">
        <v>18.478750000000002</v>
      </c>
      <c r="BJ47" s="342">
        <v>18.592359999999999</v>
      </c>
      <c r="BK47" s="342">
        <v>18.670179999999998</v>
      </c>
      <c r="BL47" s="342">
        <v>18.754950000000001</v>
      </c>
      <c r="BM47" s="342">
        <v>18.831109999999999</v>
      </c>
      <c r="BN47" s="342">
        <v>18.893650000000001</v>
      </c>
      <c r="BO47" s="342">
        <v>18.956379999999999</v>
      </c>
      <c r="BP47" s="342">
        <v>19.014279999999999</v>
      </c>
      <c r="BQ47" s="342">
        <v>19.060949999999998</v>
      </c>
      <c r="BR47" s="342">
        <v>19.113980000000002</v>
      </c>
      <c r="BS47" s="342">
        <v>19.166969999999999</v>
      </c>
      <c r="BT47" s="342">
        <v>19.212250000000001</v>
      </c>
      <c r="BU47" s="342">
        <v>19.27094</v>
      </c>
      <c r="BV47" s="342">
        <v>19.335349999999998</v>
      </c>
    </row>
    <row r="48" spans="1:74" s="163" customFormat="1" ht="11.1" customHeight="1" x14ac:dyDescent="0.2">
      <c r="A48" s="148" t="s">
        <v>739</v>
      </c>
      <c r="B48" s="209" t="s">
        <v>445</v>
      </c>
      <c r="C48" s="256">
        <v>21.636444020999999</v>
      </c>
      <c r="D48" s="256">
        <v>21.659214652999999</v>
      </c>
      <c r="E48" s="256">
        <v>21.677634190999999</v>
      </c>
      <c r="F48" s="256">
        <v>21.681028481999999</v>
      </c>
      <c r="G48" s="256">
        <v>21.698751445999999</v>
      </c>
      <c r="H48" s="256">
        <v>21.720128931000001</v>
      </c>
      <c r="I48" s="256">
        <v>21.750651726000001</v>
      </c>
      <c r="J48" s="256">
        <v>21.77522016</v>
      </c>
      <c r="K48" s="256">
        <v>21.799325022000001</v>
      </c>
      <c r="L48" s="256">
        <v>21.825199949999998</v>
      </c>
      <c r="M48" s="256">
        <v>21.846702442000002</v>
      </c>
      <c r="N48" s="256">
        <v>21.866066135000001</v>
      </c>
      <c r="O48" s="256">
        <v>21.88105638</v>
      </c>
      <c r="P48" s="256">
        <v>21.897818462</v>
      </c>
      <c r="Q48" s="256">
        <v>21.914117732000001</v>
      </c>
      <c r="R48" s="256">
        <v>21.929493431000001</v>
      </c>
      <c r="S48" s="256">
        <v>21.945212646000002</v>
      </c>
      <c r="T48" s="256">
        <v>21.960814618000001</v>
      </c>
      <c r="U48" s="256">
        <v>21.976806652</v>
      </c>
      <c r="V48" s="256">
        <v>21.991793659999999</v>
      </c>
      <c r="W48" s="256">
        <v>22.006282946999999</v>
      </c>
      <c r="X48" s="256">
        <v>22.015649753999998</v>
      </c>
      <c r="Y48" s="256">
        <v>22.032612169</v>
      </c>
      <c r="Z48" s="256">
        <v>22.052545432999999</v>
      </c>
      <c r="AA48" s="256">
        <v>22.083623040999999</v>
      </c>
      <c r="AB48" s="256">
        <v>22.103367881</v>
      </c>
      <c r="AC48" s="256">
        <v>22.119953447</v>
      </c>
      <c r="AD48" s="256">
        <v>22.127188775</v>
      </c>
      <c r="AE48" s="256">
        <v>22.14209902</v>
      </c>
      <c r="AF48" s="256">
        <v>22.158493217</v>
      </c>
      <c r="AG48" s="256">
        <v>22.183758027</v>
      </c>
      <c r="AH48" s="256">
        <v>22.197580131999999</v>
      </c>
      <c r="AI48" s="256">
        <v>22.207346191999999</v>
      </c>
      <c r="AJ48" s="256">
        <v>22.204376445000001</v>
      </c>
      <c r="AK48" s="256">
        <v>22.212540240999999</v>
      </c>
      <c r="AL48" s="256">
        <v>22.223157817000001</v>
      </c>
      <c r="AM48" s="256">
        <v>22.243523013000001</v>
      </c>
      <c r="AN48" s="256">
        <v>22.253577768</v>
      </c>
      <c r="AO48" s="256">
        <v>22.260615922</v>
      </c>
      <c r="AP48" s="256">
        <v>22.259697445</v>
      </c>
      <c r="AQ48" s="256">
        <v>22.264407420000001</v>
      </c>
      <c r="AR48" s="256">
        <v>22.269805817999998</v>
      </c>
      <c r="AS48" s="256">
        <v>22.277305942000002</v>
      </c>
      <c r="AT48" s="256">
        <v>22.283021204000001</v>
      </c>
      <c r="AU48" s="256">
        <v>22.288364909999999</v>
      </c>
      <c r="AV48" s="256">
        <v>22.293419141000001</v>
      </c>
      <c r="AW48" s="256">
        <v>22.297958170000001</v>
      </c>
      <c r="AX48" s="256">
        <v>22.302064078000001</v>
      </c>
      <c r="AY48" s="256">
        <v>22.751214807</v>
      </c>
      <c r="AZ48" s="256">
        <v>22.42034602</v>
      </c>
      <c r="BA48" s="256">
        <v>21.754935658000001</v>
      </c>
      <c r="BB48" s="256">
        <v>19.668856729000002</v>
      </c>
      <c r="BC48" s="256">
        <v>19.148958460999999</v>
      </c>
      <c r="BD48" s="256">
        <v>19.109113861000001</v>
      </c>
      <c r="BE48" s="256">
        <v>20.314398678</v>
      </c>
      <c r="BF48" s="256">
        <v>20.660854604000001</v>
      </c>
      <c r="BG48" s="256">
        <v>20.913557388000001</v>
      </c>
      <c r="BH48" s="342">
        <v>20.979430000000001</v>
      </c>
      <c r="BI48" s="342">
        <v>21.114429999999999</v>
      </c>
      <c r="BJ48" s="342">
        <v>21.225490000000001</v>
      </c>
      <c r="BK48" s="342">
        <v>21.29148</v>
      </c>
      <c r="BL48" s="342">
        <v>21.37049</v>
      </c>
      <c r="BM48" s="342">
        <v>21.441400000000002</v>
      </c>
      <c r="BN48" s="342">
        <v>21.507269999999998</v>
      </c>
      <c r="BO48" s="342">
        <v>21.55968</v>
      </c>
      <c r="BP48" s="342">
        <v>21.601700000000001</v>
      </c>
      <c r="BQ48" s="342">
        <v>21.614429999999999</v>
      </c>
      <c r="BR48" s="342">
        <v>21.649809999999999</v>
      </c>
      <c r="BS48" s="342">
        <v>21.688970000000001</v>
      </c>
      <c r="BT48" s="342">
        <v>21.732330000000001</v>
      </c>
      <c r="BU48" s="342">
        <v>21.778690000000001</v>
      </c>
      <c r="BV48" s="342">
        <v>21.828489999999999</v>
      </c>
    </row>
    <row r="49" spans="1:74" s="163" customFormat="1" ht="11.1" customHeight="1" x14ac:dyDescent="0.2">
      <c r="A49" s="148" t="s">
        <v>740</v>
      </c>
      <c r="B49" s="209" t="s">
        <v>446</v>
      </c>
      <c r="C49" s="256">
        <v>10.522752338</v>
      </c>
      <c r="D49" s="256">
        <v>10.530498592000001</v>
      </c>
      <c r="E49" s="256">
        <v>10.53780487</v>
      </c>
      <c r="F49" s="256">
        <v>10.541704534999999</v>
      </c>
      <c r="G49" s="256">
        <v>10.550355842</v>
      </c>
      <c r="H49" s="256">
        <v>10.560792151999999</v>
      </c>
      <c r="I49" s="256">
        <v>10.578743336</v>
      </c>
      <c r="J49" s="256">
        <v>10.588452251</v>
      </c>
      <c r="K49" s="256">
        <v>10.595648767</v>
      </c>
      <c r="L49" s="256">
        <v>10.594008934</v>
      </c>
      <c r="M49" s="256">
        <v>10.600923613999999</v>
      </c>
      <c r="N49" s="256">
        <v>10.610068858</v>
      </c>
      <c r="O49" s="256">
        <v>10.629572265</v>
      </c>
      <c r="P49" s="256">
        <v>10.637082935</v>
      </c>
      <c r="Q49" s="256">
        <v>10.640728470000001</v>
      </c>
      <c r="R49" s="256">
        <v>10.631999868999999</v>
      </c>
      <c r="S49" s="256">
        <v>10.634296880999999</v>
      </c>
      <c r="T49" s="256">
        <v>10.639110505</v>
      </c>
      <c r="U49" s="256">
        <v>10.650780215999999</v>
      </c>
      <c r="V49" s="256">
        <v>10.657372461</v>
      </c>
      <c r="W49" s="256">
        <v>10.663226712</v>
      </c>
      <c r="X49" s="256">
        <v>10.666072657000001</v>
      </c>
      <c r="Y49" s="256">
        <v>10.672153659999999</v>
      </c>
      <c r="Z49" s="256">
        <v>10.679199406</v>
      </c>
      <c r="AA49" s="256">
        <v>10.689938922</v>
      </c>
      <c r="AB49" s="256">
        <v>10.696867384999999</v>
      </c>
      <c r="AC49" s="256">
        <v>10.702713822</v>
      </c>
      <c r="AD49" s="256">
        <v>10.703820301</v>
      </c>
      <c r="AE49" s="256">
        <v>10.710246132</v>
      </c>
      <c r="AF49" s="256">
        <v>10.718333384999999</v>
      </c>
      <c r="AG49" s="256">
        <v>10.733436253000001</v>
      </c>
      <c r="AH49" s="256">
        <v>10.740830703</v>
      </c>
      <c r="AI49" s="256">
        <v>10.745870930000001</v>
      </c>
      <c r="AJ49" s="256">
        <v>10.744920021</v>
      </c>
      <c r="AK49" s="256">
        <v>10.747979483</v>
      </c>
      <c r="AL49" s="256">
        <v>10.751412406</v>
      </c>
      <c r="AM49" s="256">
        <v>10.754682616</v>
      </c>
      <c r="AN49" s="256">
        <v>10.759264587000001</v>
      </c>
      <c r="AO49" s="256">
        <v>10.764622148000001</v>
      </c>
      <c r="AP49" s="256">
        <v>10.771270360999999</v>
      </c>
      <c r="AQ49" s="256">
        <v>10.777792804000001</v>
      </c>
      <c r="AR49" s="256">
        <v>10.784704539</v>
      </c>
      <c r="AS49" s="256">
        <v>10.792811840000001</v>
      </c>
      <c r="AT49" s="256">
        <v>10.799897456</v>
      </c>
      <c r="AU49" s="256">
        <v>10.80676766</v>
      </c>
      <c r="AV49" s="256">
        <v>10.817141965999999</v>
      </c>
      <c r="AW49" s="256">
        <v>10.820791713</v>
      </c>
      <c r="AX49" s="256">
        <v>10.821436413000001</v>
      </c>
      <c r="AY49" s="256">
        <v>10.970170136</v>
      </c>
      <c r="AZ49" s="256">
        <v>10.851484191000001</v>
      </c>
      <c r="BA49" s="256">
        <v>10.616472649</v>
      </c>
      <c r="BB49" s="256">
        <v>9.8865601134999999</v>
      </c>
      <c r="BC49" s="256">
        <v>9.7028289211000001</v>
      </c>
      <c r="BD49" s="256">
        <v>9.6867036768000006</v>
      </c>
      <c r="BE49" s="256">
        <v>10.103720679</v>
      </c>
      <c r="BF49" s="256">
        <v>10.223655107000001</v>
      </c>
      <c r="BG49" s="256">
        <v>10.312043259999999</v>
      </c>
      <c r="BH49" s="342">
        <v>10.33797</v>
      </c>
      <c r="BI49" s="342">
        <v>10.38645</v>
      </c>
      <c r="BJ49" s="342">
        <v>10.42657</v>
      </c>
      <c r="BK49" s="342">
        <v>10.45307</v>
      </c>
      <c r="BL49" s="342">
        <v>10.480409999999999</v>
      </c>
      <c r="BM49" s="342">
        <v>10.50332</v>
      </c>
      <c r="BN49" s="342">
        <v>10.519579999999999</v>
      </c>
      <c r="BO49" s="342">
        <v>10.53533</v>
      </c>
      <c r="BP49" s="342">
        <v>10.54833</v>
      </c>
      <c r="BQ49" s="342">
        <v>10.55401</v>
      </c>
      <c r="BR49" s="342">
        <v>10.56495</v>
      </c>
      <c r="BS49" s="342">
        <v>10.57658</v>
      </c>
      <c r="BT49" s="342">
        <v>10.58808</v>
      </c>
      <c r="BU49" s="342">
        <v>10.60169</v>
      </c>
      <c r="BV49" s="342">
        <v>10.6166</v>
      </c>
    </row>
    <row r="50" spans="1:74" s="163" customFormat="1" ht="11.1" customHeight="1" x14ac:dyDescent="0.2">
      <c r="A50" s="148" t="s">
        <v>741</v>
      </c>
      <c r="B50" s="209" t="s">
        <v>447</v>
      </c>
      <c r="C50" s="256">
        <v>27.330101482</v>
      </c>
      <c r="D50" s="256">
        <v>27.375379751000001</v>
      </c>
      <c r="E50" s="256">
        <v>27.424551647000001</v>
      </c>
      <c r="F50" s="256">
        <v>27.482484448000001</v>
      </c>
      <c r="G50" s="256">
        <v>27.535793137999999</v>
      </c>
      <c r="H50" s="256">
        <v>27.589344996000001</v>
      </c>
      <c r="I50" s="256">
        <v>27.644734969000002</v>
      </c>
      <c r="J50" s="256">
        <v>27.697576952999999</v>
      </c>
      <c r="K50" s="256">
        <v>27.749465893</v>
      </c>
      <c r="L50" s="256">
        <v>27.804611175000002</v>
      </c>
      <c r="M50" s="256">
        <v>27.851436991</v>
      </c>
      <c r="N50" s="256">
        <v>27.894152725000001</v>
      </c>
      <c r="O50" s="256">
        <v>27.931400843999999</v>
      </c>
      <c r="P50" s="256">
        <v>27.966914565</v>
      </c>
      <c r="Q50" s="256">
        <v>27.999336354</v>
      </c>
      <c r="R50" s="256">
        <v>28.026594886000002</v>
      </c>
      <c r="S50" s="256">
        <v>28.054386307000001</v>
      </c>
      <c r="T50" s="256">
        <v>28.080639293000001</v>
      </c>
      <c r="U50" s="256">
        <v>28.089407865999998</v>
      </c>
      <c r="V50" s="256">
        <v>28.124543460999998</v>
      </c>
      <c r="W50" s="256">
        <v>28.170100102999999</v>
      </c>
      <c r="X50" s="256">
        <v>28.243218302999999</v>
      </c>
      <c r="Y50" s="256">
        <v>28.296761654000001</v>
      </c>
      <c r="Z50" s="256">
        <v>28.347870667999999</v>
      </c>
      <c r="AA50" s="256">
        <v>28.391242518999999</v>
      </c>
      <c r="AB50" s="256">
        <v>28.441459976000001</v>
      </c>
      <c r="AC50" s="256">
        <v>28.493220215000001</v>
      </c>
      <c r="AD50" s="256">
        <v>28.553938416000001</v>
      </c>
      <c r="AE50" s="256">
        <v>28.60322283</v>
      </c>
      <c r="AF50" s="256">
        <v>28.648488639</v>
      </c>
      <c r="AG50" s="256">
        <v>28.687088382999999</v>
      </c>
      <c r="AH50" s="256">
        <v>28.726302575999998</v>
      </c>
      <c r="AI50" s="256">
        <v>28.763483758</v>
      </c>
      <c r="AJ50" s="256">
        <v>28.791826933999999</v>
      </c>
      <c r="AK50" s="256">
        <v>28.830045841</v>
      </c>
      <c r="AL50" s="256">
        <v>28.871335486</v>
      </c>
      <c r="AM50" s="256">
        <v>28.926569156999999</v>
      </c>
      <c r="AN50" s="256">
        <v>28.965845305999999</v>
      </c>
      <c r="AO50" s="256">
        <v>29.000037223</v>
      </c>
      <c r="AP50" s="256">
        <v>29.016992687999998</v>
      </c>
      <c r="AQ50" s="256">
        <v>29.050130305</v>
      </c>
      <c r="AR50" s="256">
        <v>29.087297853999999</v>
      </c>
      <c r="AS50" s="256">
        <v>29.130634788999998</v>
      </c>
      <c r="AT50" s="256">
        <v>29.174257613000002</v>
      </c>
      <c r="AU50" s="256">
        <v>29.220305781</v>
      </c>
      <c r="AV50" s="256">
        <v>29.284729992999999</v>
      </c>
      <c r="AW50" s="256">
        <v>29.323665818999999</v>
      </c>
      <c r="AX50" s="256">
        <v>29.353063962</v>
      </c>
      <c r="AY50" s="256">
        <v>29.814680355</v>
      </c>
      <c r="AZ50" s="256">
        <v>29.493686179000001</v>
      </c>
      <c r="BA50" s="256">
        <v>28.831837366999999</v>
      </c>
      <c r="BB50" s="256">
        <v>26.734337304</v>
      </c>
      <c r="BC50" s="256">
        <v>26.211876684</v>
      </c>
      <c r="BD50" s="256">
        <v>26.169658893000001</v>
      </c>
      <c r="BE50" s="256">
        <v>27.377654626000002</v>
      </c>
      <c r="BF50" s="256">
        <v>27.718444466000001</v>
      </c>
      <c r="BG50" s="256">
        <v>27.961999111000001</v>
      </c>
      <c r="BH50" s="342">
        <v>27.987100000000002</v>
      </c>
      <c r="BI50" s="342">
        <v>28.127099999999999</v>
      </c>
      <c r="BJ50" s="342">
        <v>28.26078</v>
      </c>
      <c r="BK50" s="342">
        <v>28.404160000000001</v>
      </c>
      <c r="BL50" s="342">
        <v>28.513169999999999</v>
      </c>
      <c r="BM50" s="342">
        <v>28.603840000000002</v>
      </c>
      <c r="BN50" s="342">
        <v>28.67371</v>
      </c>
      <c r="BO50" s="342">
        <v>28.72954</v>
      </c>
      <c r="BP50" s="342">
        <v>28.76887</v>
      </c>
      <c r="BQ50" s="342">
        <v>28.75545</v>
      </c>
      <c r="BR50" s="342">
        <v>28.788979999999999</v>
      </c>
      <c r="BS50" s="342">
        <v>28.833200000000001</v>
      </c>
      <c r="BT50" s="342">
        <v>28.898959999999999</v>
      </c>
      <c r="BU50" s="342">
        <v>28.956440000000001</v>
      </c>
      <c r="BV50" s="342">
        <v>29.016470000000002</v>
      </c>
    </row>
    <row r="51" spans="1:74" s="163" customFormat="1" ht="11.1" customHeight="1" x14ac:dyDescent="0.2">
      <c r="A51" s="148" t="s">
        <v>742</v>
      </c>
      <c r="B51" s="209" t="s">
        <v>448</v>
      </c>
      <c r="C51" s="256">
        <v>7.9384186869000004</v>
      </c>
      <c r="D51" s="256">
        <v>7.9483355190999996</v>
      </c>
      <c r="E51" s="256">
        <v>7.9572882633999997</v>
      </c>
      <c r="F51" s="256">
        <v>7.9616347404000001</v>
      </c>
      <c r="G51" s="256">
        <v>7.9713909431000003</v>
      </c>
      <c r="H51" s="256">
        <v>7.9829146919999996</v>
      </c>
      <c r="I51" s="256">
        <v>8.0016463740999999</v>
      </c>
      <c r="J51" s="256">
        <v>8.0126249258000009</v>
      </c>
      <c r="K51" s="256">
        <v>8.0212907340000008</v>
      </c>
      <c r="L51" s="256">
        <v>8.0233107775000008</v>
      </c>
      <c r="M51" s="256">
        <v>8.0306008641000002</v>
      </c>
      <c r="N51" s="256">
        <v>8.0388279728000001</v>
      </c>
      <c r="O51" s="256">
        <v>8.0514643341000003</v>
      </c>
      <c r="P51" s="256">
        <v>8.0589613140999994</v>
      </c>
      <c r="Q51" s="256">
        <v>8.0647911432000008</v>
      </c>
      <c r="R51" s="256">
        <v>8.0644710869999994</v>
      </c>
      <c r="S51" s="256">
        <v>8.0703286653999999</v>
      </c>
      <c r="T51" s="256">
        <v>8.0778811438999991</v>
      </c>
      <c r="U51" s="256">
        <v>8.0908225377999994</v>
      </c>
      <c r="V51" s="256">
        <v>8.0989943047999997</v>
      </c>
      <c r="W51" s="256">
        <v>8.1060904603000008</v>
      </c>
      <c r="X51" s="256">
        <v>8.1116130917000007</v>
      </c>
      <c r="Y51" s="256">
        <v>8.1169314585999999</v>
      </c>
      <c r="Z51" s="256">
        <v>8.1215476486</v>
      </c>
      <c r="AA51" s="256">
        <v>8.1203694537000004</v>
      </c>
      <c r="AB51" s="256">
        <v>8.1274004454999993</v>
      </c>
      <c r="AC51" s="256">
        <v>8.1375484160999996</v>
      </c>
      <c r="AD51" s="256">
        <v>8.1575240491999992</v>
      </c>
      <c r="AE51" s="256">
        <v>8.1688729649000003</v>
      </c>
      <c r="AF51" s="256">
        <v>8.1783058468000007</v>
      </c>
      <c r="AG51" s="256">
        <v>8.1829368486000007</v>
      </c>
      <c r="AH51" s="256">
        <v>8.1907020477000003</v>
      </c>
      <c r="AI51" s="256">
        <v>8.1987155979999997</v>
      </c>
      <c r="AJ51" s="256">
        <v>8.2057571216999996</v>
      </c>
      <c r="AK51" s="256">
        <v>8.2151826571999997</v>
      </c>
      <c r="AL51" s="256">
        <v>8.2257718268000009</v>
      </c>
      <c r="AM51" s="256">
        <v>8.2416809681000007</v>
      </c>
      <c r="AN51" s="256">
        <v>8.2514801529999993</v>
      </c>
      <c r="AO51" s="256">
        <v>8.2593257188999996</v>
      </c>
      <c r="AP51" s="256">
        <v>8.2604159462000002</v>
      </c>
      <c r="AQ51" s="256">
        <v>8.2679555639999993</v>
      </c>
      <c r="AR51" s="256">
        <v>8.2771428524000008</v>
      </c>
      <c r="AS51" s="256">
        <v>8.2905526151999993</v>
      </c>
      <c r="AT51" s="256">
        <v>8.3011041424999998</v>
      </c>
      <c r="AU51" s="256">
        <v>8.3113722380000006</v>
      </c>
      <c r="AV51" s="256">
        <v>8.3234683744000009</v>
      </c>
      <c r="AW51" s="256">
        <v>8.3315860015999998</v>
      </c>
      <c r="AX51" s="256">
        <v>8.3378365925000004</v>
      </c>
      <c r="AY51" s="256">
        <v>8.4642335646000006</v>
      </c>
      <c r="AZ51" s="256">
        <v>8.3752400194999996</v>
      </c>
      <c r="BA51" s="256">
        <v>8.1928693750000008</v>
      </c>
      <c r="BB51" s="256">
        <v>7.6103271308</v>
      </c>
      <c r="BC51" s="256">
        <v>7.4712981622000001</v>
      </c>
      <c r="BD51" s="256">
        <v>7.4689879690999996</v>
      </c>
      <c r="BE51" s="256">
        <v>7.8285843866000002</v>
      </c>
      <c r="BF51" s="256">
        <v>7.9308208680999996</v>
      </c>
      <c r="BG51" s="256">
        <v>8.0008852487999995</v>
      </c>
      <c r="BH51" s="342">
        <v>8.0030190000000001</v>
      </c>
      <c r="BI51" s="342">
        <v>8.035558</v>
      </c>
      <c r="BJ51" s="342">
        <v>8.0627440000000004</v>
      </c>
      <c r="BK51" s="342">
        <v>8.0813459999999999</v>
      </c>
      <c r="BL51" s="342">
        <v>8.1002489999999998</v>
      </c>
      <c r="BM51" s="342">
        <v>8.1162229999999997</v>
      </c>
      <c r="BN51" s="342">
        <v>8.1285520000000009</v>
      </c>
      <c r="BO51" s="342">
        <v>8.1392009999999999</v>
      </c>
      <c r="BP51" s="342">
        <v>8.1474569999999993</v>
      </c>
      <c r="BQ51" s="342">
        <v>8.1487809999999996</v>
      </c>
      <c r="BR51" s="342">
        <v>8.1556510000000006</v>
      </c>
      <c r="BS51" s="342">
        <v>8.1635310000000008</v>
      </c>
      <c r="BT51" s="342">
        <v>8.1717619999999993</v>
      </c>
      <c r="BU51" s="342">
        <v>8.1821520000000003</v>
      </c>
      <c r="BV51" s="342">
        <v>8.1940460000000002</v>
      </c>
    </row>
    <row r="52" spans="1:74" s="163" customFormat="1" ht="11.1" customHeight="1" x14ac:dyDescent="0.2">
      <c r="A52" s="148" t="s">
        <v>743</v>
      </c>
      <c r="B52" s="209" t="s">
        <v>449</v>
      </c>
      <c r="C52" s="256">
        <v>16.749192723</v>
      </c>
      <c r="D52" s="256">
        <v>16.758145603999999</v>
      </c>
      <c r="E52" s="256">
        <v>16.766237994000001</v>
      </c>
      <c r="F52" s="256">
        <v>16.766504996999998</v>
      </c>
      <c r="G52" s="256">
        <v>16.778100077000001</v>
      </c>
      <c r="H52" s="256">
        <v>16.794058335999999</v>
      </c>
      <c r="I52" s="256">
        <v>16.821481746</v>
      </c>
      <c r="J52" s="256">
        <v>16.840839890000002</v>
      </c>
      <c r="K52" s="256">
        <v>16.859234737000001</v>
      </c>
      <c r="L52" s="256">
        <v>16.871309988</v>
      </c>
      <c r="M52" s="256">
        <v>16.891795466000001</v>
      </c>
      <c r="N52" s="256">
        <v>16.915334872999999</v>
      </c>
      <c r="O52" s="256">
        <v>16.946152637000001</v>
      </c>
      <c r="P52" s="256">
        <v>16.972631577000001</v>
      </c>
      <c r="Q52" s="256">
        <v>16.998996122000001</v>
      </c>
      <c r="R52" s="256">
        <v>17.028788582000001</v>
      </c>
      <c r="S52" s="256">
        <v>17.052267607000001</v>
      </c>
      <c r="T52" s="256">
        <v>17.072975505999999</v>
      </c>
      <c r="U52" s="256">
        <v>17.083879247999999</v>
      </c>
      <c r="V52" s="256">
        <v>17.104319666999999</v>
      </c>
      <c r="W52" s="256">
        <v>17.127263731999999</v>
      </c>
      <c r="X52" s="256">
        <v>17.154485309999998</v>
      </c>
      <c r="Y52" s="256">
        <v>17.181106266</v>
      </c>
      <c r="Z52" s="256">
        <v>17.208900466999999</v>
      </c>
      <c r="AA52" s="256">
        <v>17.234599647</v>
      </c>
      <c r="AB52" s="256">
        <v>17.267191535999999</v>
      </c>
      <c r="AC52" s="256">
        <v>17.303407869000001</v>
      </c>
      <c r="AD52" s="256">
        <v>17.350906471999998</v>
      </c>
      <c r="AE52" s="256">
        <v>17.388628322999999</v>
      </c>
      <c r="AF52" s="256">
        <v>17.424231247000002</v>
      </c>
      <c r="AG52" s="256">
        <v>17.457354090999999</v>
      </c>
      <c r="AH52" s="256">
        <v>17.488990029</v>
      </c>
      <c r="AI52" s="256">
        <v>17.518777906</v>
      </c>
      <c r="AJ52" s="256">
        <v>17.546802059000001</v>
      </c>
      <c r="AK52" s="256">
        <v>17.572830562</v>
      </c>
      <c r="AL52" s="256">
        <v>17.596947751999998</v>
      </c>
      <c r="AM52" s="256">
        <v>17.616878887999999</v>
      </c>
      <c r="AN52" s="256">
        <v>17.638879507999999</v>
      </c>
      <c r="AO52" s="256">
        <v>17.660674870000001</v>
      </c>
      <c r="AP52" s="256">
        <v>17.679368618000002</v>
      </c>
      <c r="AQ52" s="256">
        <v>17.702925733000001</v>
      </c>
      <c r="AR52" s="256">
        <v>17.728449859000001</v>
      </c>
      <c r="AS52" s="256">
        <v>17.752254823000001</v>
      </c>
      <c r="AT52" s="256">
        <v>17.784477597999999</v>
      </c>
      <c r="AU52" s="256">
        <v>17.821432011999999</v>
      </c>
      <c r="AV52" s="256">
        <v>17.882030826000001</v>
      </c>
      <c r="AW52" s="256">
        <v>17.914263946999998</v>
      </c>
      <c r="AX52" s="256">
        <v>17.937044135000001</v>
      </c>
      <c r="AY52" s="256">
        <v>18.176803227000001</v>
      </c>
      <c r="AZ52" s="256">
        <v>18.010853674</v>
      </c>
      <c r="BA52" s="256">
        <v>17.665627311000001</v>
      </c>
      <c r="BB52" s="256">
        <v>16.575927885999999</v>
      </c>
      <c r="BC52" s="256">
        <v>16.296045093</v>
      </c>
      <c r="BD52" s="256">
        <v>16.260782678999998</v>
      </c>
      <c r="BE52" s="256">
        <v>16.854100804000002</v>
      </c>
      <c r="BF52" s="256">
        <v>17.02010903</v>
      </c>
      <c r="BG52" s="256">
        <v>17.142767516999999</v>
      </c>
      <c r="BH52" s="342">
        <v>17.17623</v>
      </c>
      <c r="BI52" s="342">
        <v>17.246569999999998</v>
      </c>
      <c r="BJ52" s="342">
        <v>17.307950000000002</v>
      </c>
      <c r="BK52" s="342">
        <v>17.359220000000001</v>
      </c>
      <c r="BL52" s="342">
        <v>17.40353</v>
      </c>
      <c r="BM52" s="342">
        <v>17.43974</v>
      </c>
      <c r="BN52" s="342">
        <v>17.461349999999999</v>
      </c>
      <c r="BO52" s="342">
        <v>17.486239999999999</v>
      </c>
      <c r="BP52" s="342">
        <v>17.507919999999999</v>
      </c>
      <c r="BQ52" s="342">
        <v>17.518689999999999</v>
      </c>
      <c r="BR52" s="342">
        <v>17.5397</v>
      </c>
      <c r="BS52" s="342">
        <v>17.563269999999999</v>
      </c>
      <c r="BT52" s="342">
        <v>17.586290000000002</v>
      </c>
      <c r="BU52" s="342">
        <v>17.617290000000001</v>
      </c>
      <c r="BV52" s="342">
        <v>17.653169999999999</v>
      </c>
    </row>
    <row r="53" spans="1:74" s="163" customFormat="1" ht="11.1" customHeight="1" x14ac:dyDescent="0.2">
      <c r="A53" s="148" t="s">
        <v>744</v>
      </c>
      <c r="B53" s="209" t="s">
        <v>450</v>
      </c>
      <c r="C53" s="256">
        <v>10.161769400000001</v>
      </c>
      <c r="D53" s="256">
        <v>10.180634425999999</v>
      </c>
      <c r="E53" s="256">
        <v>10.199397788000001</v>
      </c>
      <c r="F53" s="256">
        <v>10.213936545999999</v>
      </c>
      <c r="G53" s="256">
        <v>10.235588786999999</v>
      </c>
      <c r="H53" s="256">
        <v>10.260231569</v>
      </c>
      <c r="I53" s="256">
        <v>10.297494699</v>
      </c>
      <c r="J53" s="256">
        <v>10.320896210000001</v>
      </c>
      <c r="K53" s="256">
        <v>10.340065908</v>
      </c>
      <c r="L53" s="256">
        <v>10.346523778</v>
      </c>
      <c r="M53" s="256">
        <v>10.363589860999999</v>
      </c>
      <c r="N53" s="256">
        <v>10.382784142</v>
      </c>
      <c r="O53" s="256">
        <v>10.406547062</v>
      </c>
      <c r="P53" s="256">
        <v>10.428167407</v>
      </c>
      <c r="Q53" s="256">
        <v>10.450085618999999</v>
      </c>
      <c r="R53" s="256">
        <v>10.472212889</v>
      </c>
      <c r="S53" s="256">
        <v>10.49479344</v>
      </c>
      <c r="T53" s="256">
        <v>10.517738464000001</v>
      </c>
      <c r="U53" s="256">
        <v>10.543272890000001</v>
      </c>
      <c r="V53" s="256">
        <v>10.565278164</v>
      </c>
      <c r="W53" s="256">
        <v>10.585979214</v>
      </c>
      <c r="X53" s="256">
        <v>10.600841067999999</v>
      </c>
      <c r="Y53" s="256">
        <v>10.6223349</v>
      </c>
      <c r="Z53" s="256">
        <v>10.645925739000001</v>
      </c>
      <c r="AA53" s="256">
        <v>10.674325204000001</v>
      </c>
      <c r="AB53" s="256">
        <v>10.700076339000001</v>
      </c>
      <c r="AC53" s="256">
        <v>10.725890764000001</v>
      </c>
      <c r="AD53" s="256">
        <v>10.752458522</v>
      </c>
      <c r="AE53" s="256">
        <v>10.777881996</v>
      </c>
      <c r="AF53" s="256">
        <v>10.802851229</v>
      </c>
      <c r="AG53" s="256">
        <v>10.827945863</v>
      </c>
      <c r="AH53" s="256">
        <v>10.85157188</v>
      </c>
      <c r="AI53" s="256">
        <v>10.874308922000001</v>
      </c>
      <c r="AJ53" s="256">
        <v>10.895423900000001</v>
      </c>
      <c r="AK53" s="256">
        <v>10.91693281</v>
      </c>
      <c r="AL53" s="256">
        <v>10.938102562999999</v>
      </c>
      <c r="AM53" s="256">
        <v>10.958676090999999</v>
      </c>
      <c r="AN53" s="256">
        <v>10.97936033</v>
      </c>
      <c r="AO53" s="256">
        <v>10.999898212</v>
      </c>
      <c r="AP53" s="256">
        <v>11.016243664999999</v>
      </c>
      <c r="AQ53" s="256">
        <v>11.039523387999999</v>
      </c>
      <c r="AR53" s="256">
        <v>11.065691309</v>
      </c>
      <c r="AS53" s="256">
        <v>11.101226606999999</v>
      </c>
      <c r="AT53" s="256">
        <v>11.128311539</v>
      </c>
      <c r="AU53" s="256">
        <v>11.153425282000001</v>
      </c>
      <c r="AV53" s="256">
        <v>11.181426116000001</v>
      </c>
      <c r="AW53" s="256">
        <v>11.198953777</v>
      </c>
      <c r="AX53" s="256">
        <v>11.210866543</v>
      </c>
      <c r="AY53" s="256">
        <v>11.369306597</v>
      </c>
      <c r="AZ53" s="256">
        <v>11.255882933000001</v>
      </c>
      <c r="BA53" s="256">
        <v>11.022737736</v>
      </c>
      <c r="BB53" s="256">
        <v>10.283040972</v>
      </c>
      <c r="BC53" s="256">
        <v>10.100575231000001</v>
      </c>
      <c r="BD53" s="256">
        <v>10.08851048</v>
      </c>
      <c r="BE53" s="256">
        <v>10.517626388</v>
      </c>
      <c r="BF53" s="256">
        <v>10.643278866999999</v>
      </c>
      <c r="BG53" s="256">
        <v>10.736247583999999</v>
      </c>
      <c r="BH53" s="342">
        <v>10.756019999999999</v>
      </c>
      <c r="BI53" s="342">
        <v>10.81401</v>
      </c>
      <c r="BJ53" s="342">
        <v>10.86969</v>
      </c>
      <c r="BK53" s="342">
        <v>10.933149999999999</v>
      </c>
      <c r="BL53" s="342">
        <v>10.976660000000001</v>
      </c>
      <c r="BM53" s="342">
        <v>11.01031</v>
      </c>
      <c r="BN53" s="342">
        <v>11.02514</v>
      </c>
      <c r="BO53" s="342">
        <v>11.04579</v>
      </c>
      <c r="BP53" s="342">
        <v>11.063280000000001</v>
      </c>
      <c r="BQ53" s="342">
        <v>11.074249999999999</v>
      </c>
      <c r="BR53" s="342">
        <v>11.087999999999999</v>
      </c>
      <c r="BS53" s="342">
        <v>11.101150000000001</v>
      </c>
      <c r="BT53" s="342">
        <v>11.11018</v>
      </c>
      <c r="BU53" s="342">
        <v>11.124750000000001</v>
      </c>
      <c r="BV53" s="342">
        <v>11.14134</v>
      </c>
    </row>
    <row r="54" spans="1:74" s="163" customFormat="1" ht="11.1" customHeight="1" x14ac:dyDescent="0.2">
      <c r="A54" s="149" t="s">
        <v>745</v>
      </c>
      <c r="B54" s="210" t="s">
        <v>451</v>
      </c>
      <c r="C54" s="69">
        <v>22.191610133000001</v>
      </c>
      <c r="D54" s="69">
        <v>22.238259845999998</v>
      </c>
      <c r="E54" s="69">
        <v>22.287698424999999</v>
      </c>
      <c r="F54" s="69">
        <v>22.345790966999999</v>
      </c>
      <c r="G54" s="69">
        <v>22.396408458</v>
      </c>
      <c r="H54" s="69">
        <v>22.445415995000001</v>
      </c>
      <c r="I54" s="69">
        <v>22.493428430000002</v>
      </c>
      <c r="J54" s="69">
        <v>22.538754916999999</v>
      </c>
      <c r="K54" s="69">
        <v>22.582010309000001</v>
      </c>
      <c r="L54" s="69">
        <v>22.625039383000001</v>
      </c>
      <c r="M54" s="69">
        <v>22.662769003000001</v>
      </c>
      <c r="N54" s="69">
        <v>22.697043945000001</v>
      </c>
      <c r="O54" s="69">
        <v>22.713970552999999</v>
      </c>
      <c r="P54" s="69">
        <v>22.751756382</v>
      </c>
      <c r="Q54" s="69">
        <v>22.796507775999999</v>
      </c>
      <c r="R54" s="69">
        <v>22.860749314</v>
      </c>
      <c r="S54" s="69">
        <v>22.910038404000002</v>
      </c>
      <c r="T54" s="69">
        <v>22.956899624999998</v>
      </c>
      <c r="U54" s="69">
        <v>23.002958685999999</v>
      </c>
      <c r="V54" s="69">
        <v>23.043744887999999</v>
      </c>
      <c r="W54" s="69">
        <v>23.080883939</v>
      </c>
      <c r="X54" s="69">
        <v>23.103229914</v>
      </c>
      <c r="Y54" s="69">
        <v>23.141434107999999</v>
      </c>
      <c r="Z54" s="69">
        <v>23.184350596000002</v>
      </c>
      <c r="AA54" s="69">
        <v>23.245706411</v>
      </c>
      <c r="AB54" s="69">
        <v>23.287752211000001</v>
      </c>
      <c r="AC54" s="69">
        <v>23.324215029000001</v>
      </c>
      <c r="AD54" s="69">
        <v>23.347832641</v>
      </c>
      <c r="AE54" s="69">
        <v>23.378576164999998</v>
      </c>
      <c r="AF54" s="69">
        <v>23.409183375000001</v>
      </c>
      <c r="AG54" s="69">
        <v>23.436411869000001</v>
      </c>
      <c r="AH54" s="69">
        <v>23.469178254999999</v>
      </c>
      <c r="AI54" s="69">
        <v>23.504240128999999</v>
      </c>
      <c r="AJ54" s="69">
        <v>23.552063708999999</v>
      </c>
      <c r="AK54" s="69">
        <v>23.583866897</v>
      </c>
      <c r="AL54" s="69">
        <v>23.610115910000001</v>
      </c>
      <c r="AM54" s="69">
        <v>23.617688287</v>
      </c>
      <c r="AN54" s="69">
        <v>23.642670798000001</v>
      </c>
      <c r="AO54" s="69">
        <v>23.671940980999999</v>
      </c>
      <c r="AP54" s="69">
        <v>23.708694346000001</v>
      </c>
      <c r="AQ54" s="69">
        <v>23.744143243</v>
      </c>
      <c r="AR54" s="69">
        <v>23.781483179999999</v>
      </c>
      <c r="AS54" s="69">
        <v>23.821198493000001</v>
      </c>
      <c r="AT54" s="69">
        <v>23.861957259</v>
      </c>
      <c r="AU54" s="69">
        <v>23.904243815000001</v>
      </c>
      <c r="AV54" s="69">
        <v>23.968053441999999</v>
      </c>
      <c r="AW54" s="69">
        <v>23.998399114000001</v>
      </c>
      <c r="AX54" s="69">
        <v>24.015276111999999</v>
      </c>
      <c r="AY54" s="69">
        <v>24.465920240999999</v>
      </c>
      <c r="AZ54" s="69">
        <v>24.120433039000002</v>
      </c>
      <c r="BA54" s="69">
        <v>23.426050310000001</v>
      </c>
      <c r="BB54" s="69">
        <v>21.315421670999999</v>
      </c>
      <c r="BC54" s="69">
        <v>20.723760676000001</v>
      </c>
      <c r="BD54" s="69">
        <v>20.583716941999999</v>
      </c>
      <c r="BE54" s="69">
        <v>21.541354624</v>
      </c>
      <c r="BF54" s="69">
        <v>21.819997295</v>
      </c>
      <c r="BG54" s="69">
        <v>22.065709111</v>
      </c>
      <c r="BH54" s="346">
        <v>22.260200000000001</v>
      </c>
      <c r="BI54" s="346">
        <v>22.453769999999999</v>
      </c>
      <c r="BJ54" s="346">
        <v>22.628129999999999</v>
      </c>
      <c r="BK54" s="346">
        <v>22.793040000000001</v>
      </c>
      <c r="BL54" s="346">
        <v>22.92165</v>
      </c>
      <c r="BM54" s="346">
        <v>23.02374</v>
      </c>
      <c r="BN54" s="346">
        <v>23.072900000000001</v>
      </c>
      <c r="BO54" s="346">
        <v>23.14171</v>
      </c>
      <c r="BP54" s="346">
        <v>23.203790000000001</v>
      </c>
      <c r="BQ54" s="346">
        <v>23.256080000000001</v>
      </c>
      <c r="BR54" s="346">
        <v>23.30696</v>
      </c>
      <c r="BS54" s="346">
        <v>23.353380000000001</v>
      </c>
      <c r="BT54" s="346">
        <v>23.378499999999999</v>
      </c>
      <c r="BU54" s="346">
        <v>23.428650000000001</v>
      </c>
      <c r="BV54" s="346">
        <v>23.486979999999999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5"/>
      <c r="BE55" s="695"/>
      <c r="BF55" s="695"/>
      <c r="BG55" s="695"/>
      <c r="BH55" s="347"/>
      <c r="BI55" s="347"/>
      <c r="BJ55" s="347"/>
      <c r="BK55" s="347"/>
      <c r="BL55" s="347"/>
      <c r="BM55" s="347"/>
      <c r="BN55" s="347"/>
      <c r="BO55" s="347"/>
      <c r="BP55" s="347"/>
      <c r="BQ55" s="347"/>
      <c r="BR55" s="347"/>
      <c r="BS55" s="347"/>
      <c r="BT55" s="347"/>
      <c r="BU55" s="347"/>
      <c r="BV55" s="347"/>
    </row>
    <row r="56" spans="1:74" s="163" customFormat="1" ht="12" customHeight="1" x14ac:dyDescent="0.25">
      <c r="A56" s="148"/>
      <c r="B56" s="808" t="s">
        <v>826</v>
      </c>
      <c r="C56" s="805"/>
      <c r="D56" s="805"/>
      <c r="E56" s="805"/>
      <c r="F56" s="805"/>
      <c r="G56" s="805"/>
      <c r="H56" s="805"/>
      <c r="I56" s="805"/>
      <c r="J56" s="805"/>
      <c r="K56" s="805"/>
      <c r="L56" s="805"/>
      <c r="M56" s="805"/>
      <c r="N56" s="805"/>
      <c r="O56" s="805"/>
      <c r="P56" s="805"/>
      <c r="Q56" s="805"/>
      <c r="AY56" s="502"/>
      <c r="AZ56" s="502"/>
      <c r="BA56" s="502"/>
      <c r="BB56" s="502"/>
      <c r="BC56" s="502"/>
      <c r="BD56" s="696"/>
      <c r="BE56" s="696"/>
      <c r="BF56" s="696"/>
      <c r="BG56" s="696"/>
      <c r="BH56" s="502"/>
      <c r="BI56" s="502"/>
      <c r="BJ56" s="502"/>
    </row>
    <row r="57" spans="1:74" s="463" customFormat="1" ht="12" customHeight="1" x14ac:dyDescent="0.25">
      <c r="A57" s="462"/>
      <c r="B57" s="794" t="s">
        <v>851</v>
      </c>
      <c r="C57" s="795"/>
      <c r="D57" s="795"/>
      <c r="E57" s="795"/>
      <c r="F57" s="795"/>
      <c r="G57" s="795"/>
      <c r="H57" s="795"/>
      <c r="I57" s="795"/>
      <c r="J57" s="795"/>
      <c r="K57" s="795"/>
      <c r="L57" s="795"/>
      <c r="M57" s="795"/>
      <c r="N57" s="795"/>
      <c r="O57" s="795"/>
      <c r="P57" s="795"/>
      <c r="Q57" s="791"/>
      <c r="AY57" s="503"/>
      <c r="AZ57" s="503"/>
      <c r="BA57" s="503"/>
      <c r="BB57" s="503"/>
      <c r="BC57" s="503"/>
      <c r="BD57" s="697"/>
      <c r="BE57" s="697"/>
      <c r="BF57" s="697"/>
      <c r="BG57" s="697"/>
      <c r="BH57" s="503"/>
      <c r="BI57" s="503"/>
      <c r="BJ57" s="503"/>
    </row>
    <row r="58" spans="1:74" s="463" customFormat="1" ht="12" customHeight="1" x14ac:dyDescent="0.25">
      <c r="A58" s="462"/>
      <c r="B58" s="789" t="s">
        <v>887</v>
      </c>
      <c r="C58" s="795"/>
      <c r="D58" s="795"/>
      <c r="E58" s="795"/>
      <c r="F58" s="795"/>
      <c r="G58" s="795"/>
      <c r="H58" s="795"/>
      <c r="I58" s="795"/>
      <c r="J58" s="795"/>
      <c r="K58" s="795"/>
      <c r="L58" s="795"/>
      <c r="M58" s="795"/>
      <c r="N58" s="795"/>
      <c r="O58" s="795"/>
      <c r="P58" s="795"/>
      <c r="Q58" s="791"/>
      <c r="AY58" s="503"/>
      <c r="AZ58" s="503"/>
      <c r="BA58" s="503"/>
      <c r="BB58" s="503"/>
      <c r="BC58" s="503"/>
      <c r="BD58" s="697"/>
      <c r="BE58" s="697"/>
      <c r="BF58" s="697"/>
      <c r="BG58" s="697"/>
      <c r="BH58" s="503"/>
      <c r="BI58" s="503"/>
      <c r="BJ58" s="503"/>
    </row>
    <row r="59" spans="1:74" s="464" customFormat="1" ht="12" customHeight="1" x14ac:dyDescent="0.25">
      <c r="A59" s="462"/>
      <c r="B59" s="838" t="s">
        <v>888</v>
      </c>
      <c r="C59" s="791"/>
      <c r="D59" s="791"/>
      <c r="E59" s="791"/>
      <c r="F59" s="791"/>
      <c r="G59" s="791"/>
      <c r="H59" s="791"/>
      <c r="I59" s="791"/>
      <c r="J59" s="791"/>
      <c r="K59" s="791"/>
      <c r="L59" s="791"/>
      <c r="M59" s="791"/>
      <c r="N59" s="791"/>
      <c r="O59" s="791"/>
      <c r="P59" s="791"/>
      <c r="Q59" s="791"/>
      <c r="AY59" s="504"/>
      <c r="AZ59" s="504"/>
      <c r="BA59" s="504"/>
      <c r="BB59" s="504"/>
      <c r="BC59" s="504"/>
      <c r="BD59" s="698"/>
      <c r="BE59" s="698"/>
      <c r="BF59" s="698"/>
      <c r="BG59" s="698"/>
      <c r="BH59" s="504"/>
      <c r="BI59" s="504"/>
      <c r="BJ59" s="504"/>
    </row>
    <row r="60" spans="1:74" s="463" customFormat="1" ht="12" customHeight="1" x14ac:dyDescent="0.25">
      <c r="A60" s="462"/>
      <c r="B60" s="794" t="s">
        <v>4</v>
      </c>
      <c r="C60" s="795"/>
      <c r="D60" s="795"/>
      <c r="E60" s="795"/>
      <c r="F60" s="795"/>
      <c r="G60" s="795"/>
      <c r="H60" s="795"/>
      <c r="I60" s="795"/>
      <c r="J60" s="795"/>
      <c r="K60" s="795"/>
      <c r="L60" s="795"/>
      <c r="M60" s="795"/>
      <c r="N60" s="795"/>
      <c r="O60" s="795"/>
      <c r="P60" s="795"/>
      <c r="Q60" s="791"/>
      <c r="AY60" s="503"/>
      <c r="AZ60" s="503"/>
      <c r="BA60" s="503"/>
      <c r="BB60" s="503"/>
      <c r="BC60" s="503"/>
      <c r="BD60" s="697"/>
      <c r="BE60" s="697"/>
      <c r="BF60" s="697"/>
      <c r="BG60" s="503"/>
      <c r="BH60" s="503"/>
      <c r="BI60" s="503"/>
      <c r="BJ60" s="503"/>
    </row>
    <row r="61" spans="1:74" s="463" customFormat="1" ht="12" customHeight="1" x14ac:dyDescent="0.25">
      <c r="A61" s="462"/>
      <c r="B61" s="789" t="s">
        <v>855</v>
      </c>
      <c r="C61" s="790"/>
      <c r="D61" s="790"/>
      <c r="E61" s="790"/>
      <c r="F61" s="790"/>
      <c r="G61" s="790"/>
      <c r="H61" s="790"/>
      <c r="I61" s="790"/>
      <c r="J61" s="790"/>
      <c r="K61" s="790"/>
      <c r="L61" s="790"/>
      <c r="M61" s="790"/>
      <c r="N61" s="790"/>
      <c r="O61" s="790"/>
      <c r="P61" s="790"/>
      <c r="Q61" s="791"/>
      <c r="AY61" s="503"/>
      <c r="AZ61" s="503"/>
      <c r="BA61" s="503"/>
      <c r="BB61" s="503"/>
      <c r="BC61" s="503"/>
      <c r="BD61" s="697"/>
      <c r="BE61" s="697"/>
      <c r="BF61" s="697"/>
      <c r="BG61" s="503"/>
      <c r="BH61" s="503"/>
      <c r="BI61" s="503"/>
      <c r="BJ61" s="503"/>
    </row>
    <row r="62" spans="1:74" s="463" customFormat="1" ht="12" customHeight="1" x14ac:dyDescent="0.25">
      <c r="A62" s="429"/>
      <c r="B62" s="811" t="s">
        <v>1138</v>
      </c>
      <c r="C62" s="791"/>
      <c r="D62" s="791"/>
      <c r="E62" s="791"/>
      <c r="F62" s="791"/>
      <c r="G62" s="791"/>
      <c r="H62" s="791"/>
      <c r="I62" s="791"/>
      <c r="J62" s="791"/>
      <c r="K62" s="791"/>
      <c r="L62" s="791"/>
      <c r="M62" s="791"/>
      <c r="N62" s="791"/>
      <c r="O62" s="791"/>
      <c r="P62" s="791"/>
      <c r="Q62" s="791"/>
      <c r="AY62" s="503"/>
      <c r="AZ62" s="503"/>
      <c r="BA62" s="503"/>
      <c r="BB62" s="503"/>
      <c r="BC62" s="503"/>
      <c r="BD62" s="697"/>
      <c r="BE62" s="697"/>
      <c r="BF62" s="697"/>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BA5" activePane="bottomRight" state="frozen"/>
      <selection activeCell="BI18" sqref="BI18"/>
      <selection pane="topRight" activeCell="BI18" sqref="BI18"/>
      <selection pane="bottomLeft" activeCell="BI18" sqref="BI18"/>
      <selection pane="bottomRight" activeCell="BG6" sqref="BG6:BG48"/>
    </sheetView>
  </sheetViews>
  <sheetFormatPr defaultColWidth="9.5546875" defaultRowHeight="9.6" x14ac:dyDescent="0.15"/>
  <cols>
    <col min="1" max="1" width="13.44140625" style="191" customWidth="1"/>
    <col min="2" max="2" width="36.44140625" style="191" customWidth="1"/>
    <col min="3" max="50" width="6.5546875" style="191" customWidth="1"/>
    <col min="51" max="55" width="6.5546875" style="340" customWidth="1"/>
    <col min="56" max="58" width="6.5546875" style="700" customWidth="1"/>
    <col min="59" max="62" width="6.5546875" style="340" customWidth="1"/>
    <col min="63" max="74" width="6.5546875" style="191" customWidth="1"/>
    <col min="75" max="16384" width="9.5546875" style="191"/>
  </cols>
  <sheetData>
    <row r="1" spans="1:74" ht="13.35" customHeight="1" x14ac:dyDescent="0.25">
      <c r="A1" s="797" t="s">
        <v>809</v>
      </c>
      <c r="B1" s="876" t="s">
        <v>1424</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197"/>
    </row>
    <row r="2" spans="1:74" s="192" customFormat="1" ht="13.35" customHeight="1" x14ac:dyDescent="0.25">
      <c r="A2" s="798"/>
      <c r="B2" s="747" t="str">
        <f>"U.S. Energy Information Administration  |  Short-Term Energy Outlook  - "&amp;Dates!D1</f>
        <v>U.S. Energy Information Administration  |  Short-Term Energy Outlook  - October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296"/>
      <c r="AY2" s="497"/>
      <c r="AZ2" s="497"/>
      <c r="BA2" s="497"/>
      <c r="BB2" s="497"/>
      <c r="BC2" s="497"/>
      <c r="BD2" s="701"/>
      <c r="BE2" s="701"/>
      <c r="BF2" s="701"/>
      <c r="BG2" s="497"/>
      <c r="BH2" s="497"/>
      <c r="BI2" s="497"/>
      <c r="BJ2" s="497"/>
    </row>
    <row r="3" spans="1:74" s="12" customFormat="1" ht="13.2" x14ac:dyDescent="0.25">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ht="10.199999999999999"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8"/>
      <c r="B5" s="193" t="s">
        <v>159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699"/>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444</v>
      </c>
      <c r="C6" s="273">
        <v>1127.2976292999999</v>
      </c>
      <c r="D6" s="273">
        <v>956.97687638000002</v>
      </c>
      <c r="E6" s="273">
        <v>754.35315756</v>
      </c>
      <c r="F6" s="273">
        <v>604.90380193999999</v>
      </c>
      <c r="G6" s="273">
        <v>251.30765584</v>
      </c>
      <c r="H6" s="273">
        <v>44.573177733999998</v>
      </c>
      <c r="I6" s="273">
        <v>3.5545147235000001</v>
      </c>
      <c r="J6" s="273">
        <v>4.9864141383999998</v>
      </c>
      <c r="K6" s="273">
        <v>67.134750479999994</v>
      </c>
      <c r="L6" s="273">
        <v>388.50780072999999</v>
      </c>
      <c r="M6" s="273">
        <v>672.28301798999996</v>
      </c>
      <c r="N6" s="273">
        <v>1053.6140558</v>
      </c>
      <c r="O6" s="273">
        <v>1038.1473851000001</v>
      </c>
      <c r="P6" s="273">
        <v>905.58998119</v>
      </c>
      <c r="Q6" s="273">
        <v>1036.2684675999999</v>
      </c>
      <c r="R6" s="273">
        <v>450.72762646000001</v>
      </c>
      <c r="S6" s="273">
        <v>302.87411710999999</v>
      </c>
      <c r="T6" s="273">
        <v>44.952610571000001</v>
      </c>
      <c r="U6" s="273">
        <v>9.0508460967000008</v>
      </c>
      <c r="V6" s="273">
        <v>26.360549907999999</v>
      </c>
      <c r="W6" s="273">
        <v>57.363930447999998</v>
      </c>
      <c r="X6" s="273">
        <v>237.11339118000001</v>
      </c>
      <c r="Y6" s="273">
        <v>742.59451635999994</v>
      </c>
      <c r="Z6" s="273">
        <v>1186.3428280999999</v>
      </c>
      <c r="AA6" s="273">
        <v>1257.251651</v>
      </c>
      <c r="AB6" s="273">
        <v>868.79101378999997</v>
      </c>
      <c r="AC6" s="273">
        <v>925.79754163999996</v>
      </c>
      <c r="AD6" s="273">
        <v>674.12229289000004</v>
      </c>
      <c r="AE6" s="273">
        <v>167.91563400000001</v>
      </c>
      <c r="AF6" s="273">
        <v>61.279761471</v>
      </c>
      <c r="AG6" s="273">
        <v>1.5972992102000001</v>
      </c>
      <c r="AH6" s="273">
        <v>3.4257769479000002</v>
      </c>
      <c r="AI6" s="273">
        <v>64.544838342999995</v>
      </c>
      <c r="AJ6" s="273">
        <v>456.77417994000001</v>
      </c>
      <c r="AK6" s="273">
        <v>818.37127708000003</v>
      </c>
      <c r="AL6" s="273">
        <v>1026.4110465000001</v>
      </c>
      <c r="AM6" s="273">
        <v>1220.7469105</v>
      </c>
      <c r="AN6" s="273">
        <v>1029.06305</v>
      </c>
      <c r="AO6" s="273">
        <v>975.88909361000003</v>
      </c>
      <c r="AP6" s="273">
        <v>526.67515763999995</v>
      </c>
      <c r="AQ6" s="273">
        <v>310.10337241000002</v>
      </c>
      <c r="AR6" s="273">
        <v>54.633034944999999</v>
      </c>
      <c r="AS6" s="273">
        <v>1.6840585860999999</v>
      </c>
      <c r="AT6" s="273">
        <v>15.717516313000001</v>
      </c>
      <c r="AU6" s="273">
        <v>117.13858011000001</v>
      </c>
      <c r="AV6" s="273">
        <v>388.29946133999999</v>
      </c>
      <c r="AW6" s="273">
        <v>828.28816151000001</v>
      </c>
      <c r="AX6" s="273">
        <v>1059.4566831</v>
      </c>
      <c r="AY6" s="273">
        <v>1030.7220682</v>
      </c>
      <c r="AZ6" s="273">
        <v>922.10124540000004</v>
      </c>
      <c r="BA6" s="273">
        <v>777.18525340999997</v>
      </c>
      <c r="BB6" s="273">
        <v>655.02993326000001</v>
      </c>
      <c r="BC6" s="273">
        <v>287.12617246000002</v>
      </c>
      <c r="BD6" s="273">
        <v>28.057952469</v>
      </c>
      <c r="BE6" s="273">
        <v>1.0834672608</v>
      </c>
      <c r="BF6" s="273">
        <v>8.1248589819999992</v>
      </c>
      <c r="BG6" s="273">
        <v>136.78542696</v>
      </c>
      <c r="BH6" s="334">
        <v>422.93855679000001</v>
      </c>
      <c r="BI6" s="334">
        <v>692.46315924999999</v>
      </c>
      <c r="BJ6" s="334">
        <v>1030.6347963999999</v>
      </c>
      <c r="BK6" s="334">
        <v>1218.5580700999999</v>
      </c>
      <c r="BL6" s="334">
        <v>1029.5475179</v>
      </c>
      <c r="BM6" s="334">
        <v>915.91435903000001</v>
      </c>
      <c r="BN6" s="334">
        <v>563.51561656000001</v>
      </c>
      <c r="BO6" s="334">
        <v>267.59200621000002</v>
      </c>
      <c r="BP6" s="334">
        <v>45.458292948999997</v>
      </c>
      <c r="BQ6" s="334">
        <v>6.4838789118999998</v>
      </c>
      <c r="BR6" s="334">
        <v>14.984947434</v>
      </c>
      <c r="BS6" s="334">
        <v>103.8070577</v>
      </c>
      <c r="BT6" s="334">
        <v>413.49978116</v>
      </c>
      <c r="BU6" s="334">
        <v>672.57121654000002</v>
      </c>
      <c r="BV6" s="334">
        <v>991.47388604000002</v>
      </c>
    </row>
    <row r="7" spans="1:74" ht="11.1" customHeight="1" x14ac:dyDescent="0.2">
      <c r="A7" s="9" t="s">
        <v>70</v>
      </c>
      <c r="B7" s="211" t="s">
        <v>477</v>
      </c>
      <c r="C7" s="273">
        <v>1118.8773461000001</v>
      </c>
      <c r="D7" s="273">
        <v>901.18439934000003</v>
      </c>
      <c r="E7" s="273">
        <v>643.78678146000004</v>
      </c>
      <c r="F7" s="273">
        <v>514.94648930999995</v>
      </c>
      <c r="G7" s="273">
        <v>212.96860602999999</v>
      </c>
      <c r="H7" s="273">
        <v>21.91237392</v>
      </c>
      <c r="I7" s="273">
        <v>0.78505994628999998</v>
      </c>
      <c r="J7" s="273">
        <v>1.2603636378</v>
      </c>
      <c r="K7" s="273">
        <v>37.617954890999997</v>
      </c>
      <c r="L7" s="273">
        <v>316.02671916000003</v>
      </c>
      <c r="M7" s="273">
        <v>608.93148421000001</v>
      </c>
      <c r="N7" s="273">
        <v>974.72888126999999</v>
      </c>
      <c r="O7" s="273">
        <v>971.34307178999995</v>
      </c>
      <c r="P7" s="273">
        <v>779.59307798999998</v>
      </c>
      <c r="Q7" s="273">
        <v>908.48783369</v>
      </c>
      <c r="R7" s="273">
        <v>341.19451953999999</v>
      </c>
      <c r="S7" s="273">
        <v>233.02246468000001</v>
      </c>
      <c r="T7" s="273">
        <v>24.920794062999999</v>
      </c>
      <c r="U7" s="273">
        <v>3.3030548725000002</v>
      </c>
      <c r="V7" s="273">
        <v>17.699183133999998</v>
      </c>
      <c r="W7" s="273">
        <v>52.543884339999998</v>
      </c>
      <c r="X7" s="273">
        <v>214.99861722</v>
      </c>
      <c r="Y7" s="273">
        <v>698.89112102000001</v>
      </c>
      <c r="Z7" s="273">
        <v>1086.5318235</v>
      </c>
      <c r="AA7" s="273">
        <v>1216.1390744</v>
      </c>
      <c r="AB7" s="273">
        <v>812.55652271999998</v>
      </c>
      <c r="AC7" s="273">
        <v>913.40172476999999</v>
      </c>
      <c r="AD7" s="273">
        <v>617.79715569999996</v>
      </c>
      <c r="AE7" s="273">
        <v>108.0399583</v>
      </c>
      <c r="AF7" s="273">
        <v>28.751602341000002</v>
      </c>
      <c r="AG7" s="273">
        <v>0.78435643221999996</v>
      </c>
      <c r="AH7" s="273">
        <v>2.3529884592000001</v>
      </c>
      <c r="AI7" s="273">
        <v>33.662503653000002</v>
      </c>
      <c r="AJ7" s="273">
        <v>354.89705765000002</v>
      </c>
      <c r="AK7" s="273">
        <v>766.12538586000005</v>
      </c>
      <c r="AL7" s="273">
        <v>929.36532339999997</v>
      </c>
      <c r="AM7" s="273">
        <v>1153.2272521</v>
      </c>
      <c r="AN7" s="273">
        <v>943.66659917000004</v>
      </c>
      <c r="AO7" s="273">
        <v>890.28524464999998</v>
      </c>
      <c r="AP7" s="273">
        <v>413.09533661</v>
      </c>
      <c r="AQ7" s="273">
        <v>188.26508096000001</v>
      </c>
      <c r="AR7" s="273">
        <v>31.856763579999999</v>
      </c>
      <c r="AS7" s="273">
        <v>0.78403197566000005</v>
      </c>
      <c r="AT7" s="273">
        <v>9.7306409391000006</v>
      </c>
      <c r="AU7" s="273">
        <v>57.692021388000001</v>
      </c>
      <c r="AV7" s="273">
        <v>303.48245328000002</v>
      </c>
      <c r="AW7" s="273">
        <v>789.66411273000006</v>
      </c>
      <c r="AX7" s="273">
        <v>971.3492119</v>
      </c>
      <c r="AY7" s="273">
        <v>958.18437515000005</v>
      </c>
      <c r="AZ7" s="273">
        <v>842.41425851999998</v>
      </c>
      <c r="BA7" s="273">
        <v>670.29862459000003</v>
      </c>
      <c r="BB7" s="273">
        <v>567.54625119000002</v>
      </c>
      <c r="BC7" s="273">
        <v>251.56484617000001</v>
      </c>
      <c r="BD7" s="273">
        <v>18.011070669999999</v>
      </c>
      <c r="BE7" s="273">
        <v>0</v>
      </c>
      <c r="BF7" s="273">
        <v>4.0780523051999999</v>
      </c>
      <c r="BG7" s="273">
        <v>98.390010855</v>
      </c>
      <c r="BH7" s="334">
        <v>364.90022089000001</v>
      </c>
      <c r="BI7" s="334">
        <v>640.30009958000005</v>
      </c>
      <c r="BJ7" s="334">
        <v>976.26606549999997</v>
      </c>
      <c r="BK7" s="334">
        <v>1136.5941989</v>
      </c>
      <c r="BL7" s="334">
        <v>962.18582481999999</v>
      </c>
      <c r="BM7" s="334">
        <v>831.4814159</v>
      </c>
      <c r="BN7" s="334">
        <v>477.06259939</v>
      </c>
      <c r="BO7" s="334">
        <v>202.4135292</v>
      </c>
      <c r="BP7" s="334">
        <v>21.637030746000001</v>
      </c>
      <c r="BQ7" s="334">
        <v>0.68758650200000004</v>
      </c>
      <c r="BR7" s="334">
        <v>4.8787759100999999</v>
      </c>
      <c r="BS7" s="334">
        <v>69.000453090999997</v>
      </c>
      <c r="BT7" s="334">
        <v>348.23951120999999</v>
      </c>
      <c r="BU7" s="334">
        <v>614.41441038000005</v>
      </c>
      <c r="BV7" s="334">
        <v>926.67303413000002</v>
      </c>
    </row>
    <row r="8" spans="1:74" ht="11.1" customHeight="1" x14ac:dyDescent="0.2">
      <c r="A8" s="9" t="s">
        <v>71</v>
      </c>
      <c r="B8" s="211" t="s">
        <v>445</v>
      </c>
      <c r="C8" s="273">
        <v>1241.2723954999999</v>
      </c>
      <c r="D8" s="273">
        <v>956.82015648000004</v>
      </c>
      <c r="E8" s="273">
        <v>669.56991037</v>
      </c>
      <c r="F8" s="273">
        <v>506.15814947000001</v>
      </c>
      <c r="G8" s="273">
        <v>221.31432658</v>
      </c>
      <c r="H8" s="273">
        <v>25.174953256999999</v>
      </c>
      <c r="I8" s="273">
        <v>2.4540529661999999</v>
      </c>
      <c r="J8" s="273">
        <v>5.0062573167000002</v>
      </c>
      <c r="K8" s="273">
        <v>40.428576997</v>
      </c>
      <c r="L8" s="273">
        <v>285.05176394</v>
      </c>
      <c r="M8" s="273">
        <v>581.85484626000004</v>
      </c>
      <c r="N8" s="273">
        <v>1165.6552515000001</v>
      </c>
      <c r="O8" s="273">
        <v>1081.3478018999999</v>
      </c>
      <c r="P8" s="273">
        <v>775.54421665999996</v>
      </c>
      <c r="Q8" s="273">
        <v>833.70936053000003</v>
      </c>
      <c r="R8" s="273">
        <v>349.25666423000001</v>
      </c>
      <c r="S8" s="273">
        <v>249.3579637</v>
      </c>
      <c r="T8" s="273">
        <v>27.283299362000001</v>
      </c>
      <c r="U8" s="273">
        <v>6.4603954760000004</v>
      </c>
      <c r="V8" s="273">
        <v>34.049286223999999</v>
      </c>
      <c r="W8" s="273">
        <v>64.340142123000007</v>
      </c>
      <c r="X8" s="273">
        <v>291.13508632000003</v>
      </c>
      <c r="Y8" s="273">
        <v>773.39836926999999</v>
      </c>
      <c r="Z8" s="273">
        <v>1197.4783783</v>
      </c>
      <c r="AA8" s="273">
        <v>1307.5342588000001</v>
      </c>
      <c r="AB8" s="273">
        <v>980.39861587999997</v>
      </c>
      <c r="AC8" s="273">
        <v>922.36564792000001</v>
      </c>
      <c r="AD8" s="273">
        <v>703.22762197999998</v>
      </c>
      <c r="AE8" s="273">
        <v>99.074602440000007</v>
      </c>
      <c r="AF8" s="273">
        <v>23.939604519</v>
      </c>
      <c r="AG8" s="273">
        <v>4.0808698784999997</v>
      </c>
      <c r="AH8" s="273">
        <v>8.0720201446999997</v>
      </c>
      <c r="AI8" s="273">
        <v>48.168066248999999</v>
      </c>
      <c r="AJ8" s="273">
        <v>419.98130429999998</v>
      </c>
      <c r="AK8" s="273">
        <v>913.16551948999995</v>
      </c>
      <c r="AL8" s="273">
        <v>1003.3081782</v>
      </c>
      <c r="AM8" s="273">
        <v>1302.3212043999999</v>
      </c>
      <c r="AN8" s="273">
        <v>1061.8327369000001</v>
      </c>
      <c r="AO8" s="273">
        <v>960.10618750000003</v>
      </c>
      <c r="AP8" s="273">
        <v>475.36705740000002</v>
      </c>
      <c r="AQ8" s="273">
        <v>236.43442623999999</v>
      </c>
      <c r="AR8" s="273">
        <v>48.803053617000003</v>
      </c>
      <c r="AS8" s="273">
        <v>1.3838839341</v>
      </c>
      <c r="AT8" s="273">
        <v>20.493879115999999</v>
      </c>
      <c r="AU8" s="273">
        <v>42.217460516999999</v>
      </c>
      <c r="AV8" s="273">
        <v>389.91171914</v>
      </c>
      <c r="AW8" s="273">
        <v>911.69994692</v>
      </c>
      <c r="AX8" s="273">
        <v>974.70189889999995</v>
      </c>
      <c r="AY8" s="273">
        <v>1051.8356475999999</v>
      </c>
      <c r="AZ8" s="273">
        <v>1001.1406522</v>
      </c>
      <c r="BA8" s="273">
        <v>733.70126589999995</v>
      </c>
      <c r="BB8" s="273">
        <v>566.23024408000003</v>
      </c>
      <c r="BC8" s="273">
        <v>256.33228907</v>
      </c>
      <c r="BD8" s="273">
        <v>22.926624832000002</v>
      </c>
      <c r="BE8" s="273">
        <v>0.71052850603999995</v>
      </c>
      <c r="BF8" s="273">
        <v>13.146201889</v>
      </c>
      <c r="BG8" s="273">
        <v>146.14382606999999</v>
      </c>
      <c r="BH8" s="334">
        <v>395.12898878999999</v>
      </c>
      <c r="BI8" s="334">
        <v>723.80664395999997</v>
      </c>
      <c r="BJ8" s="334">
        <v>1119.9317028</v>
      </c>
      <c r="BK8" s="334">
        <v>1259.4912932</v>
      </c>
      <c r="BL8" s="334">
        <v>1041.1672297</v>
      </c>
      <c r="BM8" s="334">
        <v>852.89713029999996</v>
      </c>
      <c r="BN8" s="334">
        <v>474.31735676</v>
      </c>
      <c r="BO8" s="334">
        <v>220.44391929</v>
      </c>
      <c r="BP8" s="334">
        <v>36.383270682999999</v>
      </c>
      <c r="BQ8" s="334">
        <v>6.2330421784999999</v>
      </c>
      <c r="BR8" s="334">
        <v>17.738734194999999</v>
      </c>
      <c r="BS8" s="334">
        <v>96.920851842999994</v>
      </c>
      <c r="BT8" s="334">
        <v>394.1260436</v>
      </c>
      <c r="BU8" s="334">
        <v>717.22032392999995</v>
      </c>
      <c r="BV8" s="334">
        <v>1100.5702104</v>
      </c>
    </row>
    <row r="9" spans="1:74" ht="11.1" customHeight="1" x14ac:dyDescent="0.2">
      <c r="A9" s="9" t="s">
        <v>72</v>
      </c>
      <c r="B9" s="211" t="s">
        <v>446</v>
      </c>
      <c r="C9" s="273">
        <v>1303.4490172000001</v>
      </c>
      <c r="D9" s="273">
        <v>937.01250091999998</v>
      </c>
      <c r="E9" s="273">
        <v>653.41255163999995</v>
      </c>
      <c r="F9" s="273">
        <v>424.31199147000001</v>
      </c>
      <c r="G9" s="273">
        <v>207.20453157</v>
      </c>
      <c r="H9" s="273">
        <v>27.430310747</v>
      </c>
      <c r="I9" s="273">
        <v>10.999588761</v>
      </c>
      <c r="J9" s="273">
        <v>16.838577209</v>
      </c>
      <c r="K9" s="273">
        <v>75.234467656999996</v>
      </c>
      <c r="L9" s="273">
        <v>304.17025694</v>
      </c>
      <c r="M9" s="273">
        <v>568.85221958</v>
      </c>
      <c r="N9" s="273">
        <v>1257.1759198</v>
      </c>
      <c r="O9" s="273">
        <v>1211.8917948000001</v>
      </c>
      <c r="P9" s="273">
        <v>817.66385219999995</v>
      </c>
      <c r="Q9" s="273">
        <v>782.60446640999999</v>
      </c>
      <c r="R9" s="273">
        <v>400.58756664999999</v>
      </c>
      <c r="S9" s="273">
        <v>224.22554269</v>
      </c>
      <c r="T9" s="273">
        <v>36.813575634000003</v>
      </c>
      <c r="U9" s="273">
        <v>10.01395499</v>
      </c>
      <c r="V9" s="273">
        <v>49.564362637999999</v>
      </c>
      <c r="W9" s="273">
        <v>77.671587062</v>
      </c>
      <c r="X9" s="273">
        <v>362.66167301000002</v>
      </c>
      <c r="Y9" s="273">
        <v>805.30791592000003</v>
      </c>
      <c r="Z9" s="273">
        <v>1218.2183954</v>
      </c>
      <c r="AA9" s="273">
        <v>1373.2531163000001</v>
      </c>
      <c r="AB9" s="273">
        <v>1177.9486942000001</v>
      </c>
      <c r="AC9" s="273">
        <v>868.54553793000002</v>
      </c>
      <c r="AD9" s="273">
        <v>715.70880475000001</v>
      </c>
      <c r="AE9" s="273">
        <v>88.763918239999995</v>
      </c>
      <c r="AF9" s="273">
        <v>23.149335439000001</v>
      </c>
      <c r="AG9" s="273">
        <v>10.950556937</v>
      </c>
      <c r="AH9" s="273">
        <v>19.504757684000001</v>
      </c>
      <c r="AI9" s="273">
        <v>90.337468826999995</v>
      </c>
      <c r="AJ9" s="273">
        <v>493.79838976000002</v>
      </c>
      <c r="AK9" s="273">
        <v>1002.8242863</v>
      </c>
      <c r="AL9" s="273">
        <v>1103.1591459000001</v>
      </c>
      <c r="AM9" s="273">
        <v>1359.1762753999999</v>
      </c>
      <c r="AN9" s="273">
        <v>1283.1899257</v>
      </c>
      <c r="AO9" s="273">
        <v>1001.0664782</v>
      </c>
      <c r="AP9" s="273">
        <v>453.87612660000002</v>
      </c>
      <c r="AQ9" s="273">
        <v>271.98685132999998</v>
      </c>
      <c r="AR9" s="273">
        <v>45.397852575999998</v>
      </c>
      <c r="AS9" s="273">
        <v>7.8789646006999998</v>
      </c>
      <c r="AT9" s="273">
        <v>32.375604955999997</v>
      </c>
      <c r="AU9" s="273">
        <v>66.514659733000002</v>
      </c>
      <c r="AV9" s="273">
        <v>525.09275683999999</v>
      </c>
      <c r="AW9" s="273">
        <v>924.23335631999998</v>
      </c>
      <c r="AX9" s="273">
        <v>1096.7158479</v>
      </c>
      <c r="AY9" s="273">
        <v>1223.1439880999999</v>
      </c>
      <c r="AZ9" s="273">
        <v>1069.8419551</v>
      </c>
      <c r="BA9" s="273">
        <v>743.44054792999998</v>
      </c>
      <c r="BB9" s="273">
        <v>532.61945631000003</v>
      </c>
      <c r="BC9" s="273">
        <v>245.92386827999999</v>
      </c>
      <c r="BD9" s="273">
        <v>20.853440306</v>
      </c>
      <c r="BE9" s="273">
        <v>5.9051126873999999</v>
      </c>
      <c r="BF9" s="273">
        <v>18.060947815999999</v>
      </c>
      <c r="BG9" s="273">
        <v>162.08746751000001</v>
      </c>
      <c r="BH9" s="334">
        <v>399.92892274000002</v>
      </c>
      <c r="BI9" s="334">
        <v>788.38372077999998</v>
      </c>
      <c r="BJ9" s="334">
        <v>1217.0591039000001</v>
      </c>
      <c r="BK9" s="334">
        <v>1327.3668293000001</v>
      </c>
      <c r="BL9" s="334">
        <v>1067.4062719000001</v>
      </c>
      <c r="BM9" s="334">
        <v>844.81659650999995</v>
      </c>
      <c r="BN9" s="334">
        <v>454.06063738</v>
      </c>
      <c r="BO9" s="334">
        <v>200.33579972000001</v>
      </c>
      <c r="BP9" s="334">
        <v>45.075896149000002</v>
      </c>
      <c r="BQ9" s="334">
        <v>13.589661573000001</v>
      </c>
      <c r="BR9" s="334">
        <v>23.829153553000001</v>
      </c>
      <c r="BS9" s="334">
        <v>120.47130985</v>
      </c>
      <c r="BT9" s="334">
        <v>414.69427321000001</v>
      </c>
      <c r="BU9" s="334">
        <v>797.57343217000005</v>
      </c>
      <c r="BV9" s="334">
        <v>1218.4943648999999</v>
      </c>
    </row>
    <row r="10" spans="1:74" ht="11.1" customHeight="1" x14ac:dyDescent="0.2">
      <c r="A10" s="9" t="s">
        <v>339</v>
      </c>
      <c r="B10" s="211" t="s">
        <v>478</v>
      </c>
      <c r="C10" s="273">
        <v>659.02179864000004</v>
      </c>
      <c r="D10" s="273">
        <v>482.97447385999999</v>
      </c>
      <c r="E10" s="273">
        <v>239.65543162</v>
      </c>
      <c r="F10" s="273">
        <v>151.90104625999999</v>
      </c>
      <c r="G10" s="273">
        <v>58.186096462999998</v>
      </c>
      <c r="H10" s="273">
        <v>0.97355256309000004</v>
      </c>
      <c r="I10" s="273">
        <v>2.8561609500000001E-2</v>
      </c>
      <c r="J10" s="273">
        <v>0</v>
      </c>
      <c r="K10" s="273">
        <v>2.4392304449000002</v>
      </c>
      <c r="L10" s="273">
        <v>91.285859060999996</v>
      </c>
      <c r="M10" s="273">
        <v>290.48172703</v>
      </c>
      <c r="N10" s="273">
        <v>479.36286927999998</v>
      </c>
      <c r="O10" s="273">
        <v>476.49310747999999</v>
      </c>
      <c r="P10" s="273">
        <v>322.72287540999997</v>
      </c>
      <c r="Q10" s="273">
        <v>346.31594589000002</v>
      </c>
      <c r="R10" s="273">
        <v>76.038120672999995</v>
      </c>
      <c r="S10" s="273">
        <v>46.724509945999998</v>
      </c>
      <c r="T10" s="273">
        <v>2.3717221893999998</v>
      </c>
      <c r="U10" s="273">
        <v>5.6083089847000001E-2</v>
      </c>
      <c r="V10" s="273">
        <v>0.55989778706000004</v>
      </c>
      <c r="W10" s="273">
        <v>14.235034897</v>
      </c>
      <c r="X10" s="273">
        <v>89.022103865000005</v>
      </c>
      <c r="Y10" s="273">
        <v>321.86901093</v>
      </c>
      <c r="Z10" s="273">
        <v>535.20921958999998</v>
      </c>
      <c r="AA10" s="273">
        <v>699.87482253999997</v>
      </c>
      <c r="AB10" s="273">
        <v>306.98268985999999</v>
      </c>
      <c r="AC10" s="273">
        <v>434.57475317000001</v>
      </c>
      <c r="AD10" s="273">
        <v>204.88115194</v>
      </c>
      <c r="AE10" s="273">
        <v>11.911802927</v>
      </c>
      <c r="AF10" s="273">
        <v>0.96437988977</v>
      </c>
      <c r="AG10" s="273">
        <v>5.5180879070000001E-2</v>
      </c>
      <c r="AH10" s="273">
        <v>5.5110860503999999E-2</v>
      </c>
      <c r="AI10" s="273">
        <v>1.9619319851000001</v>
      </c>
      <c r="AJ10" s="273">
        <v>98.734211125000002</v>
      </c>
      <c r="AK10" s="273">
        <v>379.51181043000003</v>
      </c>
      <c r="AL10" s="273">
        <v>487.93203099999999</v>
      </c>
      <c r="AM10" s="273">
        <v>582.62847853999995</v>
      </c>
      <c r="AN10" s="273">
        <v>376.76534881999999</v>
      </c>
      <c r="AO10" s="273">
        <v>375.70728602999998</v>
      </c>
      <c r="AP10" s="273">
        <v>109.81391433</v>
      </c>
      <c r="AQ10" s="273">
        <v>15.77554935</v>
      </c>
      <c r="AR10" s="273">
        <v>2.2671720233000001</v>
      </c>
      <c r="AS10" s="273">
        <v>2.7175879970999999E-2</v>
      </c>
      <c r="AT10" s="273">
        <v>8.1430251475999998E-2</v>
      </c>
      <c r="AU10" s="273">
        <v>1.9072005957</v>
      </c>
      <c r="AV10" s="273">
        <v>77.058927491999995</v>
      </c>
      <c r="AW10" s="273">
        <v>391.87360575000002</v>
      </c>
      <c r="AX10" s="273">
        <v>449.67486257000002</v>
      </c>
      <c r="AY10" s="273">
        <v>481.11906531</v>
      </c>
      <c r="AZ10" s="273">
        <v>396.30803165999998</v>
      </c>
      <c r="BA10" s="273">
        <v>230.53084258000001</v>
      </c>
      <c r="BB10" s="273">
        <v>176.27652565</v>
      </c>
      <c r="BC10" s="273">
        <v>73.723009536000006</v>
      </c>
      <c r="BD10" s="273">
        <v>1.7598182568</v>
      </c>
      <c r="BE10" s="273">
        <v>0</v>
      </c>
      <c r="BF10" s="273">
        <v>5.3699848182E-2</v>
      </c>
      <c r="BG10" s="273">
        <v>38.452412447999997</v>
      </c>
      <c r="BH10" s="334">
        <v>129.2711329</v>
      </c>
      <c r="BI10" s="334">
        <v>305.83633649000001</v>
      </c>
      <c r="BJ10" s="334">
        <v>522.73968099000001</v>
      </c>
      <c r="BK10" s="334">
        <v>594.43721447999997</v>
      </c>
      <c r="BL10" s="334">
        <v>456.03072738999998</v>
      </c>
      <c r="BM10" s="334">
        <v>337.26656998999999</v>
      </c>
      <c r="BN10" s="334">
        <v>145.72527778</v>
      </c>
      <c r="BO10" s="334">
        <v>41.675985255999997</v>
      </c>
      <c r="BP10" s="334">
        <v>1.3335372834999999</v>
      </c>
      <c r="BQ10" s="334">
        <v>7.9840268901999994E-2</v>
      </c>
      <c r="BR10" s="334">
        <v>0.29962248499999999</v>
      </c>
      <c r="BS10" s="334">
        <v>10.597854218</v>
      </c>
      <c r="BT10" s="334">
        <v>119.72359963</v>
      </c>
      <c r="BU10" s="334">
        <v>284.05061476999998</v>
      </c>
      <c r="BV10" s="334">
        <v>498.10264165000001</v>
      </c>
    </row>
    <row r="11" spans="1:74" ht="11.1" customHeight="1" x14ac:dyDescent="0.2">
      <c r="A11" s="9" t="s">
        <v>73</v>
      </c>
      <c r="B11" s="211" t="s">
        <v>448</v>
      </c>
      <c r="C11" s="273">
        <v>857.15185666000002</v>
      </c>
      <c r="D11" s="273">
        <v>573.49387727999999</v>
      </c>
      <c r="E11" s="273">
        <v>324.01819741999998</v>
      </c>
      <c r="F11" s="273">
        <v>162.23139927</v>
      </c>
      <c r="G11" s="273">
        <v>71.285197027999999</v>
      </c>
      <c r="H11" s="273">
        <v>0.23435432567</v>
      </c>
      <c r="I11" s="273">
        <v>0</v>
      </c>
      <c r="J11" s="273">
        <v>0</v>
      </c>
      <c r="K11" s="273">
        <v>5.0374033578999997</v>
      </c>
      <c r="L11" s="273">
        <v>89.047287062999999</v>
      </c>
      <c r="M11" s="273">
        <v>339.21074340000001</v>
      </c>
      <c r="N11" s="273">
        <v>671.92157781000003</v>
      </c>
      <c r="O11" s="273">
        <v>578.97377268000002</v>
      </c>
      <c r="P11" s="273">
        <v>408.68600500999997</v>
      </c>
      <c r="Q11" s="273">
        <v>387.20266769</v>
      </c>
      <c r="R11" s="273">
        <v>93.680431131000006</v>
      </c>
      <c r="S11" s="273">
        <v>56.856188111999998</v>
      </c>
      <c r="T11" s="273">
        <v>3.3983698545999999</v>
      </c>
      <c r="U11" s="273">
        <v>0</v>
      </c>
      <c r="V11" s="273">
        <v>0.70173681001999999</v>
      </c>
      <c r="W11" s="273">
        <v>23.919809988000001</v>
      </c>
      <c r="X11" s="273">
        <v>145.70462325</v>
      </c>
      <c r="Y11" s="273">
        <v>407.23652497</v>
      </c>
      <c r="Z11" s="273">
        <v>729.02547229000004</v>
      </c>
      <c r="AA11" s="273">
        <v>928.77936345000001</v>
      </c>
      <c r="AB11" s="273">
        <v>410.36937827000003</v>
      </c>
      <c r="AC11" s="273">
        <v>474.28955723000001</v>
      </c>
      <c r="AD11" s="273">
        <v>311.80788475000003</v>
      </c>
      <c r="AE11" s="273">
        <v>13.067346391999999</v>
      </c>
      <c r="AF11" s="273">
        <v>0</v>
      </c>
      <c r="AG11" s="273">
        <v>0</v>
      </c>
      <c r="AH11" s="273">
        <v>0</v>
      </c>
      <c r="AI11" s="273">
        <v>2.5669562277</v>
      </c>
      <c r="AJ11" s="273">
        <v>138.19347943</v>
      </c>
      <c r="AK11" s="273">
        <v>565.70205281000005</v>
      </c>
      <c r="AL11" s="273">
        <v>633.67805716999999</v>
      </c>
      <c r="AM11" s="273">
        <v>747.95623734000003</v>
      </c>
      <c r="AN11" s="273">
        <v>459.59044994999999</v>
      </c>
      <c r="AO11" s="273">
        <v>504.36109285999999</v>
      </c>
      <c r="AP11" s="273">
        <v>165.17776598</v>
      </c>
      <c r="AQ11" s="273">
        <v>24.652762001999999</v>
      </c>
      <c r="AR11" s="273">
        <v>3.1651902195999999</v>
      </c>
      <c r="AS11" s="273">
        <v>0</v>
      </c>
      <c r="AT11" s="273">
        <v>0</v>
      </c>
      <c r="AU11" s="273">
        <v>1.3968381759999999</v>
      </c>
      <c r="AV11" s="273">
        <v>129.21025091999999</v>
      </c>
      <c r="AW11" s="273">
        <v>571.54678095999998</v>
      </c>
      <c r="AX11" s="273">
        <v>572.49696028999995</v>
      </c>
      <c r="AY11" s="273">
        <v>633.50530322999998</v>
      </c>
      <c r="AZ11" s="273">
        <v>554.74096956999995</v>
      </c>
      <c r="BA11" s="273">
        <v>293.23044202</v>
      </c>
      <c r="BB11" s="273">
        <v>248.16598733999999</v>
      </c>
      <c r="BC11" s="273">
        <v>86.119254253999998</v>
      </c>
      <c r="BD11" s="273">
        <v>2.7004007954000002</v>
      </c>
      <c r="BE11" s="273">
        <v>0</v>
      </c>
      <c r="BF11" s="273">
        <v>0</v>
      </c>
      <c r="BG11" s="273">
        <v>46.842190690000002</v>
      </c>
      <c r="BH11" s="334">
        <v>172.8312502</v>
      </c>
      <c r="BI11" s="334">
        <v>412.87140384000003</v>
      </c>
      <c r="BJ11" s="334">
        <v>693.94595828000001</v>
      </c>
      <c r="BK11" s="334">
        <v>773.75073740000005</v>
      </c>
      <c r="BL11" s="334">
        <v>586.0190973</v>
      </c>
      <c r="BM11" s="334">
        <v>420.59189526</v>
      </c>
      <c r="BN11" s="334">
        <v>180.74344361999999</v>
      </c>
      <c r="BO11" s="334">
        <v>52.089148315999999</v>
      </c>
      <c r="BP11" s="334">
        <v>1.2879581833</v>
      </c>
      <c r="BQ11" s="334">
        <v>0</v>
      </c>
      <c r="BR11" s="334">
        <v>0.23237953126999999</v>
      </c>
      <c r="BS11" s="334">
        <v>17.766196220000001</v>
      </c>
      <c r="BT11" s="334">
        <v>172.28745921000001</v>
      </c>
      <c r="BU11" s="334">
        <v>406.93664365000001</v>
      </c>
      <c r="BV11" s="334">
        <v>692.30045013999995</v>
      </c>
    </row>
    <row r="12" spans="1:74" ht="11.1" customHeight="1" x14ac:dyDescent="0.2">
      <c r="A12" s="9" t="s">
        <v>74</v>
      </c>
      <c r="B12" s="211" t="s">
        <v>449</v>
      </c>
      <c r="C12" s="273">
        <v>564.74573150000003</v>
      </c>
      <c r="D12" s="273">
        <v>310.12731805999999</v>
      </c>
      <c r="E12" s="273">
        <v>178.71055111999999</v>
      </c>
      <c r="F12" s="273">
        <v>60.826541161999998</v>
      </c>
      <c r="G12" s="273">
        <v>17.079898733</v>
      </c>
      <c r="H12" s="273">
        <v>0</v>
      </c>
      <c r="I12" s="273">
        <v>0</v>
      </c>
      <c r="J12" s="273">
        <v>7.5563253083999998E-2</v>
      </c>
      <c r="K12" s="273">
        <v>1.2694810026000001</v>
      </c>
      <c r="L12" s="273">
        <v>21.885948874</v>
      </c>
      <c r="M12" s="273">
        <v>153.88334266999999</v>
      </c>
      <c r="N12" s="273">
        <v>443.63661243000001</v>
      </c>
      <c r="O12" s="273">
        <v>417.51136093000002</v>
      </c>
      <c r="P12" s="273">
        <v>208.47539789000001</v>
      </c>
      <c r="Q12" s="273">
        <v>147.25308649999999</v>
      </c>
      <c r="R12" s="273">
        <v>51.558325224000001</v>
      </c>
      <c r="S12" s="273">
        <v>13.928009173</v>
      </c>
      <c r="T12" s="273">
        <v>0.15037602265</v>
      </c>
      <c r="U12" s="273">
        <v>0</v>
      </c>
      <c r="V12" s="273">
        <v>0.49722719660999998</v>
      </c>
      <c r="W12" s="273">
        <v>3.2592624326999999</v>
      </c>
      <c r="X12" s="273">
        <v>58.748846409000002</v>
      </c>
      <c r="Y12" s="273">
        <v>179.72523824000001</v>
      </c>
      <c r="Z12" s="273">
        <v>500.85110863</v>
      </c>
      <c r="AA12" s="273">
        <v>659.90259048999997</v>
      </c>
      <c r="AB12" s="273">
        <v>347.78928781000002</v>
      </c>
      <c r="AC12" s="273">
        <v>185.98015362999999</v>
      </c>
      <c r="AD12" s="273">
        <v>141.65106055000001</v>
      </c>
      <c r="AE12" s="273">
        <v>0.49503697690999998</v>
      </c>
      <c r="AF12" s="273">
        <v>0</v>
      </c>
      <c r="AG12" s="273">
        <v>0</v>
      </c>
      <c r="AH12" s="273">
        <v>7.4671002323000002E-2</v>
      </c>
      <c r="AI12" s="273">
        <v>2.5800840090000001</v>
      </c>
      <c r="AJ12" s="273">
        <v>69.582716855000001</v>
      </c>
      <c r="AK12" s="273">
        <v>372.42741605999998</v>
      </c>
      <c r="AL12" s="273">
        <v>471.55515868999998</v>
      </c>
      <c r="AM12" s="273">
        <v>547.07553874999996</v>
      </c>
      <c r="AN12" s="273">
        <v>356.67947419000001</v>
      </c>
      <c r="AO12" s="273">
        <v>305.85933704000001</v>
      </c>
      <c r="AP12" s="273">
        <v>79.268074835999997</v>
      </c>
      <c r="AQ12" s="273">
        <v>11.409679690999999</v>
      </c>
      <c r="AR12" s="273">
        <v>0.24587940436</v>
      </c>
      <c r="AS12" s="273">
        <v>0</v>
      </c>
      <c r="AT12" s="273">
        <v>7.4169082062E-2</v>
      </c>
      <c r="AU12" s="273">
        <v>7.4127132114000002E-2</v>
      </c>
      <c r="AV12" s="273">
        <v>84.614923665999996</v>
      </c>
      <c r="AW12" s="273">
        <v>346.37186813</v>
      </c>
      <c r="AX12" s="273">
        <v>419.32137062999999</v>
      </c>
      <c r="AY12" s="273">
        <v>431.23325720999998</v>
      </c>
      <c r="AZ12" s="273">
        <v>401.34821102000001</v>
      </c>
      <c r="BA12" s="273">
        <v>139.49400285999999</v>
      </c>
      <c r="BB12" s="273">
        <v>89.929132031999998</v>
      </c>
      <c r="BC12" s="273">
        <v>12.775211296</v>
      </c>
      <c r="BD12" s="273">
        <v>7.3824298686000003E-2</v>
      </c>
      <c r="BE12" s="273">
        <v>0</v>
      </c>
      <c r="BF12" s="273">
        <v>0.24439641906000001</v>
      </c>
      <c r="BG12" s="273">
        <v>11.942032493999999</v>
      </c>
      <c r="BH12" s="334">
        <v>55.110421651000003</v>
      </c>
      <c r="BI12" s="334">
        <v>225.47635847000001</v>
      </c>
      <c r="BJ12" s="334">
        <v>465.59802079000002</v>
      </c>
      <c r="BK12" s="334">
        <v>501.18235162000002</v>
      </c>
      <c r="BL12" s="334">
        <v>353.09753286</v>
      </c>
      <c r="BM12" s="334">
        <v>216.46184575000001</v>
      </c>
      <c r="BN12" s="334">
        <v>61.517761776</v>
      </c>
      <c r="BO12" s="334">
        <v>7.1861179371999997</v>
      </c>
      <c r="BP12" s="334">
        <v>0.24341390702999999</v>
      </c>
      <c r="BQ12" s="334">
        <v>0</v>
      </c>
      <c r="BR12" s="334">
        <v>0.24320585208000001</v>
      </c>
      <c r="BS12" s="334">
        <v>3.7969157569999998</v>
      </c>
      <c r="BT12" s="334">
        <v>57.886165167000001</v>
      </c>
      <c r="BU12" s="334">
        <v>233.62992405</v>
      </c>
      <c r="BV12" s="334">
        <v>475.85697490000001</v>
      </c>
    </row>
    <row r="13" spans="1:74" ht="11.1" customHeight="1" x14ac:dyDescent="0.2">
      <c r="A13" s="9" t="s">
        <v>75</v>
      </c>
      <c r="B13" s="211" t="s">
        <v>450</v>
      </c>
      <c r="C13" s="273">
        <v>917.57563984000001</v>
      </c>
      <c r="D13" s="273">
        <v>618.37476586000002</v>
      </c>
      <c r="E13" s="273">
        <v>542.52005266000003</v>
      </c>
      <c r="F13" s="273">
        <v>380.96957878000001</v>
      </c>
      <c r="G13" s="273">
        <v>253.89699941000001</v>
      </c>
      <c r="H13" s="273">
        <v>42.173525103000003</v>
      </c>
      <c r="I13" s="273">
        <v>14.638733521000001</v>
      </c>
      <c r="J13" s="273">
        <v>30.715203503000001</v>
      </c>
      <c r="K13" s="273">
        <v>114.81660521000001</v>
      </c>
      <c r="L13" s="273">
        <v>265.04180787000001</v>
      </c>
      <c r="M13" s="273">
        <v>512.36882290999995</v>
      </c>
      <c r="N13" s="273">
        <v>926.22256715000003</v>
      </c>
      <c r="O13" s="273">
        <v>961.64114917999996</v>
      </c>
      <c r="P13" s="273">
        <v>627.31967542999996</v>
      </c>
      <c r="Q13" s="273">
        <v>466.97187867000002</v>
      </c>
      <c r="R13" s="273">
        <v>403.69432354000003</v>
      </c>
      <c r="S13" s="273">
        <v>234.82239582</v>
      </c>
      <c r="T13" s="273">
        <v>58.517155956000003</v>
      </c>
      <c r="U13" s="273">
        <v>6.4148412555999998</v>
      </c>
      <c r="V13" s="273">
        <v>26.52535898</v>
      </c>
      <c r="W13" s="273">
        <v>119.86486519</v>
      </c>
      <c r="X13" s="273">
        <v>358.19391531000002</v>
      </c>
      <c r="Y13" s="273">
        <v>488.91467015000001</v>
      </c>
      <c r="Z13" s="273">
        <v>815.00117</v>
      </c>
      <c r="AA13" s="273">
        <v>770.48422281000001</v>
      </c>
      <c r="AB13" s="273">
        <v>747.46825139999999</v>
      </c>
      <c r="AC13" s="273">
        <v>603.67251364000003</v>
      </c>
      <c r="AD13" s="273">
        <v>379.80213572000002</v>
      </c>
      <c r="AE13" s="273">
        <v>162.95469990999999</v>
      </c>
      <c r="AF13" s="273">
        <v>56.424373834999997</v>
      </c>
      <c r="AG13" s="273">
        <v>9.0379644913000003</v>
      </c>
      <c r="AH13" s="273">
        <v>24.703463442</v>
      </c>
      <c r="AI13" s="273">
        <v>89.151316186000003</v>
      </c>
      <c r="AJ13" s="273">
        <v>383.81004548999999</v>
      </c>
      <c r="AK13" s="273">
        <v>678.40020290999996</v>
      </c>
      <c r="AL13" s="273">
        <v>897.26145057999997</v>
      </c>
      <c r="AM13" s="273">
        <v>894.34213133000003</v>
      </c>
      <c r="AN13" s="273">
        <v>864.59674969000002</v>
      </c>
      <c r="AO13" s="273">
        <v>667.71121581</v>
      </c>
      <c r="AP13" s="273">
        <v>374.86665726000001</v>
      </c>
      <c r="AQ13" s="273">
        <v>314.28812732</v>
      </c>
      <c r="AR13" s="273">
        <v>96.827467917000007</v>
      </c>
      <c r="AS13" s="273">
        <v>14.757794978</v>
      </c>
      <c r="AT13" s="273">
        <v>16.755369265999999</v>
      </c>
      <c r="AU13" s="273">
        <v>95.111372543000002</v>
      </c>
      <c r="AV13" s="273">
        <v>476.95121755000002</v>
      </c>
      <c r="AW13" s="273">
        <v>617.64994697999998</v>
      </c>
      <c r="AX13" s="273">
        <v>869.95442137999999</v>
      </c>
      <c r="AY13" s="273">
        <v>849.57196724000005</v>
      </c>
      <c r="AZ13" s="273">
        <v>763.53555631999996</v>
      </c>
      <c r="BA13" s="273">
        <v>601.26037077000001</v>
      </c>
      <c r="BB13" s="273">
        <v>413.95647288999999</v>
      </c>
      <c r="BC13" s="273">
        <v>185.85005651</v>
      </c>
      <c r="BD13" s="273">
        <v>73.003086339999996</v>
      </c>
      <c r="BE13" s="273">
        <v>14.132725260999999</v>
      </c>
      <c r="BF13" s="273">
        <v>8.8768790704999994</v>
      </c>
      <c r="BG13" s="273">
        <v>78.346972402000006</v>
      </c>
      <c r="BH13" s="334">
        <v>314.61064097000002</v>
      </c>
      <c r="BI13" s="334">
        <v>602.65482898000005</v>
      </c>
      <c r="BJ13" s="334">
        <v>879.83212622999997</v>
      </c>
      <c r="BK13" s="334">
        <v>873.10083988999997</v>
      </c>
      <c r="BL13" s="334">
        <v>713.84677619000001</v>
      </c>
      <c r="BM13" s="334">
        <v>595.59708297999998</v>
      </c>
      <c r="BN13" s="334">
        <v>392.06963340999999</v>
      </c>
      <c r="BO13" s="334">
        <v>204.74991549000001</v>
      </c>
      <c r="BP13" s="334">
        <v>75.35704887</v>
      </c>
      <c r="BQ13" s="334">
        <v>14.889292385999999</v>
      </c>
      <c r="BR13" s="334">
        <v>21.085444962</v>
      </c>
      <c r="BS13" s="334">
        <v>111.10280327</v>
      </c>
      <c r="BT13" s="334">
        <v>321.58458253999999</v>
      </c>
      <c r="BU13" s="334">
        <v>605.10251301000005</v>
      </c>
      <c r="BV13" s="334">
        <v>876.54951445999995</v>
      </c>
    </row>
    <row r="14" spans="1:74" ht="11.1" customHeight="1" x14ac:dyDescent="0.2">
      <c r="A14" s="9" t="s">
        <v>76</v>
      </c>
      <c r="B14" s="211" t="s">
        <v>451</v>
      </c>
      <c r="C14" s="273">
        <v>569.31470005999995</v>
      </c>
      <c r="D14" s="273">
        <v>341.68670033000001</v>
      </c>
      <c r="E14" s="273">
        <v>395.66879509</v>
      </c>
      <c r="F14" s="273">
        <v>242.24228282000001</v>
      </c>
      <c r="G14" s="273">
        <v>181.06948285999999</v>
      </c>
      <c r="H14" s="273">
        <v>44.117897202000002</v>
      </c>
      <c r="I14" s="273">
        <v>19.836437089</v>
      </c>
      <c r="J14" s="273">
        <v>11.676666583999999</v>
      </c>
      <c r="K14" s="273">
        <v>66.066488621999994</v>
      </c>
      <c r="L14" s="273">
        <v>200.70131273999999</v>
      </c>
      <c r="M14" s="273">
        <v>331.65192516000002</v>
      </c>
      <c r="N14" s="273">
        <v>627.34759081000004</v>
      </c>
      <c r="O14" s="273">
        <v>666.00039862000006</v>
      </c>
      <c r="P14" s="273">
        <v>496.05466387000001</v>
      </c>
      <c r="Q14" s="273">
        <v>392.35370346000002</v>
      </c>
      <c r="R14" s="273">
        <v>308.79871888000002</v>
      </c>
      <c r="S14" s="273">
        <v>170.93827254000001</v>
      </c>
      <c r="T14" s="273">
        <v>49.809727666000001</v>
      </c>
      <c r="U14" s="273">
        <v>14.145355630999999</v>
      </c>
      <c r="V14" s="273">
        <v>8.4963578229000003</v>
      </c>
      <c r="W14" s="273">
        <v>44.857918437000002</v>
      </c>
      <c r="X14" s="273">
        <v>177.92507143</v>
      </c>
      <c r="Y14" s="273">
        <v>351.13327942000001</v>
      </c>
      <c r="Z14" s="273">
        <v>506.58713353000002</v>
      </c>
      <c r="AA14" s="273">
        <v>458.15583535000002</v>
      </c>
      <c r="AB14" s="273">
        <v>495.72556897999999</v>
      </c>
      <c r="AC14" s="273">
        <v>486.52873032999997</v>
      </c>
      <c r="AD14" s="273">
        <v>299.17767372999998</v>
      </c>
      <c r="AE14" s="273">
        <v>175.58612216</v>
      </c>
      <c r="AF14" s="273">
        <v>65.002409813</v>
      </c>
      <c r="AG14" s="273">
        <v>8.4785474616999998</v>
      </c>
      <c r="AH14" s="273">
        <v>13.513501622</v>
      </c>
      <c r="AI14" s="273">
        <v>62.115487731999998</v>
      </c>
      <c r="AJ14" s="273">
        <v>186.72936274</v>
      </c>
      <c r="AK14" s="273">
        <v>354.24385229000001</v>
      </c>
      <c r="AL14" s="273">
        <v>564.24074585999995</v>
      </c>
      <c r="AM14" s="273">
        <v>541.38129765999997</v>
      </c>
      <c r="AN14" s="273">
        <v>654.94493141999999</v>
      </c>
      <c r="AO14" s="273">
        <v>489.64663834999999</v>
      </c>
      <c r="AP14" s="273">
        <v>275.60891194999999</v>
      </c>
      <c r="AQ14" s="273">
        <v>240.58204652000001</v>
      </c>
      <c r="AR14" s="273">
        <v>59.633647021999998</v>
      </c>
      <c r="AS14" s="273">
        <v>19.444350802999999</v>
      </c>
      <c r="AT14" s="273">
        <v>11.983558817</v>
      </c>
      <c r="AU14" s="273">
        <v>64.533926125999997</v>
      </c>
      <c r="AV14" s="273">
        <v>237.08391017</v>
      </c>
      <c r="AW14" s="273">
        <v>371.93414123000002</v>
      </c>
      <c r="AX14" s="273">
        <v>573.71769635999999</v>
      </c>
      <c r="AY14" s="273">
        <v>563.34543200999997</v>
      </c>
      <c r="AZ14" s="273">
        <v>447.88215622000001</v>
      </c>
      <c r="BA14" s="273">
        <v>525.23335050000003</v>
      </c>
      <c r="BB14" s="273">
        <v>307.69496373999999</v>
      </c>
      <c r="BC14" s="273">
        <v>147.35812333000001</v>
      </c>
      <c r="BD14" s="273">
        <v>69.189449961999998</v>
      </c>
      <c r="BE14" s="273">
        <v>18.252626818</v>
      </c>
      <c r="BF14" s="273">
        <v>14.862590652</v>
      </c>
      <c r="BG14" s="273">
        <v>29.115547223</v>
      </c>
      <c r="BH14" s="334">
        <v>198.66341292999999</v>
      </c>
      <c r="BI14" s="334">
        <v>415.14164517</v>
      </c>
      <c r="BJ14" s="334">
        <v>599.19224057999998</v>
      </c>
      <c r="BK14" s="334">
        <v>587.50700198000004</v>
      </c>
      <c r="BL14" s="334">
        <v>490.49856837999999</v>
      </c>
      <c r="BM14" s="334">
        <v>450.60912559000002</v>
      </c>
      <c r="BN14" s="334">
        <v>326.67671128000001</v>
      </c>
      <c r="BO14" s="334">
        <v>179.29727427</v>
      </c>
      <c r="BP14" s="334">
        <v>67.536939724999996</v>
      </c>
      <c r="BQ14" s="334">
        <v>21.136706396000001</v>
      </c>
      <c r="BR14" s="334">
        <v>19.209638288000001</v>
      </c>
      <c r="BS14" s="334">
        <v>46.214492180000001</v>
      </c>
      <c r="BT14" s="334">
        <v>187.28020262000001</v>
      </c>
      <c r="BU14" s="334">
        <v>403.25560861000002</v>
      </c>
      <c r="BV14" s="334">
        <v>582.15011192999998</v>
      </c>
    </row>
    <row r="15" spans="1:74" ht="11.1" customHeight="1" x14ac:dyDescent="0.2">
      <c r="A15" s="9" t="s">
        <v>574</v>
      </c>
      <c r="B15" s="211" t="s">
        <v>479</v>
      </c>
      <c r="C15" s="273">
        <v>870.78703095000003</v>
      </c>
      <c r="D15" s="273">
        <v>627.93085418999999</v>
      </c>
      <c r="E15" s="273">
        <v>449.74364516000003</v>
      </c>
      <c r="F15" s="273">
        <v>309.40539027</v>
      </c>
      <c r="G15" s="273">
        <v>150.46254603</v>
      </c>
      <c r="H15" s="273">
        <v>20.805959799</v>
      </c>
      <c r="I15" s="273">
        <v>5.6652801715000001</v>
      </c>
      <c r="J15" s="273">
        <v>6.4041284983000004</v>
      </c>
      <c r="K15" s="273">
        <v>38.860550064000002</v>
      </c>
      <c r="L15" s="273">
        <v>197.567927</v>
      </c>
      <c r="M15" s="273">
        <v>418.10447042999999</v>
      </c>
      <c r="N15" s="273">
        <v>782.93742613999996</v>
      </c>
      <c r="O15" s="273">
        <v>766.30428791999998</v>
      </c>
      <c r="P15" s="273">
        <v>547.11643475999995</v>
      </c>
      <c r="Q15" s="273">
        <v>542.55769178000003</v>
      </c>
      <c r="R15" s="273">
        <v>247.84273077</v>
      </c>
      <c r="S15" s="273">
        <v>153.72009127000001</v>
      </c>
      <c r="T15" s="273">
        <v>24.730240924</v>
      </c>
      <c r="U15" s="273">
        <v>5.2161611694000003</v>
      </c>
      <c r="V15" s="273">
        <v>15.1675065</v>
      </c>
      <c r="W15" s="273">
        <v>44.510979347000003</v>
      </c>
      <c r="X15" s="273">
        <v>192.89713144000001</v>
      </c>
      <c r="Y15" s="273">
        <v>490.05555229999999</v>
      </c>
      <c r="Z15" s="273">
        <v>797.79460360999997</v>
      </c>
      <c r="AA15" s="273">
        <v>896.13629879999996</v>
      </c>
      <c r="AB15" s="273">
        <v>624.95230395999999</v>
      </c>
      <c r="AC15" s="273">
        <v>608.65972768999995</v>
      </c>
      <c r="AD15" s="273">
        <v>410.22449158000001</v>
      </c>
      <c r="AE15" s="273">
        <v>85.363732217999996</v>
      </c>
      <c r="AF15" s="273">
        <v>26.391929106999999</v>
      </c>
      <c r="AG15" s="273">
        <v>3.5458233948000002</v>
      </c>
      <c r="AH15" s="273">
        <v>6.9661846958</v>
      </c>
      <c r="AI15" s="273">
        <v>37.672173913000002</v>
      </c>
      <c r="AJ15" s="273">
        <v>253.55277312999999</v>
      </c>
      <c r="AK15" s="273">
        <v>593.56126648999998</v>
      </c>
      <c r="AL15" s="273">
        <v>731.57470525999997</v>
      </c>
      <c r="AM15" s="273">
        <v>858.96875092000005</v>
      </c>
      <c r="AN15" s="273">
        <v>719.20888859000002</v>
      </c>
      <c r="AO15" s="273">
        <v>631.35796192999999</v>
      </c>
      <c r="AP15" s="273">
        <v>287.95268977000001</v>
      </c>
      <c r="AQ15" s="273">
        <v>158.17808405</v>
      </c>
      <c r="AR15" s="273">
        <v>34.119018517999997</v>
      </c>
      <c r="AS15" s="273">
        <v>5.1787769853999999</v>
      </c>
      <c r="AT15" s="273">
        <v>10.214954572</v>
      </c>
      <c r="AU15" s="273">
        <v>41.078324960000003</v>
      </c>
      <c r="AV15" s="273">
        <v>253.70081744000001</v>
      </c>
      <c r="AW15" s="273">
        <v>588.87142151</v>
      </c>
      <c r="AX15" s="273">
        <v>714.94331732000001</v>
      </c>
      <c r="AY15" s="273">
        <v>739.29972329999998</v>
      </c>
      <c r="AZ15" s="273">
        <v>651.98497956000006</v>
      </c>
      <c r="BA15" s="273">
        <v>483.70882898000002</v>
      </c>
      <c r="BB15" s="273">
        <v>358.37204080999999</v>
      </c>
      <c r="BC15" s="273">
        <v>156.41260328000001</v>
      </c>
      <c r="BD15" s="273">
        <v>25.491969307000002</v>
      </c>
      <c r="BE15" s="273">
        <v>4.5874452890999997</v>
      </c>
      <c r="BF15" s="273">
        <v>7.0614280231000004</v>
      </c>
      <c r="BG15" s="273">
        <v>72.426717472999997</v>
      </c>
      <c r="BH15" s="334">
        <v>246.00141345</v>
      </c>
      <c r="BI15" s="334">
        <v>492.39953700000001</v>
      </c>
      <c r="BJ15" s="334">
        <v>774.67450642999995</v>
      </c>
      <c r="BK15" s="334">
        <v>851.08370901000001</v>
      </c>
      <c r="BL15" s="334">
        <v>687.66150588000005</v>
      </c>
      <c r="BM15" s="334">
        <v>558.89133586000003</v>
      </c>
      <c r="BN15" s="334">
        <v>312.19909368999998</v>
      </c>
      <c r="BO15" s="334">
        <v>138.67643107999999</v>
      </c>
      <c r="BP15" s="334">
        <v>29.983733947000001</v>
      </c>
      <c r="BQ15" s="334">
        <v>6.7502693150999997</v>
      </c>
      <c r="BR15" s="334">
        <v>10.198784497</v>
      </c>
      <c r="BS15" s="334">
        <v>54.488964699999997</v>
      </c>
      <c r="BT15" s="334">
        <v>241.08410939000001</v>
      </c>
      <c r="BU15" s="334">
        <v>482.04193520000001</v>
      </c>
      <c r="BV15" s="334">
        <v>756.67745589000003</v>
      </c>
    </row>
    <row r="16" spans="1:74" ht="11.1" customHeight="1" x14ac:dyDescent="0.2">
      <c r="A16" s="9"/>
      <c r="B16" s="193" t="s">
        <v>160</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335"/>
      <c r="BI16" s="335"/>
      <c r="BJ16" s="335"/>
      <c r="BK16" s="335"/>
      <c r="BL16" s="335"/>
      <c r="BM16" s="335"/>
      <c r="BN16" s="335"/>
      <c r="BO16" s="335"/>
      <c r="BP16" s="335"/>
      <c r="BQ16" s="335"/>
      <c r="BR16" s="335"/>
      <c r="BS16" s="335"/>
      <c r="BT16" s="335"/>
      <c r="BU16" s="335"/>
      <c r="BV16" s="335"/>
    </row>
    <row r="17" spans="1:74" ht="11.1" customHeight="1" x14ac:dyDescent="0.2">
      <c r="A17" s="9" t="s">
        <v>139</v>
      </c>
      <c r="B17" s="211" t="s">
        <v>444</v>
      </c>
      <c r="C17" s="273">
        <v>1206.8368601</v>
      </c>
      <c r="D17" s="273">
        <v>1084.9764368000001</v>
      </c>
      <c r="E17" s="273">
        <v>920.61516175999998</v>
      </c>
      <c r="F17" s="273">
        <v>538.77732294999998</v>
      </c>
      <c r="G17" s="273">
        <v>232.72396795</v>
      </c>
      <c r="H17" s="273">
        <v>52.646018222999999</v>
      </c>
      <c r="I17" s="273">
        <v>6.2318169485999997</v>
      </c>
      <c r="J17" s="273">
        <v>19.473639691999999</v>
      </c>
      <c r="K17" s="273">
        <v>107.04452548</v>
      </c>
      <c r="L17" s="273">
        <v>411.91589540000001</v>
      </c>
      <c r="M17" s="273">
        <v>698.95286616999999</v>
      </c>
      <c r="N17" s="273">
        <v>994.44143890999999</v>
      </c>
      <c r="O17" s="273">
        <v>1219.2700984000001</v>
      </c>
      <c r="P17" s="273">
        <v>1077.3592779000001</v>
      </c>
      <c r="Q17" s="273">
        <v>904.16993790000004</v>
      </c>
      <c r="R17" s="273">
        <v>547.23338520000004</v>
      </c>
      <c r="S17" s="273">
        <v>230.19670468000001</v>
      </c>
      <c r="T17" s="273">
        <v>53.299832983000002</v>
      </c>
      <c r="U17" s="273">
        <v>6.4371840085000001</v>
      </c>
      <c r="V17" s="273">
        <v>17.182302886999999</v>
      </c>
      <c r="W17" s="273">
        <v>98.701693300000002</v>
      </c>
      <c r="X17" s="273">
        <v>404.58647352000003</v>
      </c>
      <c r="Y17" s="273">
        <v>707.90036866000003</v>
      </c>
      <c r="Z17" s="273">
        <v>1012.6270050000001</v>
      </c>
      <c r="AA17" s="273">
        <v>1212.3192214000001</v>
      </c>
      <c r="AB17" s="273">
        <v>1047.6783304999999</v>
      </c>
      <c r="AC17" s="273">
        <v>911.43518754000002</v>
      </c>
      <c r="AD17" s="273">
        <v>527.14604457999997</v>
      </c>
      <c r="AE17" s="273">
        <v>237.44134921</v>
      </c>
      <c r="AF17" s="273">
        <v>52.865377785</v>
      </c>
      <c r="AG17" s="273">
        <v>6.2399809608999997</v>
      </c>
      <c r="AH17" s="273">
        <v>17.910064505000001</v>
      </c>
      <c r="AI17" s="273">
        <v>95.125684211999996</v>
      </c>
      <c r="AJ17" s="273">
        <v>399.77791384</v>
      </c>
      <c r="AK17" s="273">
        <v>703.46498847999999</v>
      </c>
      <c r="AL17" s="273">
        <v>1017.3668087</v>
      </c>
      <c r="AM17" s="273">
        <v>1224.1472996</v>
      </c>
      <c r="AN17" s="273">
        <v>1032.2117178999999</v>
      </c>
      <c r="AO17" s="273">
        <v>909.11991093999995</v>
      </c>
      <c r="AP17" s="273">
        <v>542.74324879000005</v>
      </c>
      <c r="AQ17" s="273">
        <v>220.96553322</v>
      </c>
      <c r="AR17" s="273">
        <v>55.878789482000002</v>
      </c>
      <c r="AS17" s="273">
        <v>6.0467867244000004</v>
      </c>
      <c r="AT17" s="273">
        <v>14.668522586</v>
      </c>
      <c r="AU17" s="273">
        <v>90.318540748000004</v>
      </c>
      <c r="AV17" s="273">
        <v>396.67435571999999</v>
      </c>
      <c r="AW17" s="273">
        <v>709.98548403999996</v>
      </c>
      <c r="AX17" s="273">
        <v>1015.0759329</v>
      </c>
      <c r="AY17" s="273">
        <v>1205.5044971</v>
      </c>
      <c r="AZ17" s="273">
        <v>1032.9637516</v>
      </c>
      <c r="BA17" s="273">
        <v>913.83577644000002</v>
      </c>
      <c r="BB17" s="273">
        <v>544.69692207000003</v>
      </c>
      <c r="BC17" s="273">
        <v>225.75262407</v>
      </c>
      <c r="BD17" s="273">
        <v>51.598159766999999</v>
      </c>
      <c r="BE17" s="273">
        <v>3.5536816580999999</v>
      </c>
      <c r="BF17" s="273">
        <v>15.316256715</v>
      </c>
      <c r="BG17" s="273">
        <v>85.639167666000006</v>
      </c>
      <c r="BH17" s="334">
        <v>383.95839999999998</v>
      </c>
      <c r="BI17" s="334">
        <v>733.30560000000003</v>
      </c>
      <c r="BJ17" s="334">
        <v>1009.9640000000001</v>
      </c>
      <c r="BK17" s="334">
        <v>1188.145</v>
      </c>
      <c r="BL17" s="334">
        <v>1025.7919999999999</v>
      </c>
      <c r="BM17" s="334">
        <v>918.70100000000002</v>
      </c>
      <c r="BN17" s="334">
        <v>566.8877</v>
      </c>
      <c r="BO17" s="334">
        <v>236.83260000000001</v>
      </c>
      <c r="BP17" s="334">
        <v>51.247300000000003</v>
      </c>
      <c r="BQ17" s="334">
        <v>3.5180699999999998</v>
      </c>
      <c r="BR17" s="334">
        <v>14.70152</v>
      </c>
      <c r="BS17" s="334">
        <v>92.053640000000001</v>
      </c>
      <c r="BT17" s="334">
        <v>384.32139999999998</v>
      </c>
      <c r="BU17" s="334">
        <v>730.77179999999998</v>
      </c>
      <c r="BV17" s="334">
        <v>998.82010000000002</v>
      </c>
    </row>
    <row r="18" spans="1:74" ht="11.1" customHeight="1" x14ac:dyDescent="0.2">
      <c r="A18" s="9" t="s">
        <v>140</v>
      </c>
      <c r="B18" s="211" t="s">
        <v>477</v>
      </c>
      <c r="C18" s="273">
        <v>1129.0163777</v>
      </c>
      <c r="D18" s="273">
        <v>1023.3414708</v>
      </c>
      <c r="E18" s="273">
        <v>831.04377738999995</v>
      </c>
      <c r="F18" s="273">
        <v>454.63600878</v>
      </c>
      <c r="G18" s="273">
        <v>173.20364042</v>
      </c>
      <c r="H18" s="273">
        <v>23.341839500999999</v>
      </c>
      <c r="I18" s="273">
        <v>4.2947247560999999</v>
      </c>
      <c r="J18" s="273">
        <v>11.162566173</v>
      </c>
      <c r="K18" s="273">
        <v>74.367052306999994</v>
      </c>
      <c r="L18" s="273">
        <v>355.57858886999998</v>
      </c>
      <c r="M18" s="273">
        <v>652.27219165999998</v>
      </c>
      <c r="N18" s="273">
        <v>919.33100115000002</v>
      </c>
      <c r="O18" s="273">
        <v>1150.9171143000001</v>
      </c>
      <c r="P18" s="273">
        <v>1018.5864127</v>
      </c>
      <c r="Q18" s="273">
        <v>813.33358479000003</v>
      </c>
      <c r="R18" s="273">
        <v>463.94271866000003</v>
      </c>
      <c r="S18" s="273">
        <v>174.06296678000001</v>
      </c>
      <c r="T18" s="273">
        <v>22.865547882000001</v>
      </c>
      <c r="U18" s="273">
        <v>4.2947340322000001</v>
      </c>
      <c r="V18" s="273">
        <v>10.407167588</v>
      </c>
      <c r="W18" s="273">
        <v>66.286829272000006</v>
      </c>
      <c r="X18" s="273">
        <v>345.05961587000002</v>
      </c>
      <c r="Y18" s="273">
        <v>658.77307875999998</v>
      </c>
      <c r="Z18" s="273">
        <v>937.07483248000005</v>
      </c>
      <c r="AA18" s="273">
        <v>1148.3983221000001</v>
      </c>
      <c r="AB18" s="273">
        <v>979.90445041999999</v>
      </c>
      <c r="AC18" s="273">
        <v>818.91032271999995</v>
      </c>
      <c r="AD18" s="273">
        <v>441.32443112999999</v>
      </c>
      <c r="AE18" s="273">
        <v>180.85170897</v>
      </c>
      <c r="AF18" s="273">
        <v>23.562346825999999</v>
      </c>
      <c r="AG18" s="273">
        <v>3.7614628158999999</v>
      </c>
      <c r="AH18" s="273">
        <v>11.452005066</v>
      </c>
      <c r="AI18" s="273">
        <v>66.061638119999998</v>
      </c>
      <c r="AJ18" s="273">
        <v>346.92402426000001</v>
      </c>
      <c r="AK18" s="273">
        <v>656.84162570000001</v>
      </c>
      <c r="AL18" s="273">
        <v>945.19463064000001</v>
      </c>
      <c r="AM18" s="273">
        <v>1165.6710574000001</v>
      </c>
      <c r="AN18" s="273">
        <v>965.25190630999998</v>
      </c>
      <c r="AO18" s="273">
        <v>825.43235152</v>
      </c>
      <c r="AP18" s="273">
        <v>462.72857009000001</v>
      </c>
      <c r="AQ18" s="273">
        <v>162.13045554999999</v>
      </c>
      <c r="AR18" s="273">
        <v>25.416877727999999</v>
      </c>
      <c r="AS18" s="273">
        <v>3.5258626461999998</v>
      </c>
      <c r="AT18" s="273">
        <v>9.4008491598999999</v>
      </c>
      <c r="AU18" s="273">
        <v>62.783850202000004</v>
      </c>
      <c r="AV18" s="273">
        <v>338.90713821000003</v>
      </c>
      <c r="AW18" s="273">
        <v>662.37952851</v>
      </c>
      <c r="AX18" s="273">
        <v>939.59026598000003</v>
      </c>
      <c r="AY18" s="273">
        <v>1150.4569042000001</v>
      </c>
      <c r="AZ18" s="273">
        <v>965.90511753999999</v>
      </c>
      <c r="BA18" s="273">
        <v>832.29792200999998</v>
      </c>
      <c r="BB18" s="273">
        <v>459.65970627000002</v>
      </c>
      <c r="BC18" s="273">
        <v>160.55550148</v>
      </c>
      <c r="BD18" s="273">
        <v>23.634736367999999</v>
      </c>
      <c r="BE18" s="273">
        <v>1.9171699322</v>
      </c>
      <c r="BF18" s="273">
        <v>9.6985193484999996</v>
      </c>
      <c r="BG18" s="273">
        <v>57.704146944999998</v>
      </c>
      <c r="BH18" s="334">
        <v>325.16750000000002</v>
      </c>
      <c r="BI18" s="334">
        <v>686.68759999999997</v>
      </c>
      <c r="BJ18" s="334">
        <v>932.42020000000002</v>
      </c>
      <c r="BK18" s="334">
        <v>1131.422</v>
      </c>
      <c r="BL18" s="334">
        <v>948.77610000000004</v>
      </c>
      <c r="BM18" s="334">
        <v>832.81150000000002</v>
      </c>
      <c r="BN18" s="334">
        <v>481.37880000000001</v>
      </c>
      <c r="BO18" s="334">
        <v>171.8989</v>
      </c>
      <c r="BP18" s="334">
        <v>24.098189999999999</v>
      </c>
      <c r="BQ18" s="334">
        <v>1.838676</v>
      </c>
      <c r="BR18" s="334">
        <v>9.5404879999999999</v>
      </c>
      <c r="BS18" s="334">
        <v>61.897170000000003</v>
      </c>
      <c r="BT18" s="334">
        <v>325.7063</v>
      </c>
      <c r="BU18" s="334">
        <v>684.05550000000005</v>
      </c>
      <c r="BV18" s="334">
        <v>916.41690000000006</v>
      </c>
    </row>
    <row r="19" spans="1:74" ht="11.1" customHeight="1" x14ac:dyDescent="0.2">
      <c r="A19" s="9" t="s">
        <v>141</v>
      </c>
      <c r="B19" s="211" t="s">
        <v>445</v>
      </c>
      <c r="C19" s="273">
        <v>1258.3408532000001</v>
      </c>
      <c r="D19" s="273">
        <v>1143.2475432000001</v>
      </c>
      <c r="E19" s="273">
        <v>845.11812173999999</v>
      </c>
      <c r="F19" s="273">
        <v>462.98833925000002</v>
      </c>
      <c r="G19" s="273">
        <v>193.29375949000001</v>
      </c>
      <c r="H19" s="273">
        <v>33.245339555999998</v>
      </c>
      <c r="I19" s="273">
        <v>10.882674872000001</v>
      </c>
      <c r="J19" s="273">
        <v>17.594460181999999</v>
      </c>
      <c r="K19" s="273">
        <v>96.773658251000001</v>
      </c>
      <c r="L19" s="273">
        <v>404.52357524000001</v>
      </c>
      <c r="M19" s="273">
        <v>734.01858996999999</v>
      </c>
      <c r="N19" s="273">
        <v>1067.265118</v>
      </c>
      <c r="O19" s="273">
        <v>1291.2592351000001</v>
      </c>
      <c r="P19" s="273">
        <v>1136.2122165000001</v>
      </c>
      <c r="Q19" s="273">
        <v>827.02683245000003</v>
      </c>
      <c r="R19" s="273">
        <v>476.63913852000002</v>
      </c>
      <c r="S19" s="273">
        <v>193.023607</v>
      </c>
      <c r="T19" s="273">
        <v>31.188999333000002</v>
      </c>
      <c r="U19" s="273">
        <v>11.023989429</v>
      </c>
      <c r="V19" s="273">
        <v>16.817957660000001</v>
      </c>
      <c r="W19" s="273">
        <v>86.099880503999998</v>
      </c>
      <c r="X19" s="273">
        <v>382.70242342</v>
      </c>
      <c r="Y19" s="273">
        <v>724.67597966000005</v>
      </c>
      <c r="Z19" s="273">
        <v>1090.1119579000001</v>
      </c>
      <c r="AA19" s="273">
        <v>1287.5921017000001</v>
      </c>
      <c r="AB19" s="273">
        <v>1081.912045</v>
      </c>
      <c r="AC19" s="273">
        <v>839.13538834999997</v>
      </c>
      <c r="AD19" s="273">
        <v>457.34328160000001</v>
      </c>
      <c r="AE19" s="273">
        <v>203.32338025000001</v>
      </c>
      <c r="AF19" s="273">
        <v>31.58549687</v>
      </c>
      <c r="AG19" s="273">
        <v>10.511847363999999</v>
      </c>
      <c r="AH19" s="273">
        <v>19.36760108</v>
      </c>
      <c r="AI19" s="273">
        <v>86.530813089999995</v>
      </c>
      <c r="AJ19" s="273">
        <v>388.51566327</v>
      </c>
      <c r="AK19" s="273">
        <v>725.40855700999998</v>
      </c>
      <c r="AL19" s="273">
        <v>1096.4235603</v>
      </c>
      <c r="AM19" s="273">
        <v>1295.544564</v>
      </c>
      <c r="AN19" s="273">
        <v>1064.2218709000001</v>
      </c>
      <c r="AO19" s="273">
        <v>835.94374931000004</v>
      </c>
      <c r="AP19" s="273">
        <v>483.34529678000001</v>
      </c>
      <c r="AQ19" s="273">
        <v>182.83696682999999</v>
      </c>
      <c r="AR19" s="273">
        <v>31.134151634999998</v>
      </c>
      <c r="AS19" s="273">
        <v>10.173518576999999</v>
      </c>
      <c r="AT19" s="273">
        <v>17.814702048000001</v>
      </c>
      <c r="AU19" s="273">
        <v>83.810071273000005</v>
      </c>
      <c r="AV19" s="273">
        <v>386.92673273000003</v>
      </c>
      <c r="AW19" s="273">
        <v>738.03909705000001</v>
      </c>
      <c r="AX19" s="273">
        <v>1073.3270613</v>
      </c>
      <c r="AY19" s="273">
        <v>1276.8539310000001</v>
      </c>
      <c r="AZ19" s="273">
        <v>1068.5854426999999</v>
      </c>
      <c r="BA19" s="273">
        <v>851.93137267999998</v>
      </c>
      <c r="BB19" s="273">
        <v>481.48916217999999</v>
      </c>
      <c r="BC19" s="273">
        <v>184.82925499999999</v>
      </c>
      <c r="BD19" s="273">
        <v>31.443762347</v>
      </c>
      <c r="BE19" s="273">
        <v>6.5816577378999996</v>
      </c>
      <c r="BF19" s="273">
        <v>16.89366888</v>
      </c>
      <c r="BG19" s="273">
        <v>78.579342638</v>
      </c>
      <c r="BH19" s="334">
        <v>374.37799999999999</v>
      </c>
      <c r="BI19" s="334">
        <v>768.26940000000002</v>
      </c>
      <c r="BJ19" s="334">
        <v>1054.527</v>
      </c>
      <c r="BK19" s="334">
        <v>1248.845</v>
      </c>
      <c r="BL19" s="334">
        <v>1056.5060000000001</v>
      </c>
      <c r="BM19" s="334">
        <v>851.11260000000004</v>
      </c>
      <c r="BN19" s="334">
        <v>505.42020000000002</v>
      </c>
      <c r="BO19" s="334">
        <v>193.82820000000001</v>
      </c>
      <c r="BP19" s="334">
        <v>31.43225</v>
      </c>
      <c r="BQ19" s="334">
        <v>6.5366439999999999</v>
      </c>
      <c r="BR19" s="334">
        <v>17.757940000000001</v>
      </c>
      <c r="BS19" s="334">
        <v>83.637169999999998</v>
      </c>
      <c r="BT19" s="334">
        <v>379.00220000000002</v>
      </c>
      <c r="BU19" s="334">
        <v>768.75229999999999</v>
      </c>
      <c r="BV19" s="334">
        <v>1035.8920000000001</v>
      </c>
    </row>
    <row r="20" spans="1:74" ht="11.1" customHeight="1" x14ac:dyDescent="0.2">
      <c r="A20" s="9" t="s">
        <v>142</v>
      </c>
      <c r="B20" s="211" t="s">
        <v>446</v>
      </c>
      <c r="C20" s="273">
        <v>1313.2141403999999</v>
      </c>
      <c r="D20" s="273">
        <v>1160.598941</v>
      </c>
      <c r="E20" s="273">
        <v>824.33507262000001</v>
      </c>
      <c r="F20" s="273">
        <v>455.21103188000001</v>
      </c>
      <c r="G20" s="273">
        <v>197.36895103000001</v>
      </c>
      <c r="H20" s="273">
        <v>40.483398805999997</v>
      </c>
      <c r="I20" s="273">
        <v>13.518300155</v>
      </c>
      <c r="J20" s="273">
        <v>22.058507857999999</v>
      </c>
      <c r="K20" s="273">
        <v>114.64878220999999</v>
      </c>
      <c r="L20" s="273">
        <v>416.60891198000002</v>
      </c>
      <c r="M20" s="273">
        <v>774.98039962999997</v>
      </c>
      <c r="N20" s="273">
        <v>1201.3417526000001</v>
      </c>
      <c r="O20" s="273">
        <v>1348.6615942000001</v>
      </c>
      <c r="P20" s="273">
        <v>1145.8223974</v>
      </c>
      <c r="Q20" s="273">
        <v>807.93391297000005</v>
      </c>
      <c r="R20" s="273">
        <v>466.61708641000001</v>
      </c>
      <c r="S20" s="273">
        <v>200.45926245000001</v>
      </c>
      <c r="T20" s="273">
        <v>39.866203456000001</v>
      </c>
      <c r="U20" s="273">
        <v>14.335762732999999</v>
      </c>
      <c r="V20" s="273">
        <v>22.208346039999999</v>
      </c>
      <c r="W20" s="273">
        <v>105.17250285</v>
      </c>
      <c r="X20" s="273">
        <v>397.32349945999999</v>
      </c>
      <c r="Y20" s="273">
        <v>757.46154765000006</v>
      </c>
      <c r="Z20" s="273">
        <v>1224.8778815000001</v>
      </c>
      <c r="AA20" s="273">
        <v>1342.0088008</v>
      </c>
      <c r="AB20" s="273">
        <v>1101.537253</v>
      </c>
      <c r="AC20" s="273">
        <v>820.36406772999999</v>
      </c>
      <c r="AD20" s="273">
        <v>454.64872821</v>
      </c>
      <c r="AE20" s="273">
        <v>209.88637722000001</v>
      </c>
      <c r="AF20" s="273">
        <v>40.615227290999997</v>
      </c>
      <c r="AG20" s="273">
        <v>14.504690977999999</v>
      </c>
      <c r="AH20" s="273">
        <v>25.401387677999999</v>
      </c>
      <c r="AI20" s="273">
        <v>103.70658424</v>
      </c>
      <c r="AJ20" s="273">
        <v>402.77463838</v>
      </c>
      <c r="AK20" s="273">
        <v>759.67490848</v>
      </c>
      <c r="AL20" s="273">
        <v>1216.8412662000001</v>
      </c>
      <c r="AM20" s="273">
        <v>1342.3496419999999</v>
      </c>
      <c r="AN20" s="273">
        <v>1098.1878936999999</v>
      </c>
      <c r="AO20" s="273">
        <v>814.29492189999996</v>
      </c>
      <c r="AP20" s="273">
        <v>471.34445923999999</v>
      </c>
      <c r="AQ20" s="273">
        <v>193.13981738000001</v>
      </c>
      <c r="AR20" s="273">
        <v>37.862884299999997</v>
      </c>
      <c r="AS20" s="273">
        <v>14.321136792000001</v>
      </c>
      <c r="AT20" s="273">
        <v>24.717245675000001</v>
      </c>
      <c r="AU20" s="273">
        <v>100.65084865</v>
      </c>
      <c r="AV20" s="273">
        <v>409.91655530000003</v>
      </c>
      <c r="AW20" s="273">
        <v>780.54926207000005</v>
      </c>
      <c r="AX20" s="273">
        <v>1189.413687</v>
      </c>
      <c r="AY20" s="273">
        <v>1331.3777751</v>
      </c>
      <c r="AZ20" s="273">
        <v>1125.6970126000001</v>
      </c>
      <c r="BA20" s="273">
        <v>829.57275613000002</v>
      </c>
      <c r="BB20" s="273">
        <v>466.22672069999999</v>
      </c>
      <c r="BC20" s="273">
        <v>199.14171743</v>
      </c>
      <c r="BD20" s="273">
        <v>36.991527927999996</v>
      </c>
      <c r="BE20" s="273">
        <v>10.827175104</v>
      </c>
      <c r="BF20" s="273">
        <v>23.600780305000001</v>
      </c>
      <c r="BG20" s="273">
        <v>97.016971863999999</v>
      </c>
      <c r="BH20" s="334">
        <v>402.5992</v>
      </c>
      <c r="BI20" s="334">
        <v>811.19190000000003</v>
      </c>
      <c r="BJ20" s="334">
        <v>1165.049</v>
      </c>
      <c r="BK20" s="334">
        <v>1307.7059999999999</v>
      </c>
      <c r="BL20" s="334">
        <v>1110.566</v>
      </c>
      <c r="BM20" s="334">
        <v>828.20410000000004</v>
      </c>
      <c r="BN20" s="334">
        <v>489.26620000000003</v>
      </c>
      <c r="BO20" s="334">
        <v>203.4975</v>
      </c>
      <c r="BP20" s="334">
        <v>35.213299999999997</v>
      </c>
      <c r="BQ20" s="334">
        <v>10.623200000000001</v>
      </c>
      <c r="BR20" s="334">
        <v>24.595739999999999</v>
      </c>
      <c r="BS20" s="334">
        <v>99.672520000000006</v>
      </c>
      <c r="BT20" s="334">
        <v>409.14679999999998</v>
      </c>
      <c r="BU20" s="334">
        <v>812.74350000000004</v>
      </c>
      <c r="BV20" s="334">
        <v>1154.229</v>
      </c>
    </row>
    <row r="21" spans="1:74" ht="11.1" customHeight="1" x14ac:dyDescent="0.2">
      <c r="A21" s="9" t="s">
        <v>143</v>
      </c>
      <c r="B21" s="211" t="s">
        <v>478</v>
      </c>
      <c r="C21" s="273">
        <v>614.79699015000006</v>
      </c>
      <c r="D21" s="273">
        <v>521.65162881000003</v>
      </c>
      <c r="E21" s="273">
        <v>362.28825494</v>
      </c>
      <c r="F21" s="273">
        <v>141.12837633000001</v>
      </c>
      <c r="G21" s="273">
        <v>41.574585161999998</v>
      </c>
      <c r="H21" s="273">
        <v>1.4053240704000001</v>
      </c>
      <c r="I21" s="273">
        <v>0.30398711283000002</v>
      </c>
      <c r="J21" s="273">
        <v>0.43541109469</v>
      </c>
      <c r="K21" s="273">
        <v>13.41507056</v>
      </c>
      <c r="L21" s="273">
        <v>139.87069192999999</v>
      </c>
      <c r="M21" s="273">
        <v>347.29309028</v>
      </c>
      <c r="N21" s="273">
        <v>484.96692324999998</v>
      </c>
      <c r="O21" s="273">
        <v>633.66402128000004</v>
      </c>
      <c r="P21" s="273">
        <v>518.15628692999996</v>
      </c>
      <c r="Q21" s="273">
        <v>350.36971073000001</v>
      </c>
      <c r="R21" s="273">
        <v>145.82722053000001</v>
      </c>
      <c r="S21" s="273">
        <v>40.969054886000002</v>
      </c>
      <c r="T21" s="273">
        <v>1.2274547280999999</v>
      </c>
      <c r="U21" s="273">
        <v>0.30045860739000002</v>
      </c>
      <c r="V21" s="273">
        <v>0.43222161561</v>
      </c>
      <c r="W21" s="273">
        <v>10.925615143</v>
      </c>
      <c r="X21" s="273">
        <v>131.30816639</v>
      </c>
      <c r="Y21" s="273">
        <v>344.49339319000001</v>
      </c>
      <c r="Z21" s="273">
        <v>490.08673051</v>
      </c>
      <c r="AA21" s="273">
        <v>629.74222577</v>
      </c>
      <c r="AB21" s="273">
        <v>490.95627647999999</v>
      </c>
      <c r="AC21" s="273">
        <v>355.49449043999999</v>
      </c>
      <c r="AD21" s="273">
        <v>133.73819650999999</v>
      </c>
      <c r="AE21" s="273">
        <v>41.545084160000002</v>
      </c>
      <c r="AF21" s="273">
        <v>1.3397530981000001</v>
      </c>
      <c r="AG21" s="273">
        <v>0.24535418795</v>
      </c>
      <c r="AH21" s="273">
        <v>0.48821139430999999</v>
      </c>
      <c r="AI21" s="273">
        <v>11.705049654</v>
      </c>
      <c r="AJ21" s="273">
        <v>133.46487977000001</v>
      </c>
      <c r="AK21" s="273">
        <v>341.71162543000003</v>
      </c>
      <c r="AL21" s="273">
        <v>498.59403424999999</v>
      </c>
      <c r="AM21" s="273">
        <v>638.64390200000003</v>
      </c>
      <c r="AN21" s="273">
        <v>477.73484465000001</v>
      </c>
      <c r="AO21" s="273">
        <v>363.50640292000003</v>
      </c>
      <c r="AP21" s="273">
        <v>139.15266134000001</v>
      </c>
      <c r="AQ21" s="273">
        <v>35.922924559999998</v>
      </c>
      <c r="AR21" s="273">
        <v>1.3466263956</v>
      </c>
      <c r="AS21" s="273">
        <v>0.22186172538000001</v>
      </c>
      <c r="AT21" s="273">
        <v>0.40412062107000002</v>
      </c>
      <c r="AU21" s="273">
        <v>10.804070496</v>
      </c>
      <c r="AV21" s="273">
        <v>126.04941608</v>
      </c>
      <c r="AW21" s="273">
        <v>338.61051957000001</v>
      </c>
      <c r="AX21" s="273">
        <v>498.96550382999999</v>
      </c>
      <c r="AY21" s="273">
        <v>630.03671220000001</v>
      </c>
      <c r="AZ21" s="273">
        <v>464.98658991000002</v>
      </c>
      <c r="BA21" s="273">
        <v>364.04501515999999</v>
      </c>
      <c r="BB21" s="273">
        <v>134.18691398000001</v>
      </c>
      <c r="BC21" s="273">
        <v>33.257546970999996</v>
      </c>
      <c r="BD21" s="273">
        <v>1.3566118673000001</v>
      </c>
      <c r="BE21" s="273">
        <v>9.0399587978000004E-2</v>
      </c>
      <c r="BF21" s="273">
        <v>0.40293225498000002</v>
      </c>
      <c r="BG21" s="273">
        <v>9.2359476948000001</v>
      </c>
      <c r="BH21" s="334">
        <v>117.4953</v>
      </c>
      <c r="BI21" s="334">
        <v>348.94349999999997</v>
      </c>
      <c r="BJ21" s="334">
        <v>485.11779999999999</v>
      </c>
      <c r="BK21" s="334">
        <v>605.84649999999999</v>
      </c>
      <c r="BL21" s="334">
        <v>439.30520000000001</v>
      </c>
      <c r="BM21" s="334">
        <v>347.83030000000002</v>
      </c>
      <c r="BN21" s="334">
        <v>140.8527</v>
      </c>
      <c r="BO21" s="334">
        <v>37.961019999999998</v>
      </c>
      <c r="BP21" s="334">
        <v>1.517136</v>
      </c>
      <c r="BQ21" s="334">
        <v>8.7310399999999996E-2</v>
      </c>
      <c r="BR21" s="334">
        <v>0.4052152</v>
      </c>
      <c r="BS21" s="334">
        <v>12.475289999999999</v>
      </c>
      <c r="BT21" s="334">
        <v>118.0112</v>
      </c>
      <c r="BU21" s="334">
        <v>345.49930000000001</v>
      </c>
      <c r="BV21" s="334">
        <v>458.91129999999998</v>
      </c>
    </row>
    <row r="22" spans="1:74" ht="11.1" customHeight="1" x14ac:dyDescent="0.2">
      <c r="A22" s="9" t="s">
        <v>144</v>
      </c>
      <c r="B22" s="211" t="s">
        <v>448</v>
      </c>
      <c r="C22" s="273">
        <v>795.93906190999996</v>
      </c>
      <c r="D22" s="273">
        <v>669.02580359000001</v>
      </c>
      <c r="E22" s="273">
        <v>433.76347304000001</v>
      </c>
      <c r="F22" s="273">
        <v>172.73964853000001</v>
      </c>
      <c r="G22" s="273">
        <v>51.391999462000001</v>
      </c>
      <c r="H22" s="273">
        <v>1.1849783202999999</v>
      </c>
      <c r="I22" s="273">
        <v>0.23525100661000001</v>
      </c>
      <c r="J22" s="273">
        <v>0.16438956037999999</v>
      </c>
      <c r="K22" s="273">
        <v>19.038520385999998</v>
      </c>
      <c r="L22" s="273">
        <v>193.76439273</v>
      </c>
      <c r="M22" s="273">
        <v>464.85041395000002</v>
      </c>
      <c r="N22" s="273">
        <v>649.29523471000005</v>
      </c>
      <c r="O22" s="273">
        <v>824.15462264999996</v>
      </c>
      <c r="P22" s="273">
        <v>659.00728135999998</v>
      </c>
      <c r="Q22" s="273">
        <v>422.51563091999998</v>
      </c>
      <c r="R22" s="273">
        <v>179.05505631</v>
      </c>
      <c r="S22" s="273">
        <v>51.225516190999997</v>
      </c>
      <c r="T22" s="273">
        <v>0.82227160989000003</v>
      </c>
      <c r="U22" s="273">
        <v>0.23525100661000001</v>
      </c>
      <c r="V22" s="273">
        <v>0.16438956037999999</v>
      </c>
      <c r="W22" s="273">
        <v>15.399791243999999</v>
      </c>
      <c r="X22" s="273">
        <v>178.43520215999999</v>
      </c>
      <c r="Y22" s="273">
        <v>453.54825579999999</v>
      </c>
      <c r="Z22" s="273">
        <v>654.97181278000005</v>
      </c>
      <c r="AA22" s="273">
        <v>810.75030414000003</v>
      </c>
      <c r="AB22" s="273">
        <v>624.67425320999996</v>
      </c>
      <c r="AC22" s="273">
        <v>432.66560443999998</v>
      </c>
      <c r="AD22" s="273">
        <v>162.74620666999999</v>
      </c>
      <c r="AE22" s="273">
        <v>53.446847744999999</v>
      </c>
      <c r="AF22" s="273">
        <v>1.0913062764000001</v>
      </c>
      <c r="AG22" s="273">
        <v>0.23525100661000001</v>
      </c>
      <c r="AH22" s="273">
        <v>0.23456324138000001</v>
      </c>
      <c r="AI22" s="273">
        <v>17.137819776000001</v>
      </c>
      <c r="AJ22" s="273">
        <v>182.13982268000001</v>
      </c>
      <c r="AK22" s="273">
        <v>449.21691521999998</v>
      </c>
      <c r="AL22" s="273">
        <v>669.97204838000005</v>
      </c>
      <c r="AM22" s="273">
        <v>820.86813094000001</v>
      </c>
      <c r="AN22" s="273">
        <v>606.53371857000002</v>
      </c>
      <c r="AO22" s="273">
        <v>434.06614350000001</v>
      </c>
      <c r="AP22" s="273">
        <v>173.62924430000001</v>
      </c>
      <c r="AQ22" s="273">
        <v>46.873769369999998</v>
      </c>
      <c r="AR22" s="273">
        <v>1.0206147577</v>
      </c>
      <c r="AS22" s="273">
        <v>0.23525100661000001</v>
      </c>
      <c r="AT22" s="273">
        <v>0.23456324138000001</v>
      </c>
      <c r="AU22" s="273">
        <v>16.263395818999999</v>
      </c>
      <c r="AV22" s="273">
        <v>175.2024404</v>
      </c>
      <c r="AW22" s="273">
        <v>452.26101491999998</v>
      </c>
      <c r="AX22" s="273">
        <v>664.83605611999997</v>
      </c>
      <c r="AY22" s="273">
        <v>811.54160290000004</v>
      </c>
      <c r="AZ22" s="273">
        <v>593.93740503000004</v>
      </c>
      <c r="BA22" s="273">
        <v>443.98434361</v>
      </c>
      <c r="BB22" s="273">
        <v>169.28995795</v>
      </c>
      <c r="BC22" s="273">
        <v>43.835850000000001</v>
      </c>
      <c r="BD22" s="273">
        <v>1.2665185484000001</v>
      </c>
      <c r="BE22" s="273">
        <v>7.0474437215000005E-2</v>
      </c>
      <c r="BF22" s="273">
        <v>0.18748407885000001</v>
      </c>
      <c r="BG22" s="273">
        <v>14.789536393000001</v>
      </c>
      <c r="BH22" s="334">
        <v>163.90629999999999</v>
      </c>
      <c r="BI22" s="334">
        <v>468.72579999999999</v>
      </c>
      <c r="BJ22" s="334">
        <v>644.69129999999996</v>
      </c>
      <c r="BK22" s="334">
        <v>781.85069999999996</v>
      </c>
      <c r="BL22" s="334">
        <v>567.32839999999999</v>
      </c>
      <c r="BM22" s="334">
        <v>422.21789999999999</v>
      </c>
      <c r="BN22" s="334">
        <v>180.69880000000001</v>
      </c>
      <c r="BO22" s="334">
        <v>49.262270000000001</v>
      </c>
      <c r="BP22" s="334">
        <v>1.536559</v>
      </c>
      <c r="BQ22" s="334">
        <v>7.0474400000000006E-2</v>
      </c>
      <c r="BR22" s="334">
        <v>0.18748409999999999</v>
      </c>
      <c r="BS22" s="334">
        <v>18.347829999999998</v>
      </c>
      <c r="BT22" s="334">
        <v>163.9102</v>
      </c>
      <c r="BU22" s="334">
        <v>468.62540000000001</v>
      </c>
      <c r="BV22" s="334">
        <v>621.73850000000004</v>
      </c>
    </row>
    <row r="23" spans="1:74" ht="11.1" customHeight="1" x14ac:dyDescent="0.2">
      <c r="A23" s="9" t="s">
        <v>145</v>
      </c>
      <c r="B23" s="211" t="s">
        <v>449</v>
      </c>
      <c r="C23" s="273">
        <v>558.15065861999994</v>
      </c>
      <c r="D23" s="273">
        <v>423.04128806</v>
      </c>
      <c r="E23" s="273">
        <v>239.87918081999999</v>
      </c>
      <c r="F23" s="273">
        <v>73.161590904999997</v>
      </c>
      <c r="G23" s="273">
        <v>9.8134640318000006</v>
      </c>
      <c r="H23" s="273">
        <v>6.7084325614999996E-2</v>
      </c>
      <c r="I23" s="273">
        <v>7.7023930851000001E-3</v>
      </c>
      <c r="J23" s="273">
        <v>0.1352503155</v>
      </c>
      <c r="K23" s="273">
        <v>4.7625677640999999</v>
      </c>
      <c r="L23" s="273">
        <v>66.883575116000003</v>
      </c>
      <c r="M23" s="273">
        <v>262.72241365999997</v>
      </c>
      <c r="N23" s="273">
        <v>485.22266587000001</v>
      </c>
      <c r="O23" s="273">
        <v>577.50259740000001</v>
      </c>
      <c r="P23" s="273">
        <v>411.39502643999998</v>
      </c>
      <c r="Q23" s="273">
        <v>238.63629682999999</v>
      </c>
      <c r="R23" s="273">
        <v>76.850308705000003</v>
      </c>
      <c r="S23" s="273">
        <v>11.108016597000001</v>
      </c>
      <c r="T23" s="273">
        <v>5.0529561927999997E-2</v>
      </c>
      <c r="U23" s="273">
        <v>7.7023930851000001E-3</v>
      </c>
      <c r="V23" s="273">
        <v>0.14280664081</v>
      </c>
      <c r="W23" s="273">
        <v>3.8909566594</v>
      </c>
      <c r="X23" s="273">
        <v>62.172738791</v>
      </c>
      <c r="Y23" s="273">
        <v>254.14140173000001</v>
      </c>
      <c r="Z23" s="273">
        <v>482.94161634</v>
      </c>
      <c r="AA23" s="273">
        <v>555.70312376000004</v>
      </c>
      <c r="AB23" s="273">
        <v>387.52169257999998</v>
      </c>
      <c r="AC23" s="273">
        <v>238.07159540000001</v>
      </c>
      <c r="AD23" s="273">
        <v>68.638105421000006</v>
      </c>
      <c r="AE23" s="273">
        <v>11.575094354999999</v>
      </c>
      <c r="AF23" s="273">
        <v>3.8684930550000003E-2</v>
      </c>
      <c r="AG23" s="273">
        <v>7.7023930851000001E-3</v>
      </c>
      <c r="AH23" s="273">
        <v>0.19252936046999999</v>
      </c>
      <c r="AI23" s="273">
        <v>3.9991415560000001</v>
      </c>
      <c r="AJ23" s="273">
        <v>63.614492732999999</v>
      </c>
      <c r="AK23" s="273">
        <v>249.31449185</v>
      </c>
      <c r="AL23" s="273">
        <v>487.81086864000002</v>
      </c>
      <c r="AM23" s="273">
        <v>564.33267603000002</v>
      </c>
      <c r="AN23" s="273">
        <v>386.94378958999999</v>
      </c>
      <c r="AO23" s="273">
        <v>232.01272121</v>
      </c>
      <c r="AP23" s="273">
        <v>74.018540873999996</v>
      </c>
      <c r="AQ23" s="273">
        <v>10.748290541999999</v>
      </c>
      <c r="AR23" s="273">
        <v>3.0545064608000001E-2</v>
      </c>
      <c r="AS23" s="273">
        <v>7.7023930851000001E-3</v>
      </c>
      <c r="AT23" s="273">
        <v>0.18374433542999999</v>
      </c>
      <c r="AU23" s="273">
        <v>3.3253678746999999</v>
      </c>
      <c r="AV23" s="273">
        <v>62.277579881999998</v>
      </c>
      <c r="AW23" s="273">
        <v>260.51728351999998</v>
      </c>
      <c r="AX23" s="273">
        <v>484.71343794000001</v>
      </c>
      <c r="AY23" s="273">
        <v>565.25640512999996</v>
      </c>
      <c r="AZ23" s="273">
        <v>393.61559937999999</v>
      </c>
      <c r="BA23" s="273">
        <v>240.17548941999999</v>
      </c>
      <c r="BB23" s="273">
        <v>72.850182587000006</v>
      </c>
      <c r="BC23" s="273">
        <v>10.443517085</v>
      </c>
      <c r="BD23" s="273">
        <v>5.5133005043999997E-2</v>
      </c>
      <c r="BE23" s="273">
        <v>7.7023930851000001E-3</v>
      </c>
      <c r="BF23" s="273">
        <v>0.13826662611000001</v>
      </c>
      <c r="BG23" s="273">
        <v>2.4771524483</v>
      </c>
      <c r="BH23" s="334">
        <v>59.034219999999998</v>
      </c>
      <c r="BI23" s="334">
        <v>272.29450000000003</v>
      </c>
      <c r="BJ23" s="334">
        <v>462.5009</v>
      </c>
      <c r="BK23" s="334">
        <v>544.27959999999996</v>
      </c>
      <c r="BL23" s="334">
        <v>374.35329999999999</v>
      </c>
      <c r="BM23" s="334">
        <v>221.48259999999999</v>
      </c>
      <c r="BN23" s="334">
        <v>75.150189999999995</v>
      </c>
      <c r="BO23" s="334">
        <v>10.957940000000001</v>
      </c>
      <c r="BP23" s="334">
        <v>6.2515399999999999E-2</v>
      </c>
      <c r="BQ23" s="334">
        <v>7.7023899999999999E-3</v>
      </c>
      <c r="BR23" s="334">
        <v>0.1627063</v>
      </c>
      <c r="BS23" s="334">
        <v>3.4782150000000001</v>
      </c>
      <c r="BT23" s="334">
        <v>58.636220000000002</v>
      </c>
      <c r="BU23" s="334">
        <v>270.16140000000001</v>
      </c>
      <c r="BV23" s="334">
        <v>458.4495</v>
      </c>
    </row>
    <row r="24" spans="1:74" ht="11.1" customHeight="1" x14ac:dyDescent="0.2">
      <c r="A24" s="9" t="s">
        <v>146</v>
      </c>
      <c r="B24" s="211" t="s">
        <v>450</v>
      </c>
      <c r="C24" s="273">
        <v>903.08117368000001</v>
      </c>
      <c r="D24" s="273">
        <v>738.84273972999995</v>
      </c>
      <c r="E24" s="273">
        <v>589.23114518</v>
      </c>
      <c r="F24" s="273">
        <v>415.92993962000003</v>
      </c>
      <c r="G24" s="273">
        <v>235.26718245000001</v>
      </c>
      <c r="H24" s="273">
        <v>73.494864586999995</v>
      </c>
      <c r="I24" s="273">
        <v>13.370629012</v>
      </c>
      <c r="J24" s="273">
        <v>23.669272375999999</v>
      </c>
      <c r="K24" s="273">
        <v>109.77208594</v>
      </c>
      <c r="L24" s="273">
        <v>341.49328258000003</v>
      </c>
      <c r="M24" s="273">
        <v>610.40265539999996</v>
      </c>
      <c r="N24" s="273">
        <v>928.39504279000005</v>
      </c>
      <c r="O24" s="273">
        <v>913.74034759000006</v>
      </c>
      <c r="P24" s="273">
        <v>727.14786329000003</v>
      </c>
      <c r="Q24" s="273">
        <v>574.92560903000003</v>
      </c>
      <c r="R24" s="273">
        <v>417.80280854</v>
      </c>
      <c r="S24" s="273">
        <v>242.95264159999999</v>
      </c>
      <c r="T24" s="273">
        <v>72.861417509000006</v>
      </c>
      <c r="U24" s="273">
        <v>14.185491481</v>
      </c>
      <c r="V24" s="273">
        <v>23.883133351000001</v>
      </c>
      <c r="W24" s="273">
        <v>104.04601618</v>
      </c>
      <c r="X24" s="273">
        <v>329.30351173999998</v>
      </c>
      <c r="Y24" s="273">
        <v>602.39769386</v>
      </c>
      <c r="Z24" s="273">
        <v>930.04075799999998</v>
      </c>
      <c r="AA24" s="273">
        <v>905.21431787999995</v>
      </c>
      <c r="AB24" s="273">
        <v>717.93186681999998</v>
      </c>
      <c r="AC24" s="273">
        <v>570.96246195000003</v>
      </c>
      <c r="AD24" s="273">
        <v>418.07965711000003</v>
      </c>
      <c r="AE24" s="273">
        <v>246.52200963000001</v>
      </c>
      <c r="AF24" s="273">
        <v>72.214772382000007</v>
      </c>
      <c r="AG24" s="273">
        <v>14.400138562</v>
      </c>
      <c r="AH24" s="273">
        <v>24.971698370999999</v>
      </c>
      <c r="AI24" s="273">
        <v>104.68937741000001</v>
      </c>
      <c r="AJ24" s="273">
        <v>332.13894306999998</v>
      </c>
      <c r="AK24" s="273">
        <v>596.26725821000002</v>
      </c>
      <c r="AL24" s="273">
        <v>912.63122179000004</v>
      </c>
      <c r="AM24" s="273">
        <v>880.68663178999998</v>
      </c>
      <c r="AN24" s="273">
        <v>717.54707871000005</v>
      </c>
      <c r="AO24" s="273">
        <v>565.95579535000002</v>
      </c>
      <c r="AP24" s="273">
        <v>408.88583946</v>
      </c>
      <c r="AQ24" s="273">
        <v>236.78208723</v>
      </c>
      <c r="AR24" s="273">
        <v>68.656110208000001</v>
      </c>
      <c r="AS24" s="273">
        <v>14.067472757000001</v>
      </c>
      <c r="AT24" s="273">
        <v>24.832725045</v>
      </c>
      <c r="AU24" s="273">
        <v>100.11167965999999</v>
      </c>
      <c r="AV24" s="273">
        <v>337.08506871999998</v>
      </c>
      <c r="AW24" s="273">
        <v>609.85095951000005</v>
      </c>
      <c r="AX24" s="273">
        <v>908.53992340000002</v>
      </c>
      <c r="AY24" s="273">
        <v>886.13019305</v>
      </c>
      <c r="AZ24" s="273">
        <v>734.83807841999999</v>
      </c>
      <c r="BA24" s="273">
        <v>571.11807152999995</v>
      </c>
      <c r="BB24" s="273">
        <v>401.81530234000002</v>
      </c>
      <c r="BC24" s="273">
        <v>248.97906420999999</v>
      </c>
      <c r="BD24" s="273">
        <v>67.331814722999994</v>
      </c>
      <c r="BE24" s="273">
        <v>13.303030982999999</v>
      </c>
      <c r="BF24" s="273">
        <v>22.921568511</v>
      </c>
      <c r="BG24" s="273">
        <v>99.153234384000001</v>
      </c>
      <c r="BH24" s="334">
        <v>338.86660000000001</v>
      </c>
      <c r="BI24" s="334">
        <v>614.13679999999999</v>
      </c>
      <c r="BJ24" s="334">
        <v>890.78430000000003</v>
      </c>
      <c r="BK24" s="334">
        <v>882.00329999999997</v>
      </c>
      <c r="BL24" s="334">
        <v>733.15989999999999</v>
      </c>
      <c r="BM24" s="334">
        <v>566.42989999999998</v>
      </c>
      <c r="BN24" s="334">
        <v>398.62360000000001</v>
      </c>
      <c r="BO24" s="334">
        <v>236.33879999999999</v>
      </c>
      <c r="BP24" s="334">
        <v>66.326089999999994</v>
      </c>
      <c r="BQ24" s="334">
        <v>12.893330000000001</v>
      </c>
      <c r="BR24" s="334">
        <v>20.969940000000001</v>
      </c>
      <c r="BS24" s="334">
        <v>97.307810000000003</v>
      </c>
      <c r="BT24" s="334">
        <v>340.78829999999999</v>
      </c>
      <c r="BU24" s="334">
        <v>605.46069999999997</v>
      </c>
      <c r="BV24" s="334">
        <v>899.29430000000002</v>
      </c>
    </row>
    <row r="25" spans="1:74" ht="11.1" customHeight="1" x14ac:dyDescent="0.2">
      <c r="A25" s="9" t="s">
        <v>147</v>
      </c>
      <c r="B25" s="211" t="s">
        <v>451</v>
      </c>
      <c r="C25" s="273">
        <v>563.82740695999996</v>
      </c>
      <c r="D25" s="273">
        <v>484.61698251000001</v>
      </c>
      <c r="E25" s="273">
        <v>447.57310056</v>
      </c>
      <c r="F25" s="273">
        <v>341.30210058</v>
      </c>
      <c r="G25" s="273">
        <v>195.02229073999999</v>
      </c>
      <c r="H25" s="273">
        <v>74.023116833000003</v>
      </c>
      <c r="I25" s="273">
        <v>16.942659238000001</v>
      </c>
      <c r="J25" s="273">
        <v>18.948591599</v>
      </c>
      <c r="K25" s="273">
        <v>52.506357023</v>
      </c>
      <c r="L25" s="273">
        <v>196.80409736999999</v>
      </c>
      <c r="M25" s="273">
        <v>404.01476467999998</v>
      </c>
      <c r="N25" s="273">
        <v>611.65164823999999</v>
      </c>
      <c r="O25" s="273">
        <v>564.17347041999994</v>
      </c>
      <c r="P25" s="273">
        <v>471.69770298999998</v>
      </c>
      <c r="Q25" s="273">
        <v>426.57058841000003</v>
      </c>
      <c r="R25" s="273">
        <v>327.07496988999998</v>
      </c>
      <c r="S25" s="273">
        <v>196.65661992</v>
      </c>
      <c r="T25" s="273">
        <v>73.974347459000001</v>
      </c>
      <c r="U25" s="273">
        <v>17.684837009999999</v>
      </c>
      <c r="V25" s="273">
        <v>17.609009018999998</v>
      </c>
      <c r="W25" s="273">
        <v>53.400239251000002</v>
      </c>
      <c r="X25" s="273">
        <v>192.86821143</v>
      </c>
      <c r="Y25" s="273">
        <v>397.35059605999999</v>
      </c>
      <c r="Z25" s="273">
        <v>615.48323913000002</v>
      </c>
      <c r="AA25" s="273">
        <v>563.51472052999998</v>
      </c>
      <c r="AB25" s="273">
        <v>472.54221694</v>
      </c>
      <c r="AC25" s="273">
        <v>428.57456569999999</v>
      </c>
      <c r="AD25" s="273">
        <v>325.47692146999998</v>
      </c>
      <c r="AE25" s="273">
        <v>195.75394080000001</v>
      </c>
      <c r="AF25" s="273">
        <v>71.226617998999998</v>
      </c>
      <c r="AG25" s="273">
        <v>17.796971245999998</v>
      </c>
      <c r="AH25" s="273">
        <v>16.276610708</v>
      </c>
      <c r="AI25" s="273">
        <v>49.646167366</v>
      </c>
      <c r="AJ25" s="273">
        <v>186.55691895000001</v>
      </c>
      <c r="AK25" s="273">
        <v>395.03356817000002</v>
      </c>
      <c r="AL25" s="273">
        <v>600.18912451999995</v>
      </c>
      <c r="AM25" s="273">
        <v>541.95197794000001</v>
      </c>
      <c r="AN25" s="273">
        <v>471.31501765000002</v>
      </c>
      <c r="AO25" s="273">
        <v>430.71144455000001</v>
      </c>
      <c r="AP25" s="273">
        <v>318.92688484000001</v>
      </c>
      <c r="AQ25" s="273">
        <v>192.77583920000001</v>
      </c>
      <c r="AR25" s="273">
        <v>69.881059426999997</v>
      </c>
      <c r="AS25" s="273">
        <v>16.449569755999999</v>
      </c>
      <c r="AT25" s="273">
        <v>15.578614997000001</v>
      </c>
      <c r="AU25" s="273">
        <v>50.535093420999999</v>
      </c>
      <c r="AV25" s="273">
        <v>186.73822372000001</v>
      </c>
      <c r="AW25" s="273">
        <v>397.72992126999998</v>
      </c>
      <c r="AX25" s="273">
        <v>590.20106549000002</v>
      </c>
      <c r="AY25" s="273">
        <v>542.688265</v>
      </c>
      <c r="AZ25" s="273">
        <v>483.99412438000002</v>
      </c>
      <c r="BA25" s="273">
        <v>429.18039879000003</v>
      </c>
      <c r="BB25" s="273">
        <v>310.70250162999997</v>
      </c>
      <c r="BC25" s="273">
        <v>202.31701774000001</v>
      </c>
      <c r="BD25" s="273">
        <v>67.228864447999996</v>
      </c>
      <c r="BE25" s="273">
        <v>17.519633069000001</v>
      </c>
      <c r="BF25" s="273">
        <v>14.776635928999999</v>
      </c>
      <c r="BG25" s="273">
        <v>52.989003466</v>
      </c>
      <c r="BH25" s="334">
        <v>185.7877</v>
      </c>
      <c r="BI25" s="334">
        <v>394.17689999999999</v>
      </c>
      <c r="BJ25" s="334">
        <v>581.6277</v>
      </c>
      <c r="BK25" s="334">
        <v>545.23910000000001</v>
      </c>
      <c r="BL25" s="334">
        <v>481.54070000000002</v>
      </c>
      <c r="BM25" s="334">
        <v>434.91899999999998</v>
      </c>
      <c r="BN25" s="334">
        <v>299.70710000000003</v>
      </c>
      <c r="BO25" s="334">
        <v>188.45779999999999</v>
      </c>
      <c r="BP25" s="334">
        <v>64.289640000000006</v>
      </c>
      <c r="BQ25" s="334">
        <v>16.800650000000001</v>
      </c>
      <c r="BR25" s="334">
        <v>13.4826</v>
      </c>
      <c r="BS25" s="334">
        <v>49.940779999999997</v>
      </c>
      <c r="BT25" s="334">
        <v>184.9991</v>
      </c>
      <c r="BU25" s="334">
        <v>388.98590000000002</v>
      </c>
      <c r="BV25" s="334">
        <v>585.74680000000001</v>
      </c>
    </row>
    <row r="26" spans="1:74" ht="11.1" customHeight="1" x14ac:dyDescent="0.2">
      <c r="A26" s="9" t="s">
        <v>148</v>
      </c>
      <c r="B26" s="211" t="s">
        <v>479</v>
      </c>
      <c r="C26" s="273">
        <v>869.58827083999995</v>
      </c>
      <c r="D26" s="273">
        <v>756.50125961000003</v>
      </c>
      <c r="E26" s="273">
        <v>573.07858614999998</v>
      </c>
      <c r="F26" s="273">
        <v>316.03443171999999</v>
      </c>
      <c r="G26" s="273">
        <v>136.59679842</v>
      </c>
      <c r="H26" s="273">
        <v>30.780301789999999</v>
      </c>
      <c r="I26" s="273">
        <v>7.1542927268999996</v>
      </c>
      <c r="J26" s="273">
        <v>11.33832924</v>
      </c>
      <c r="K26" s="273">
        <v>57.560874994999999</v>
      </c>
      <c r="L26" s="273">
        <v>257.08265139999997</v>
      </c>
      <c r="M26" s="273">
        <v>515.01072705000001</v>
      </c>
      <c r="N26" s="273">
        <v>762.62179073000004</v>
      </c>
      <c r="O26" s="273">
        <v>887.84396261999996</v>
      </c>
      <c r="P26" s="273">
        <v>746.90610031999995</v>
      </c>
      <c r="Q26" s="273">
        <v>557.79065188000004</v>
      </c>
      <c r="R26" s="273">
        <v>319.42684938999997</v>
      </c>
      <c r="S26" s="273">
        <v>137.33059675999999</v>
      </c>
      <c r="T26" s="273">
        <v>30.256147373000001</v>
      </c>
      <c r="U26" s="273">
        <v>7.4219273012000002</v>
      </c>
      <c r="V26" s="273">
        <v>10.824504741</v>
      </c>
      <c r="W26" s="273">
        <v>52.726808941999998</v>
      </c>
      <c r="X26" s="273">
        <v>245.70484117000001</v>
      </c>
      <c r="Y26" s="273">
        <v>509.25639171</v>
      </c>
      <c r="Z26" s="273">
        <v>771.72206014000005</v>
      </c>
      <c r="AA26" s="273">
        <v>880.48313293000001</v>
      </c>
      <c r="AB26" s="273">
        <v>717.62280508000003</v>
      </c>
      <c r="AC26" s="273">
        <v>562.01419738000004</v>
      </c>
      <c r="AD26" s="273">
        <v>306.82011147999998</v>
      </c>
      <c r="AE26" s="273">
        <v>140.89076550999999</v>
      </c>
      <c r="AF26" s="273">
        <v>29.971163747999999</v>
      </c>
      <c r="AG26" s="273">
        <v>7.2916343757000002</v>
      </c>
      <c r="AH26" s="273">
        <v>11.444282313</v>
      </c>
      <c r="AI26" s="273">
        <v>52.157213337000002</v>
      </c>
      <c r="AJ26" s="273">
        <v>246.73798393999999</v>
      </c>
      <c r="AK26" s="273">
        <v>506.04180219</v>
      </c>
      <c r="AL26" s="273">
        <v>771.74462014999995</v>
      </c>
      <c r="AM26" s="273">
        <v>881.52636454000003</v>
      </c>
      <c r="AN26" s="273">
        <v>707.17028816000004</v>
      </c>
      <c r="AO26" s="273">
        <v>561.79013615999997</v>
      </c>
      <c r="AP26" s="273">
        <v>315.25635628999999</v>
      </c>
      <c r="AQ26" s="273">
        <v>130.55139831</v>
      </c>
      <c r="AR26" s="273">
        <v>29.619211432</v>
      </c>
      <c r="AS26" s="273">
        <v>6.9423450582999999</v>
      </c>
      <c r="AT26" s="273">
        <v>10.599255898999999</v>
      </c>
      <c r="AU26" s="273">
        <v>50.357306147999999</v>
      </c>
      <c r="AV26" s="273">
        <v>243.68198663000001</v>
      </c>
      <c r="AW26" s="273">
        <v>511.88732415999999</v>
      </c>
      <c r="AX26" s="273">
        <v>762.30616654000005</v>
      </c>
      <c r="AY26" s="273">
        <v>872.31543855999996</v>
      </c>
      <c r="AZ26" s="273">
        <v>709.64870853000002</v>
      </c>
      <c r="BA26" s="273">
        <v>567.17057751000004</v>
      </c>
      <c r="BB26" s="273">
        <v>310.61187806999999</v>
      </c>
      <c r="BC26" s="273">
        <v>132.71820334</v>
      </c>
      <c r="BD26" s="273">
        <v>28.643845066000001</v>
      </c>
      <c r="BE26" s="273">
        <v>5.9272751454000003</v>
      </c>
      <c r="BF26" s="273">
        <v>10.160913613</v>
      </c>
      <c r="BG26" s="273">
        <v>48.219914512999999</v>
      </c>
      <c r="BH26" s="334">
        <v>235.8262</v>
      </c>
      <c r="BI26" s="334">
        <v>526.0788</v>
      </c>
      <c r="BJ26" s="334">
        <v>746.69989999999996</v>
      </c>
      <c r="BK26" s="334">
        <v>853.52099999999996</v>
      </c>
      <c r="BL26" s="334">
        <v>694.05179999999996</v>
      </c>
      <c r="BM26" s="334">
        <v>560.46259999999995</v>
      </c>
      <c r="BN26" s="334">
        <v>319.22230000000002</v>
      </c>
      <c r="BO26" s="334">
        <v>134.21629999999999</v>
      </c>
      <c r="BP26" s="334">
        <v>28.076139999999999</v>
      </c>
      <c r="BQ26" s="334">
        <v>5.7565160000000004</v>
      </c>
      <c r="BR26" s="334">
        <v>9.9509650000000001</v>
      </c>
      <c r="BS26" s="334">
        <v>50.181899999999999</v>
      </c>
      <c r="BT26" s="334">
        <v>236.68340000000001</v>
      </c>
      <c r="BU26" s="334">
        <v>522.79520000000002</v>
      </c>
      <c r="BV26" s="334">
        <v>734.05960000000005</v>
      </c>
    </row>
    <row r="27" spans="1:74" ht="11.1" customHeight="1" x14ac:dyDescent="0.2">
      <c r="A27" s="8"/>
      <c r="B27" s="193" t="s">
        <v>161</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336"/>
      <c r="BI27" s="336"/>
      <c r="BJ27" s="336"/>
      <c r="BK27" s="336"/>
      <c r="BL27" s="336"/>
      <c r="BM27" s="336"/>
      <c r="BN27" s="336"/>
      <c r="BO27" s="336"/>
      <c r="BP27" s="336"/>
      <c r="BQ27" s="336"/>
      <c r="BR27" s="336"/>
      <c r="BS27" s="336"/>
      <c r="BT27" s="336"/>
      <c r="BU27" s="336"/>
      <c r="BV27" s="336"/>
    </row>
    <row r="28" spans="1:74" ht="11.1" customHeight="1" x14ac:dyDescent="0.2">
      <c r="A28" s="9" t="s">
        <v>39</v>
      </c>
      <c r="B28" s="211" t="s">
        <v>444</v>
      </c>
      <c r="C28" s="273">
        <v>0</v>
      </c>
      <c r="D28" s="273">
        <v>0</v>
      </c>
      <c r="E28" s="273">
        <v>0</v>
      </c>
      <c r="F28" s="273">
        <v>0</v>
      </c>
      <c r="G28" s="273">
        <v>6.9429501632999999</v>
      </c>
      <c r="H28" s="273">
        <v>74.804578000000006</v>
      </c>
      <c r="I28" s="273">
        <v>241.49577790999999</v>
      </c>
      <c r="J28" s="273">
        <v>241.32453444999999</v>
      </c>
      <c r="K28" s="273">
        <v>61.104476378000001</v>
      </c>
      <c r="L28" s="273">
        <v>0</v>
      </c>
      <c r="M28" s="273">
        <v>0</v>
      </c>
      <c r="N28" s="273">
        <v>0</v>
      </c>
      <c r="O28" s="273">
        <v>0</v>
      </c>
      <c r="P28" s="273">
        <v>0</v>
      </c>
      <c r="Q28" s="273">
        <v>0</v>
      </c>
      <c r="R28" s="273">
        <v>0</v>
      </c>
      <c r="S28" s="273">
        <v>3.0812953462000001</v>
      </c>
      <c r="T28" s="273">
        <v>72.280444177999996</v>
      </c>
      <c r="U28" s="273">
        <v>169.78221540000001</v>
      </c>
      <c r="V28" s="273">
        <v>128.2303833</v>
      </c>
      <c r="W28" s="273">
        <v>66.374321101999996</v>
      </c>
      <c r="X28" s="273">
        <v>10.657088376999999</v>
      </c>
      <c r="Y28" s="273">
        <v>0</v>
      </c>
      <c r="Z28" s="273">
        <v>0</v>
      </c>
      <c r="AA28" s="273">
        <v>0</v>
      </c>
      <c r="AB28" s="273">
        <v>0</v>
      </c>
      <c r="AC28" s="273">
        <v>0</v>
      </c>
      <c r="AD28" s="273">
        <v>0</v>
      </c>
      <c r="AE28" s="273">
        <v>25.200350142000001</v>
      </c>
      <c r="AF28" s="273">
        <v>57.360347716</v>
      </c>
      <c r="AG28" s="273">
        <v>254.28925645999999</v>
      </c>
      <c r="AH28" s="273">
        <v>265.74054390999999</v>
      </c>
      <c r="AI28" s="273">
        <v>64.382147716000006</v>
      </c>
      <c r="AJ28" s="273">
        <v>0</v>
      </c>
      <c r="AK28" s="273">
        <v>0</v>
      </c>
      <c r="AL28" s="273">
        <v>0</v>
      </c>
      <c r="AM28" s="273">
        <v>0</v>
      </c>
      <c r="AN28" s="273">
        <v>0</v>
      </c>
      <c r="AO28" s="273">
        <v>0</v>
      </c>
      <c r="AP28" s="273">
        <v>0</v>
      </c>
      <c r="AQ28" s="273">
        <v>3.3142174013000001</v>
      </c>
      <c r="AR28" s="273">
        <v>63.657334192</v>
      </c>
      <c r="AS28" s="273">
        <v>276.34070489999999</v>
      </c>
      <c r="AT28" s="273">
        <v>166.49058679000001</v>
      </c>
      <c r="AU28" s="273">
        <v>28.399811272000001</v>
      </c>
      <c r="AV28" s="273">
        <v>0</v>
      </c>
      <c r="AW28" s="273">
        <v>0</v>
      </c>
      <c r="AX28" s="273">
        <v>0</v>
      </c>
      <c r="AY28" s="273">
        <v>0</v>
      </c>
      <c r="AZ28" s="273">
        <v>0</v>
      </c>
      <c r="BA28" s="273">
        <v>0</v>
      </c>
      <c r="BB28" s="273">
        <v>0</v>
      </c>
      <c r="BC28" s="273">
        <v>3.4216339199000001</v>
      </c>
      <c r="BD28" s="273">
        <v>102.44918294999999</v>
      </c>
      <c r="BE28" s="273">
        <v>296.04496786999999</v>
      </c>
      <c r="BF28" s="273">
        <v>220.71441202</v>
      </c>
      <c r="BG28" s="273">
        <v>50.836630429000003</v>
      </c>
      <c r="BH28" s="334">
        <v>1.396977122</v>
      </c>
      <c r="BI28" s="334">
        <v>0</v>
      </c>
      <c r="BJ28" s="334">
        <v>0</v>
      </c>
      <c r="BK28" s="334">
        <v>0</v>
      </c>
      <c r="BL28" s="334">
        <v>0</v>
      </c>
      <c r="BM28" s="334">
        <v>0</v>
      </c>
      <c r="BN28" s="334">
        <v>0</v>
      </c>
      <c r="BO28" s="334">
        <v>7.7348742022000003</v>
      </c>
      <c r="BP28" s="334">
        <v>75.865048658999996</v>
      </c>
      <c r="BQ28" s="334">
        <v>209.22754896999999</v>
      </c>
      <c r="BR28" s="334">
        <v>179.01429680000001</v>
      </c>
      <c r="BS28" s="334">
        <v>30.690975375000001</v>
      </c>
      <c r="BT28" s="334">
        <v>2.1707041111000001</v>
      </c>
      <c r="BU28" s="334">
        <v>0</v>
      </c>
      <c r="BV28" s="334">
        <v>0</v>
      </c>
    </row>
    <row r="29" spans="1:74" ht="11.1" customHeight="1" x14ac:dyDescent="0.2">
      <c r="A29" s="9" t="s">
        <v>40</v>
      </c>
      <c r="B29" s="211" t="s">
        <v>477</v>
      </c>
      <c r="C29" s="273">
        <v>0</v>
      </c>
      <c r="D29" s="273">
        <v>0</v>
      </c>
      <c r="E29" s="273">
        <v>0</v>
      </c>
      <c r="F29" s="273">
        <v>0</v>
      </c>
      <c r="G29" s="273">
        <v>16.980778483000002</v>
      </c>
      <c r="H29" s="273">
        <v>129.23229617999999</v>
      </c>
      <c r="I29" s="273">
        <v>309.62681778000001</v>
      </c>
      <c r="J29" s="273">
        <v>311.87921075000003</v>
      </c>
      <c r="K29" s="273">
        <v>114.0397237</v>
      </c>
      <c r="L29" s="273">
        <v>5.5743631926999999</v>
      </c>
      <c r="M29" s="273">
        <v>0</v>
      </c>
      <c r="N29" s="273">
        <v>0</v>
      </c>
      <c r="O29" s="273">
        <v>0</v>
      </c>
      <c r="P29" s="273">
        <v>0</v>
      </c>
      <c r="Q29" s="273">
        <v>0</v>
      </c>
      <c r="R29" s="273">
        <v>2.1952704368</v>
      </c>
      <c r="S29" s="273">
        <v>14.347029594</v>
      </c>
      <c r="T29" s="273">
        <v>122.51110405999999</v>
      </c>
      <c r="U29" s="273">
        <v>250.93748525000001</v>
      </c>
      <c r="V29" s="273">
        <v>162.09179270000001</v>
      </c>
      <c r="W29" s="273">
        <v>86.938066500999994</v>
      </c>
      <c r="X29" s="273">
        <v>21.577556053999999</v>
      </c>
      <c r="Y29" s="273">
        <v>0</v>
      </c>
      <c r="Z29" s="273">
        <v>0</v>
      </c>
      <c r="AA29" s="273">
        <v>0</v>
      </c>
      <c r="AB29" s="273">
        <v>0</v>
      </c>
      <c r="AC29" s="273">
        <v>0</v>
      </c>
      <c r="AD29" s="273">
        <v>0</v>
      </c>
      <c r="AE29" s="273">
        <v>65.037853966</v>
      </c>
      <c r="AF29" s="273">
        <v>110.65552518</v>
      </c>
      <c r="AG29" s="273">
        <v>286.84718910999999</v>
      </c>
      <c r="AH29" s="273">
        <v>297.49049886</v>
      </c>
      <c r="AI29" s="273">
        <v>121.41716781</v>
      </c>
      <c r="AJ29" s="273">
        <v>3.7002868960000002</v>
      </c>
      <c r="AK29" s="273">
        <v>0</v>
      </c>
      <c r="AL29" s="273">
        <v>0</v>
      </c>
      <c r="AM29" s="273">
        <v>0</v>
      </c>
      <c r="AN29" s="273">
        <v>0</v>
      </c>
      <c r="AO29" s="273">
        <v>0</v>
      </c>
      <c r="AP29" s="273">
        <v>0.43177249001000001</v>
      </c>
      <c r="AQ29" s="273">
        <v>31.601946705</v>
      </c>
      <c r="AR29" s="273">
        <v>112.86963512</v>
      </c>
      <c r="AS29" s="273">
        <v>326.48406193</v>
      </c>
      <c r="AT29" s="273">
        <v>217.4941804</v>
      </c>
      <c r="AU29" s="273">
        <v>87.662404284000004</v>
      </c>
      <c r="AV29" s="273">
        <v>7.9338983852</v>
      </c>
      <c r="AW29" s="273">
        <v>0</v>
      </c>
      <c r="AX29" s="273">
        <v>0</v>
      </c>
      <c r="AY29" s="273">
        <v>0</v>
      </c>
      <c r="AZ29" s="273">
        <v>0</v>
      </c>
      <c r="BA29" s="273">
        <v>0</v>
      </c>
      <c r="BB29" s="273">
        <v>0</v>
      </c>
      <c r="BC29" s="273">
        <v>11.263573274000001</v>
      </c>
      <c r="BD29" s="273">
        <v>145.08757564999999</v>
      </c>
      <c r="BE29" s="273">
        <v>362.14974912999998</v>
      </c>
      <c r="BF29" s="273">
        <v>259.30509067999998</v>
      </c>
      <c r="BG29" s="273">
        <v>71.386231386999995</v>
      </c>
      <c r="BH29" s="334">
        <v>4.3941451402</v>
      </c>
      <c r="BI29" s="334">
        <v>0</v>
      </c>
      <c r="BJ29" s="334">
        <v>0</v>
      </c>
      <c r="BK29" s="334">
        <v>0</v>
      </c>
      <c r="BL29" s="334">
        <v>0</v>
      </c>
      <c r="BM29" s="334">
        <v>0</v>
      </c>
      <c r="BN29" s="334">
        <v>0</v>
      </c>
      <c r="BO29" s="334">
        <v>25.305537081000001</v>
      </c>
      <c r="BP29" s="334">
        <v>127.39657354000001</v>
      </c>
      <c r="BQ29" s="334">
        <v>261.36341811</v>
      </c>
      <c r="BR29" s="334">
        <v>224.24118541000001</v>
      </c>
      <c r="BS29" s="334">
        <v>62.176037096000002</v>
      </c>
      <c r="BT29" s="334">
        <v>5.1438197409999997</v>
      </c>
      <c r="BU29" s="334">
        <v>0</v>
      </c>
      <c r="BV29" s="334">
        <v>0</v>
      </c>
    </row>
    <row r="30" spans="1:74" ht="11.1" customHeight="1" x14ac:dyDescent="0.2">
      <c r="A30" s="9" t="s">
        <v>41</v>
      </c>
      <c r="B30" s="211" t="s">
        <v>445</v>
      </c>
      <c r="C30" s="273">
        <v>0</v>
      </c>
      <c r="D30" s="273">
        <v>0</v>
      </c>
      <c r="E30" s="273">
        <v>3.4718497718000001</v>
      </c>
      <c r="F30" s="273">
        <v>0.68960890871000002</v>
      </c>
      <c r="G30" s="273">
        <v>42.416029278000003</v>
      </c>
      <c r="H30" s="273">
        <v>187.82647957</v>
      </c>
      <c r="I30" s="273">
        <v>276.68194543999999</v>
      </c>
      <c r="J30" s="273">
        <v>296.76762129000002</v>
      </c>
      <c r="K30" s="273">
        <v>130.91785350999999</v>
      </c>
      <c r="L30" s="273">
        <v>18.753475743999999</v>
      </c>
      <c r="M30" s="273">
        <v>0</v>
      </c>
      <c r="N30" s="273">
        <v>0</v>
      </c>
      <c r="O30" s="273">
        <v>0</v>
      </c>
      <c r="P30" s="273">
        <v>0</v>
      </c>
      <c r="Q30" s="273">
        <v>0.55694610412000001</v>
      </c>
      <c r="R30" s="273">
        <v>6.5869929608</v>
      </c>
      <c r="S30" s="273">
        <v>36.782834065000003</v>
      </c>
      <c r="T30" s="273">
        <v>167.08349716000001</v>
      </c>
      <c r="U30" s="273">
        <v>242.02509469</v>
      </c>
      <c r="V30" s="273">
        <v>147.7303857</v>
      </c>
      <c r="W30" s="273">
        <v>92.281069876999993</v>
      </c>
      <c r="X30" s="273">
        <v>15.670181381000001</v>
      </c>
      <c r="Y30" s="273">
        <v>0</v>
      </c>
      <c r="Z30" s="273">
        <v>0</v>
      </c>
      <c r="AA30" s="273">
        <v>0</v>
      </c>
      <c r="AB30" s="273">
        <v>0</v>
      </c>
      <c r="AC30" s="273">
        <v>0</v>
      </c>
      <c r="AD30" s="273">
        <v>0</v>
      </c>
      <c r="AE30" s="273">
        <v>139.87754967000001</v>
      </c>
      <c r="AF30" s="273">
        <v>192.04215593999999</v>
      </c>
      <c r="AG30" s="273">
        <v>257.37837342</v>
      </c>
      <c r="AH30" s="273">
        <v>256.56986616</v>
      </c>
      <c r="AI30" s="273">
        <v>122.44682395</v>
      </c>
      <c r="AJ30" s="273">
        <v>3.8814661186000001</v>
      </c>
      <c r="AK30" s="273">
        <v>0</v>
      </c>
      <c r="AL30" s="273">
        <v>0</v>
      </c>
      <c r="AM30" s="273">
        <v>0</v>
      </c>
      <c r="AN30" s="273">
        <v>0</v>
      </c>
      <c r="AO30" s="273">
        <v>0</v>
      </c>
      <c r="AP30" s="273">
        <v>0.80643013808999997</v>
      </c>
      <c r="AQ30" s="273">
        <v>47.677524036000001</v>
      </c>
      <c r="AR30" s="273">
        <v>127.12872431</v>
      </c>
      <c r="AS30" s="273">
        <v>319.87978774999999</v>
      </c>
      <c r="AT30" s="273">
        <v>195.08462112000001</v>
      </c>
      <c r="AU30" s="273">
        <v>135.47419793</v>
      </c>
      <c r="AV30" s="273">
        <v>6.6640099212999999</v>
      </c>
      <c r="AW30" s="273">
        <v>0</v>
      </c>
      <c r="AX30" s="273">
        <v>0</v>
      </c>
      <c r="AY30" s="273">
        <v>0</v>
      </c>
      <c r="AZ30" s="273">
        <v>0</v>
      </c>
      <c r="BA30" s="273">
        <v>1.757734906</v>
      </c>
      <c r="BB30" s="273">
        <v>0</v>
      </c>
      <c r="BC30" s="273">
        <v>31.785151189</v>
      </c>
      <c r="BD30" s="273">
        <v>185.95215196000001</v>
      </c>
      <c r="BE30" s="273">
        <v>335.28004053000001</v>
      </c>
      <c r="BF30" s="273">
        <v>217.91117915000001</v>
      </c>
      <c r="BG30" s="273">
        <v>47.528247641999997</v>
      </c>
      <c r="BH30" s="334">
        <v>6.9863827517999999</v>
      </c>
      <c r="BI30" s="334">
        <v>0</v>
      </c>
      <c r="BJ30" s="334">
        <v>0</v>
      </c>
      <c r="BK30" s="334">
        <v>0</v>
      </c>
      <c r="BL30" s="334">
        <v>0</v>
      </c>
      <c r="BM30" s="334">
        <v>0.41320739527</v>
      </c>
      <c r="BN30" s="334">
        <v>1.9021632715000001</v>
      </c>
      <c r="BO30" s="334">
        <v>56.190765978000002</v>
      </c>
      <c r="BP30" s="334">
        <v>159.38622555000001</v>
      </c>
      <c r="BQ30" s="334">
        <v>255.52198102</v>
      </c>
      <c r="BR30" s="334">
        <v>218.56172169999999</v>
      </c>
      <c r="BS30" s="334">
        <v>68.687824016999997</v>
      </c>
      <c r="BT30" s="334">
        <v>6.8215165471999999</v>
      </c>
      <c r="BU30" s="334">
        <v>0</v>
      </c>
      <c r="BV30" s="334">
        <v>0</v>
      </c>
    </row>
    <row r="31" spans="1:74" ht="11.1" customHeight="1" x14ac:dyDescent="0.2">
      <c r="A31" s="9" t="s">
        <v>42</v>
      </c>
      <c r="B31" s="211" t="s">
        <v>446</v>
      </c>
      <c r="C31" s="273">
        <v>0</v>
      </c>
      <c r="D31" s="273">
        <v>7.6355745214000001E-2</v>
      </c>
      <c r="E31" s="273">
        <v>9.5590538821000006</v>
      </c>
      <c r="F31" s="273">
        <v>7.7981151947000003</v>
      </c>
      <c r="G31" s="273">
        <v>48.685852683999997</v>
      </c>
      <c r="H31" s="273">
        <v>263.33631735</v>
      </c>
      <c r="I31" s="273">
        <v>306.13323129000003</v>
      </c>
      <c r="J31" s="273">
        <v>268.51069006</v>
      </c>
      <c r="K31" s="273">
        <v>138.22961129999999</v>
      </c>
      <c r="L31" s="273">
        <v>28.478217400999998</v>
      </c>
      <c r="M31" s="273">
        <v>1.9849946745</v>
      </c>
      <c r="N31" s="273">
        <v>0</v>
      </c>
      <c r="O31" s="273">
        <v>0</v>
      </c>
      <c r="P31" s="273">
        <v>2.9691825148</v>
      </c>
      <c r="Q31" s="273">
        <v>5.7266368188000003</v>
      </c>
      <c r="R31" s="273">
        <v>8.7278355653999995</v>
      </c>
      <c r="S31" s="273">
        <v>50.603348938000003</v>
      </c>
      <c r="T31" s="273">
        <v>205.54876204999999</v>
      </c>
      <c r="U31" s="273">
        <v>330.50418642</v>
      </c>
      <c r="V31" s="273">
        <v>165.70961578000001</v>
      </c>
      <c r="W31" s="273">
        <v>126.93570371</v>
      </c>
      <c r="X31" s="273">
        <v>14.00239667</v>
      </c>
      <c r="Y31" s="273">
        <v>0</v>
      </c>
      <c r="Z31" s="273">
        <v>0</v>
      </c>
      <c r="AA31" s="273">
        <v>0</v>
      </c>
      <c r="AB31" s="273">
        <v>0</v>
      </c>
      <c r="AC31" s="273">
        <v>1.8153908825</v>
      </c>
      <c r="AD31" s="273">
        <v>0</v>
      </c>
      <c r="AE31" s="273">
        <v>167.98518680000001</v>
      </c>
      <c r="AF31" s="273">
        <v>272.41845123000002</v>
      </c>
      <c r="AG31" s="273">
        <v>304.34618272</v>
      </c>
      <c r="AH31" s="273">
        <v>258.07929557</v>
      </c>
      <c r="AI31" s="273">
        <v>124.0292596</v>
      </c>
      <c r="AJ31" s="273">
        <v>5.6610514298999997</v>
      </c>
      <c r="AK31" s="273">
        <v>0</v>
      </c>
      <c r="AL31" s="273">
        <v>0</v>
      </c>
      <c r="AM31" s="273">
        <v>0</v>
      </c>
      <c r="AN31" s="273">
        <v>0</v>
      </c>
      <c r="AO31" s="273">
        <v>0</v>
      </c>
      <c r="AP31" s="273">
        <v>5.7929221594999998</v>
      </c>
      <c r="AQ31" s="273">
        <v>42.632637430000003</v>
      </c>
      <c r="AR31" s="273">
        <v>174.59456555</v>
      </c>
      <c r="AS31" s="273">
        <v>321.29843711000001</v>
      </c>
      <c r="AT31" s="273">
        <v>224.81217620999999</v>
      </c>
      <c r="AU31" s="273">
        <v>182.70491048</v>
      </c>
      <c r="AV31" s="273">
        <v>2.4117196426</v>
      </c>
      <c r="AW31" s="273">
        <v>0</v>
      </c>
      <c r="AX31" s="273">
        <v>0</v>
      </c>
      <c r="AY31" s="273">
        <v>0</v>
      </c>
      <c r="AZ31" s="273">
        <v>0</v>
      </c>
      <c r="BA31" s="273">
        <v>6.2192247820000004</v>
      </c>
      <c r="BB31" s="273">
        <v>1.3864409677</v>
      </c>
      <c r="BC31" s="273">
        <v>36.900699901000003</v>
      </c>
      <c r="BD31" s="273">
        <v>256.37504402000002</v>
      </c>
      <c r="BE31" s="273">
        <v>345.04086038999998</v>
      </c>
      <c r="BF31" s="273">
        <v>247.5600149</v>
      </c>
      <c r="BG31" s="273">
        <v>72.474539772</v>
      </c>
      <c r="BH31" s="334">
        <v>11.236044751</v>
      </c>
      <c r="BI31" s="334">
        <v>0.28602577164999998</v>
      </c>
      <c r="BJ31" s="334">
        <v>0</v>
      </c>
      <c r="BK31" s="334">
        <v>0</v>
      </c>
      <c r="BL31" s="334">
        <v>0</v>
      </c>
      <c r="BM31" s="334">
        <v>2.9922426603000001</v>
      </c>
      <c r="BN31" s="334">
        <v>7.3565680675999996</v>
      </c>
      <c r="BO31" s="334">
        <v>67.911856757999999</v>
      </c>
      <c r="BP31" s="334">
        <v>193.24520125000001</v>
      </c>
      <c r="BQ31" s="334">
        <v>311.19413226</v>
      </c>
      <c r="BR31" s="334">
        <v>269.00541387999999</v>
      </c>
      <c r="BS31" s="334">
        <v>94.535638429000002</v>
      </c>
      <c r="BT31" s="334">
        <v>9.5484895945999995</v>
      </c>
      <c r="BU31" s="334">
        <v>0.28576300854999998</v>
      </c>
      <c r="BV31" s="334">
        <v>0</v>
      </c>
    </row>
    <row r="32" spans="1:74" ht="11.1" customHeight="1" x14ac:dyDescent="0.2">
      <c r="A32" s="9" t="s">
        <v>338</v>
      </c>
      <c r="B32" s="211" t="s">
        <v>478</v>
      </c>
      <c r="C32" s="273">
        <v>24.843597566</v>
      </c>
      <c r="D32" s="273">
        <v>23.498345171</v>
      </c>
      <c r="E32" s="273">
        <v>89.069081409999995</v>
      </c>
      <c r="F32" s="273">
        <v>87.113455776999999</v>
      </c>
      <c r="G32" s="273">
        <v>185.09972343000001</v>
      </c>
      <c r="H32" s="273">
        <v>378.98053598000001</v>
      </c>
      <c r="I32" s="273">
        <v>509.25869465</v>
      </c>
      <c r="J32" s="273">
        <v>483.87916173999997</v>
      </c>
      <c r="K32" s="273">
        <v>352.04206662000001</v>
      </c>
      <c r="L32" s="273">
        <v>156.4889585</v>
      </c>
      <c r="M32" s="273">
        <v>56.061109637999998</v>
      </c>
      <c r="N32" s="273">
        <v>65.348261265000005</v>
      </c>
      <c r="O32" s="273">
        <v>50.228793220999997</v>
      </c>
      <c r="P32" s="273">
        <v>54.535873246000001</v>
      </c>
      <c r="Q32" s="273">
        <v>56.002271520999997</v>
      </c>
      <c r="R32" s="273">
        <v>123.91028535</v>
      </c>
      <c r="S32" s="273">
        <v>212.49454420000001</v>
      </c>
      <c r="T32" s="273">
        <v>337.01760839999997</v>
      </c>
      <c r="U32" s="273">
        <v>468.54001299999999</v>
      </c>
      <c r="V32" s="273">
        <v>406.15240240999998</v>
      </c>
      <c r="W32" s="273">
        <v>281.75783733999998</v>
      </c>
      <c r="X32" s="273">
        <v>158.69881407</v>
      </c>
      <c r="Y32" s="273">
        <v>66.387678155000003</v>
      </c>
      <c r="Z32" s="273">
        <v>38.188036406000002</v>
      </c>
      <c r="AA32" s="273">
        <v>20.891786569000001</v>
      </c>
      <c r="AB32" s="273">
        <v>80.785904712999994</v>
      </c>
      <c r="AC32" s="273">
        <v>34.768319398000003</v>
      </c>
      <c r="AD32" s="273">
        <v>79.382297042000005</v>
      </c>
      <c r="AE32" s="273">
        <v>264.94064827</v>
      </c>
      <c r="AF32" s="273">
        <v>384.58047900999998</v>
      </c>
      <c r="AG32" s="273">
        <v>440.99387956999999</v>
      </c>
      <c r="AH32" s="273">
        <v>438.69797668000001</v>
      </c>
      <c r="AI32" s="273">
        <v>390.96846459</v>
      </c>
      <c r="AJ32" s="273">
        <v>176.06806272</v>
      </c>
      <c r="AK32" s="273">
        <v>66.118193933000001</v>
      </c>
      <c r="AL32" s="273">
        <v>39.675665336999998</v>
      </c>
      <c r="AM32" s="273">
        <v>29.466990546000002</v>
      </c>
      <c r="AN32" s="273">
        <v>67.055967183000007</v>
      </c>
      <c r="AO32" s="273">
        <v>56.715534746000003</v>
      </c>
      <c r="AP32" s="273">
        <v>101.45300494999999</v>
      </c>
      <c r="AQ32" s="273">
        <v>293.82647836000001</v>
      </c>
      <c r="AR32" s="273">
        <v>360.94483753999998</v>
      </c>
      <c r="AS32" s="273">
        <v>479.95593188999999</v>
      </c>
      <c r="AT32" s="273">
        <v>441.30549330999997</v>
      </c>
      <c r="AU32" s="273">
        <v>374.31641229000002</v>
      </c>
      <c r="AV32" s="273">
        <v>203.53365707</v>
      </c>
      <c r="AW32" s="273">
        <v>53.524616115999997</v>
      </c>
      <c r="AX32" s="273">
        <v>50.465131526</v>
      </c>
      <c r="AY32" s="273">
        <v>46.726373303000003</v>
      </c>
      <c r="AZ32" s="273">
        <v>46.322417686999998</v>
      </c>
      <c r="BA32" s="273">
        <v>102.36733026</v>
      </c>
      <c r="BB32" s="273">
        <v>108.91821342</v>
      </c>
      <c r="BC32" s="273">
        <v>165.84640659999999</v>
      </c>
      <c r="BD32" s="273">
        <v>343.33335188000001</v>
      </c>
      <c r="BE32" s="273">
        <v>503.97909816999999</v>
      </c>
      <c r="BF32" s="273">
        <v>455.78125399999999</v>
      </c>
      <c r="BG32" s="273">
        <v>285.17706141000002</v>
      </c>
      <c r="BH32" s="334">
        <v>136.2316366</v>
      </c>
      <c r="BI32" s="334">
        <v>58.847287911000002</v>
      </c>
      <c r="BJ32" s="334">
        <v>35.482225225000001</v>
      </c>
      <c r="BK32" s="334">
        <v>33.092280981000002</v>
      </c>
      <c r="BL32" s="334">
        <v>36.636556134000003</v>
      </c>
      <c r="BM32" s="334">
        <v>56.647220277999999</v>
      </c>
      <c r="BN32" s="334">
        <v>83.149185560000006</v>
      </c>
      <c r="BO32" s="334">
        <v>211.13962498999999</v>
      </c>
      <c r="BP32" s="334">
        <v>364.94674257000003</v>
      </c>
      <c r="BQ32" s="334">
        <v>460.82233801000001</v>
      </c>
      <c r="BR32" s="334">
        <v>435.39216216</v>
      </c>
      <c r="BS32" s="334">
        <v>287.46741501999998</v>
      </c>
      <c r="BT32" s="334">
        <v>144.53313058000001</v>
      </c>
      <c r="BU32" s="334">
        <v>64.969322673999997</v>
      </c>
      <c r="BV32" s="334">
        <v>38.506043972000001</v>
      </c>
    </row>
    <row r="33" spans="1:74" ht="11.1" customHeight="1" x14ac:dyDescent="0.2">
      <c r="A33" s="9" t="s">
        <v>43</v>
      </c>
      <c r="B33" s="211" t="s">
        <v>448</v>
      </c>
      <c r="C33" s="273">
        <v>2.1341365482999999</v>
      </c>
      <c r="D33" s="273">
        <v>3.4373249989999999</v>
      </c>
      <c r="E33" s="273">
        <v>36.058512595000003</v>
      </c>
      <c r="F33" s="273">
        <v>37.184532286</v>
      </c>
      <c r="G33" s="273">
        <v>124.30398615999999</v>
      </c>
      <c r="H33" s="273">
        <v>371.02401899</v>
      </c>
      <c r="I33" s="273">
        <v>472.85966428</v>
      </c>
      <c r="J33" s="273">
        <v>460.00786632000001</v>
      </c>
      <c r="K33" s="273">
        <v>320.75546092000002</v>
      </c>
      <c r="L33" s="273">
        <v>113.38789663</v>
      </c>
      <c r="M33" s="273">
        <v>11.887992240000001</v>
      </c>
      <c r="N33" s="273">
        <v>3.8821882471000002</v>
      </c>
      <c r="O33" s="273">
        <v>20.070630431000001</v>
      </c>
      <c r="P33" s="273">
        <v>17.704078002999999</v>
      </c>
      <c r="Q33" s="273">
        <v>27.527434854999999</v>
      </c>
      <c r="R33" s="273">
        <v>74.244668021999999</v>
      </c>
      <c r="S33" s="273">
        <v>135.04374913000001</v>
      </c>
      <c r="T33" s="273">
        <v>272.40366460000001</v>
      </c>
      <c r="U33" s="273">
        <v>429.74919784999997</v>
      </c>
      <c r="V33" s="273">
        <v>340.72787281000001</v>
      </c>
      <c r="W33" s="273">
        <v>194.17325604999999</v>
      </c>
      <c r="X33" s="273">
        <v>65.911581237999997</v>
      </c>
      <c r="Y33" s="273">
        <v>6.2041496163999996</v>
      </c>
      <c r="Z33" s="273">
        <v>1.3940320816</v>
      </c>
      <c r="AA33" s="273">
        <v>0.66839470778999999</v>
      </c>
      <c r="AB33" s="273">
        <v>21.729006817999998</v>
      </c>
      <c r="AC33" s="273">
        <v>14.533561303000001</v>
      </c>
      <c r="AD33" s="273">
        <v>7.3170382300999997</v>
      </c>
      <c r="AE33" s="273">
        <v>267.61408686999999</v>
      </c>
      <c r="AF33" s="273">
        <v>376.20331131</v>
      </c>
      <c r="AG33" s="273">
        <v>430.26429895000001</v>
      </c>
      <c r="AH33" s="273">
        <v>391.60975735</v>
      </c>
      <c r="AI33" s="273">
        <v>337.88730536999998</v>
      </c>
      <c r="AJ33" s="273">
        <v>77.078668238000006</v>
      </c>
      <c r="AK33" s="273">
        <v>0.97846193130000003</v>
      </c>
      <c r="AL33" s="273">
        <v>2.3677586075999999</v>
      </c>
      <c r="AM33" s="273">
        <v>4.9348902259000003</v>
      </c>
      <c r="AN33" s="273">
        <v>14.067994129000001</v>
      </c>
      <c r="AO33" s="273">
        <v>10.210925464000001</v>
      </c>
      <c r="AP33" s="273">
        <v>31.396976111000001</v>
      </c>
      <c r="AQ33" s="273">
        <v>219.05373324999999</v>
      </c>
      <c r="AR33" s="273">
        <v>299.57924871</v>
      </c>
      <c r="AS33" s="273">
        <v>427.14282358000003</v>
      </c>
      <c r="AT33" s="273">
        <v>406.42174188000001</v>
      </c>
      <c r="AU33" s="273">
        <v>380.95598216000002</v>
      </c>
      <c r="AV33" s="273">
        <v>80.207334781</v>
      </c>
      <c r="AW33" s="273">
        <v>0.82079495154000004</v>
      </c>
      <c r="AX33" s="273">
        <v>5.4830884273000002</v>
      </c>
      <c r="AY33" s="273">
        <v>13.021498578999999</v>
      </c>
      <c r="AZ33" s="273">
        <v>4.31037917</v>
      </c>
      <c r="BA33" s="273">
        <v>55.431665572</v>
      </c>
      <c r="BB33" s="273">
        <v>20.385422366</v>
      </c>
      <c r="BC33" s="273">
        <v>105.26290609</v>
      </c>
      <c r="BD33" s="273">
        <v>296.75959601</v>
      </c>
      <c r="BE33" s="273">
        <v>463.84288057999999</v>
      </c>
      <c r="BF33" s="273">
        <v>389.57407876000002</v>
      </c>
      <c r="BG33" s="273">
        <v>231.36894820000001</v>
      </c>
      <c r="BH33" s="334">
        <v>58.884963972000001</v>
      </c>
      <c r="BI33" s="334">
        <v>7.4266519761999996</v>
      </c>
      <c r="BJ33" s="334">
        <v>2.6121458911</v>
      </c>
      <c r="BK33" s="334">
        <v>5.6080033363000004</v>
      </c>
      <c r="BL33" s="334">
        <v>4.3522402184000004</v>
      </c>
      <c r="BM33" s="334">
        <v>19.491599337</v>
      </c>
      <c r="BN33" s="334">
        <v>38.266558750000002</v>
      </c>
      <c r="BO33" s="334">
        <v>167.05243245</v>
      </c>
      <c r="BP33" s="334">
        <v>326.91295033</v>
      </c>
      <c r="BQ33" s="334">
        <v>433.35155026000001</v>
      </c>
      <c r="BR33" s="334">
        <v>416.12443901</v>
      </c>
      <c r="BS33" s="334">
        <v>228.90619652000001</v>
      </c>
      <c r="BT33" s="334">
        <v>59.250036846999997</v>
      </c>
      <c r="BU33" s="334">
        <v>7.9271762033000002</v>
      </c>
      <c r="BV33" s="334">
        <v>2.6071904701999999</v>
      </c>
    </row>
    <row r="34" spans="1:74" ht="11.1" customHeight="1" x14ac:dyDescent="0.2">
      <c r="A34" s="9" t="s">
        <v>44</v>
      </c>
      <c r="B34" s="211" t="s">
        <v>449</v>
      </c>
      <c r="C34" s="273">
        <v>9.3136860255999991</v>
      </c>
      <c r="D34" s="273">
        <v>25.485120237</v>
      </c>
      <c r="E34" s="273">
        <v>86.028454331000006</v>
      </c>
      <c r="F34" s="273">
        <v>122.65711698</v>
      </c>
      <c r="G34" s="273">
        <v>238.00950506999999</v>
      </c>
      <c r="H34" s="273">
        <v>475.26743498000002</v>
      </c>
      <c r="I34" s="273">
        <v>619.45852952999996</v>
      </c>
      <c r="J34" s="273">
        <v>547.04729206000002</v>
      </c>
      <c r="K34" s="273">
        <v>429.30489548999998</v>
      </c>
      <c r="L34" s="273">
        <v>232.53214145999999</v>
      </c>
      <c r="M34" s="273">
        <v>79.807031993999999</v>
      </c>
      <c r="N34" s="273">
        <v>16.746957008999999</v>
      </c>
      <c r="O34" s="273">
        <v>35.647631771999997</v>
      </c>
      <c r="P34" s="273">
        <v>66.882305384999995</v>
      </c>
      <c r="Q34" s="273">
        <v>111.42590944</v>
      </c>
      <c r="R34" s="273">
        <v>141.29484522000001</v>
      </c>
      <c r="S34" s="273">
        <v>239.74788784</v>
      </c>
      <c r="T34" s="273">
        <v>445.30853294999997</v>
      </c>
      <c r="U34" s="273">
        <v>582.13634553999998</v>
      </c>
      <c r="V34" s="273">
        <v>508.02458302000002</v>
      </c>
      <c r="W34" s="273">
        <v>368.34120997999997</v>
      </c>
      <c r="X34" s="273">
        <v>145.49168263999999</v>
      </c>
      <c r="Y34" s="273">
        <v>67.412226337999996</v>
      </c>
      <c r="Z34" s="273">
        <v>6.1369211072000001</v>
      </c>
      <c r="AA34" s="273">
        <v>4.4833388025999996</v>
      </c>
      <c r="AB34" s="273">
        <v>33.390397950999997</v>
      </c>
      <c r="AC34" s="273">
        <v>87.338930480000002</v>
      </c>
      <c r="AD34" s="273">
        <v>57.931006011000001</v>
      </c>
      <c r="AE34" s="273">
        <v>395.42738958000001</v>
      </c>
      <c r="AF34" s="273">
        <v>550.02709854</v>
      </c>
      <c r="AG34" s="273">
        <v>607.49101664</v>
      </c>
      <c r="AH34" s="273">
        <v>564.68492894999997</v>
      </c>
      <c r="AI34" s="273">
        <v>391.72010811000001</v>
      </c>
      <c r="AJ34" s="273">
        <v>142.26629299999999</v>
      </c>
      <c r="AK34" s="273">
        <v>12.647051512999999</v>
      </c>
      <c r="AL34" s="273">
        <v>8.9687662931999999</v>
      </c>
      <c r="AM34" s="273">
        <v>11.912380859000001</v>
      </c>
      <c r="AN34" s="273">
        <v>24.218910438999998</v>
      </c>
      <c r="AO34" s="273">
        <v>35.986857684</v>
      </c>
      <c r="AP34" s="273">
        <v>89.839092676000007</v>
      </c>
      <c r="AQ34" s="273">
        <v>290.18376135</v>
      </c>
      <c r="AR34" s="273">
        <v>437.23693545999998</v>
      </c>
      <c r="AS34" s="273">
        <v>545.16364554999996</v>
      </c>
      <c r="AT34" s="273">
        <v>624.72620414000005</v>
      </c>
      <c r="AU34" s="273">
        <v>523.18931171999998</v>
      </c>
      <c r="AV34" s="273">
        <v>138.46327156999999</v>
      </c>
      <c r="AW34" s="273">
        <v>15.779233547</v>
      </c>
      <c r="AX34" s="273">
        <v>13.189358918</v>
      </c>
      <c r="AY34" s="273">
        <v>28.792759623999999</v>
      </c>
      <c r="AZ34" s="273">
        <v>13.570650283999999</v>
      </c>
      <c r="BA34" s="273">
        <v>130.55648603</v>
      </c>
      <c r="BB34" s="273">
        <v>103.25259964999999</v>
      </c>
      <c r="BC34" s="273">
        <v>276.53585342000002</v>
      </c>
      <c r="BD34" s="273">
        <v>455.6271112</v>
      </c>
      <c r="BE34" s="273">
        <v>598.62979127000006</v>
      </c>
      <c r="BF34" s="273">
        <v>574.99900625999999</v>
      </c>
      <c r="BG34" s="273">
        <v>328.04060158999999</v>
      </c>
      <c r="BH34" s="334">
        <v>158.49951872</v>
      </c>
      <c r="BI34" s="334">
        <v>46.309521869000001</v>
      </c>
      <c r="BJ34" s="334">
        <v>11.462368446999999</v>
      </c>
      <c r="BK34" s="334">
        <v>17.039353796</v>
      </c>
      <c r="BL34" s="334">
        <v>21.898054002999999</v>
      </c>
      <c r="BM34" s="334">
        <v>62.749979347</v>
      </c>
      <c r="BN34" s="334">
        <v>130.90271239</v>
      </c>
      <c r="BO34" s="334">
        <v>315.78132914000003</v>
      </c>
      <c r="BP34" s="334">
        <v>477.75436144999998</v>
      </c>
      <c r="BQ34" s="334">
        <v>579.04909708000002</v>
      </c>
      <c r="BR34" s="334">
        <v>574.98732688999996</v>
      </c>
      <c r="BS34" s="334">
        <v>379.53722441000002</v>
      </c>
      <c r="BT34" s="334">
        <v>154.79078935000001</v>
      </c>
      <c r="BU34" s="334">
        <v>44.761874657</v>
      </c>
      <c r="BV34" s="334">
        <v>10.637027028</v>
      </c>
    </row>
    <row r="35" spans="1:74" ht="11.1" customHeight="1" x14ac:dyDescent="0.2">
      <c r="A35" s="9" t="s">
        <v>47</v>
      </c>
      <c r="B35" s="211" t="s">
        <v>450</v>
      </c>
      <c r="C35" s="273">
        <v>0</v>
      </c>
      <c r="D35" s="273">
        <v>10.089299356</v>
      </c>
      <c r="E35" s="273">
        <v>24.152480937</v>
      </c>
      <c r="F35" s="273">
        <v>41.950119895999997</v>
      </c>
      <c r="G35" s="273">
        <v>90.266683971999996</v>
      </c>
      <c r="H35" s="273">
        <v>331.16042097000002</v>
      </c>
      <c r="I35" s="273">
        <v>407.76949933999998</v>
      </c>
      <c r="J35" s="273">
        <v>305.33980442000001</v>
      </c>
      <c r="K35" s="273">
        <v>173.46135584999999</v>
      </c>
      <c r="L35" s="273">
        <v>99.173559531999999</v>
      </c>
      <c r="M35" s="273">
        <v>13.752978812</v>
      </c>
      <c r="N35" s="273">
        <v>0</v>
      </c>
      <c r="O35" s="273">
        <v>0</v>
      </c>
      <c r="P35" s="273">
        <v>5.2760542649</v>
      </c>
      <c r="Q35" s="273">
        <v>31.542024007999999</v>
      </c>
      <c r="R35" s="273">
        <v>50.699460099</v>
      </c>
      <c r="S35" s="273">
        <v>109.19680839999999</v>
      </c>
      <c r="T35" s="273">
        <v>307.68668722000001</v>
      </c>
      <c r="U35" s="273">
        <v>414.38730776</v>
      </c>
      <c r="V35" s="273">
        <v>329.27656905999999</v>
      </c>
      <c r="W35" s="273">
        <v>177.69368596000001</v>
      </c>
      <c r="X35" s="273">
        <v>91.829764467000004</v>
      </c>
      <c r="Y35" s="273">
        <v>29.106898455</v>
      </c>
      <c r="Z35" s="273">
        <v>1.1671694617999999</v>
      </c>
      <c r="AA35" s="273">
        <v>4.2418762890000004</v>
      </c>
      <c r="AB35" s="273">
        <v>2.6269690199000002</v>
      </c>
      <c r="AC35" s="273">
        <v>13.872677479</v>
      </c>
      <c r="AD35" s="273">
        <v>70.451198259999998</v>
      </c>
      <c r="AE35" s="273">
        <v>136.57894819000001</v>
      </c>
      <c r="AF35" s="273">
        <v>298.50877270000001</v>
      </c>
      <c r="AG35" s="273">
        <v>415.01102272999998</v>
      </c>
      <c r="AH35" s="273">
        <v>343.64849747</v>
      </c>
      <c r="AI35" s="273">
        <v>238.03068023</v>
      </c>
      <c r="AJ35" s="273">
        <v>45.052946640000002</v>
      </c>
      <c r="AK35" s="273">
        <v>4.8814462602999997</v>
      </c>
      <c r="AL35" s="273">
        <v>0</v>
      </c>
      <c r="AM35" s="273">
        <v>4.3090083267999998E-2</v>
      </c>
      <c r="AN35" s="273">
        <v>0</v>
      </c>
      <c r="AO35" s="273">
        <v>10.481475898999999</v>
      </c>
      <c r="AP35" s="273">
        <v>50.832328097000001</v>
      </c>
      <c r="AQ35" s="273">
        <v>56.878964451000002</v>
      </c>
      <c r="AR35" s="273">
        <v>232.80385805</v>
      </c>
      <c r="AS35" s="273">
        <v>394.49187727999998</v>
      </c>
      <c r="AT35" s="273">
        <v>385.23196329000001</v>
      </c>
      <c r="AU35" s="273">
        <v>205.0947036</v>
      </c>
      <c r="AV35" s="273">
        <v>50.200937240000002</v>
      </c>
      <c r="AW35" s="273">
        <v>10.714537965</v>
      </c>
      <c r="AX35" s="273">
        <v>0</v>
      </c>
      <c r="AY35" s="273">
        <v>0</v>
      </c>
      <c r="AZ35" s="273">
        <v>1.760273457</v>
      </c>
      <c r="BA35" s="273">
        <v>7.9947597582999999</v>
      </c>
      <c r="BB35" s="273">
        <v>43.840123945000002</v>
      </c>
      <c r="BC35" s="273">
        <v>158.98349064000001</v>
      </c>
      <c r="BD35" s="273">
        <v>263.31526072999998</v>
      </c>
      <c r="BE35" s="273">
        <v>414.06290171000001</v>
      </c>
      <c r="BF35" s="273">
        <v>442.27740346000002</v>
      </c>
      <c r="BG35" s="273">
        <v>218.87453120000001</v>
      </c>
      <c r="BH35" s="334">
        <v>69.544522232000006</v>
      </c>
      <c r="BI35" s="334">
        <v>8.8415821133999994</v>
      </c>
      <c r="BJ35" s="334">
        <v>0.58719835703000001</v>
      </c>
      <c r="BK35" s="334">
        <v>1.341409074</v>
      </c>
      <c r="BL35" s="334">
        <v>3.7724889606000001</v>
      </c>
      <c r="BM35" s="334">
        <v>14.199856837</v>
      </c>
      <c r="BN35" s="334">
        <v>43.677846011</v>
      </c>
      <c r="BO35" s="334">
        <v>127.32051592000001</v>
      </c>
      <c r="BP35" s="334">
        <v>265.74329648000003</v>
      </c>
      <c r="BQ35" s="334">
        <v>387.37762426</v>
      </c>
      <c r="BR35" s="334">
        <v>342.34986950000001</v>
      </c>
      <c r="BS35" s="334">
        <v>204.40308282000001</v>
      </c>
      <c r="BT35" s="334">
        <v>69.494516929</v>
      </c>
      <c r="BU35" s="334">
        <v>9.1460109262000007</v>
      </c>
      <c r="BV35" s="334">
        <v>0.58789956157000001</v>
      </c>
    </row>
    <row r="36" spans="1:74" ht="11.1" customHeight="1" x14ac:dyDescent="0.2">
      <c r="A36" s="9" t="s">
        <v>48</v>
      </c>
      <c r="B36" s="211" t="s">
        <v>451</v>
      </c>
      <c r="C36" s="273">
        <v>7.7841288229999996</v>
      </c>
      <c r="D36" s="273">
        <v>15.024821181</v>
      </c>
      <c r="E36" s="273">
        <v>12.643504653999999</v>
      </c>
      <c r="F36" s="273">
        <v>26.807977768000001</v>
      </c>
      <c r="G36" s="273">
        <v>36.786793306</v>
      </c>
      <c r="H36" s="273">
        <v>165.61636110000001</v>
      </c>
      <c r="I36" s="273">
        <v>235.53874306</v>
      </c>
      <c r="J36" s="273">
        <v>233.80653007000001</v>
      </c>
      <c r="K36" s="273">
        <v>122.14812689</v>
      </c>
      <c r="L36" s="273">
        <v>47.051723858999999</v>
      </c>
      <c r="M36" s="273">
        <v>17.124572830000002</v>
      </c>
      <c r="N36" s="273">
        <v>7.9990345094000004</v>
      </c>
      <c r="O36" s="273">
        <v>6.9971646890999999</v>
      </c>
      <c r="P36" s="273">
        <v>6.5884399240000002</v>
      </c>
      <c r="Q36" s="273">
        <v>16.713555589999999</v>
      </c>
      <c r="R36" s="273">
        <v>24.870916306000002</v>
      </c>
      <c r="S36" s="273">
        <v>45.646436489999999</v>
      </c>
      <c r="T36" s="273">
        <v>149.71264916999999</v>
      </c>
      <c r="U36" s="273">
        <v>283.34522678000002</v>
      </c>
      <c r="V36" s="273">
        <v>281.34879862000003</v>
      </c>
      <c r="W36" s="273">
        <v>139.14877572</v>
      </c>
      <c r="X36" s="273">
        <v>68.446706062999993</v>
      </c>
      <c r="Y36" s="273">
        <v>20.609493201999999</v>
      </c>
      <c r="Z36" s="273">
        <v>9.7032910209000001</v>
      </c>
      <c r="AA36" s="273">
        <v>15.003219937000001</v>
      </c>
      <c r="AB36" s="273">
        <v>7.5527819591999998</v>
      </c>
      <c r="AC36" s="273">
        <v>8.8487314673000004</v>
      </c>
      <c r="AD36" s="273">
        <v>24.532760204999999</v>
      </c>
      <c r="AE36" s="273">
        <v>39.204807068999997</v>
      </c>
      <c r="AF36" s="273">
        <v>117.46989487</v>
      </c>
      <c r="AG36" s="273">
        <v>320.37446965999999</v>
      </c>
      <c r="AH36" s="273">
        <v>256.55439631000002</v>
      </c>
      <c r="AI36" s="273">
        <v>141.75187450999999</v>
      </c>
      <c r="AJ36" s="273">
        <v>45.816606106000002</v>
      </c>
      <c r="AK36" s="273">
        <v>15.872858558000001</v>
      </c>
      <c r="AL36" s="273">
        <v>9.3157059162000007</v>
      </c>
      <c r="AM36" s="273">
        <v>8.2761454844000006</v>
      </c>
      <c r="AN36" s="273">
        <v>5.4879321521</v>
      </c>
      <c r="AO36" s="273">
        <v>8.2376487012999995</v>
      </c>
      <c r="AP36" s="273">
        <v>25.760046891999998</v>
      </c>
      <c r="AQ36" s="273">
        <v>23.562757644000001</v>
      </c>
      <c r="AR36" s="273">
        <v>116.41913593</v>
      </c>
      <c r="AS36" s="273">
        <v>209.24115137999999</v>
      </c>
      <c r="AT36" s="273">
        <v>246.85967815999999</v>
      </c>
      <c r="AU36" s="273">
        <v>132.96002139000001</v>
      </c>
      <c r="AV36" s="273">
        <v>41.015119499999997</v>
      </c>
      <c r="AW36" s="273">
        <v>15.962403728</v>
      </c>
      <c r="AX36" s="273">
        <v>10.025433274999999</v>
      </c>
      <c r="AY36" s="273">
        <v>8.8078147784999992</v>
      </c>
      <c r="AZ36" s="273">
        <v>7.5391341833999999</v>
      </c>
      <c r="BA36" s="273">
        <v>8.0108489828000007</v>
      </c>
      <c r="BB36" s="273">
        <v>19.707514101000001</v>
      </c>
      <c r="BC36" s="273">
        <v>65.570977462000002</v>
      </c>
      <c r="BD36" s="273">
        <v>112.7066214</v>
      </c>
      <c r="BE36" s="273">
        <v>214.47591392000001</v>
      </c>
      <c r="BF36" s="273">
        <v>299.16502652000003</v>
      </c>
      <c r="BG36" s="273">
        <v>205.33523525999999</v>
      </c>
      <c r="BH36" s="334">
        <v>38.732273083000003</v>
      </c>
      <c r="BI36" s="334">
        <v>11.864866167000001</v>
      </c>
      <c r="BJ36" s="334">
        <v>8.0149534898999999</v>
      </c>
      <c r="BK36" s="334">
        <v>8.3591230958999994</v>
      </c>
      <c r="BL36" s="334">
        <v>7.5647540999</v>
      </c>
      <c r="BM36" s="334">
        <v>11.181793932</v>
      </c>
      <c r="BN36" s="334">
        <v>18.159941975999999</v>
      </c>
      <c r="BO36" s="334">
        <v>45.774308568000002</v>
      </c>
      <c r="BP36" s="334">
        <v>104.9533778</v>
      </c>
      <c r="BQ36" s="334">
        <v>226.34092362000001</v>
      </c>
      <c r="BR36" s="334">
        <v>221.46870229000001</v>
      </c>
      <c r="BS36" s="334">
        <v>137.52615427000001</v>
      </c>
      <c r="BT36" s="334">
        <v>39.408833520999998</v>
      </c>
      <c r="BU36" s="334">
        <v>11.826599120999999</v>
      </c>
      <c r="BV36" s="334">
        <v>7.9822007188999997</v>
      </c>
    </row>
    <row r="37" spans="1:74" ht="11.1" customHeight="1" x14ac:dyDescent="0.2">
      <c r="A37" s="9" t="s">
        <v>581</v>
      </c>
      <c r="B37" s="211" t="s">
        <v>479</v>
      </c>
      <c r="C37" s="273">
        <v>7.4405600420000004</v>
      </c>
      <c r="D37" s="273">
        <v>11.159724407000001</v>
      </c>
      <c r="E37" s="273">
        <v>35.216666811000003</v>
      </c>
      <c r="F37" s="273">
        <v>42.495039171999998</v>
      </c>
      <c r="G37" s="273">
        <v>97.534597796</v>
      </c>
      <c r="H37" s="273">
        <v>270.85030499999999</v>
      </c>
      <c r="I37" s="273">
        <v>383.70547388</v>
      </c>
      <c r="J37" s="273">
        <v>361.95328028</v>
      </c>
      <c r="K37" s="273">
        <v>219.27566680999999</v>
      </c>
      <c r="L37" s="273">
        <v>86.479280372999995</v>
      </c>
      <c r="M37" s="273">
        <v>25.543511745</v>
      </c>
      <c r="N37" s="273">
        <v>16.554870723000001</v>
      </c>
      <c r="O37" s="273">
        <v>16.661354357</v>
      </c>
      <c r="P37" s="273">
        <v>21.733911524</v>
      </c>
      <c r="Q37" s="273">
        <v>31.938342560999999</v>
      </c>
      <c r="R37" s="273">
        <v>55.948397116000002</v>
      </c>
      <c r="S37" s="273">
        <v>105.7457019</v>
      </c>
      <c r="T37" s="273">
        <v>241.38829265999999</v>
      </c>
      <c r="U37" s="273">
        <v>363.07942250000002</v>
      </c>
      <c r="V37" s="273">
        <v>292.196528</v>
      </c>
      <c r="W37" s="273">
        <v>184.33663913999999</v>
      </c>
      <c r="X37" s="273">
        <v>77.773442371000002</v>
      </c>
      <c r="Y37" s="273">
        <v>27.420420118999999</v>
      </c>
      <c r="Z37" s="273">
        <v>10.119832095</v>
      </c>
      <c r="AA37" s="273">
        <v>7.5232976449000004</v>
      </c>
      <c r="AB37" s="273">
        <v>22.923752128</v>
      </c>
      <c r="AC37" s="273">
        <v>21.141661171999999</v>
      </c>
      <c r="AD37" s="273">
        <v>32.692720792999999</v>
      </c>
      <c r="AE37" s="273">
        <v>174.30277226000001</v>
      </c>
      <c r="AF37" s="273">
        <v>270.07541722000002</v>
      </c>
      <c r="AG37" s="273">
        <v>376.09655803999999</v>
      </c>
      <c r="AH37" s="273">
        <v>351.07406743000001</v>
      </c>
      <c r="AI37" s="273">
        <v>231.13134208</v>
      </c>
      <c r="AJ37" s="273">
        <v>69.531336924000001</v>
      </c>
      <c r="AK37" s="273">
        <v>17.801906820999999</v>
      </c>
      <c r="AL37" s="273">
        <v>10.704606985</v>
      </c>
      <c r="AM37" s="273">
        <v>9.0113121250999999</v>
      </c>
      <c r="AN37" s="273">
        <v>18.137009228</v>
      </c>
      <c r="AO37" s="273">
        <v>18.541535451000001</v>
      </c>
      <c r="AP37" s="273">
        <v>41.866655295000001</v>
      </c>
      <c r="AQ37" s="273">
        <v>129.44845226999999</v>
      </c>
      <c r="AR37" s="273">
        <v>227.17369248</v>
      </c>
      <c r="AS37" s="273">
        <v>372.73036001000003</v>
      </c>
      <c r="AT37" s="273">
        <v>336.36729464000001</v>
      </c>
      <c r="AU37" s="273">
        <v>242.93607804999999</v>
      </c>
      <c r="AV37" s="273">
        <v>75.302472386000005</v>
      </c>
      <c r="AW37" s="273">
        <v>16.166797679999998</v>
      </c>
      <c r="AX37" s="273">
        <v>13.724772258</v>
      </c>
      <c r="AY37" s="273">
        <v>15.155621233</v>
      </c>
      <c r="AZ37" s="273">
        <v>12.606131234999999</v>
      </c>
      <c r="BA37" s="273">
        <v>42.594221521999998</v>
      </c>
      <c r="BB37" s="273">
        <v>42.550569078999999</v>
      </c>
      <c r="BC37" s="273">
        <v>105.14359684999999</v>
      </c>
      <c r="BD37" s="273">
        <v>247.29899952</v>
      </c>
      <c r="BE37" s="273">
        <v>398.00085594000001</v>
      </c>
      <c r="BF37" s="273">
        <v>357.76714471000003</v>
      </c>
      <c r="BG37" s="273">
        <v>184.50238579000001</v>
      </c>
      <c r="BH37" s="334">
        <v>64.531169614999996</v>
      </c>
      <c r="BI37" s="334">
        <v>20.666684513</v>
      </c>
      <c r="BJ37" s="334">
        <v>10.07032543</v>
      </c>
      <c r="BK37" s="334">
        <v>10.574739318000001</v>
      </c>
      <c r="BL37" s="334">
        <v>11.879465008</v>
      </c>
      <c r="BM37" s="334">
        <v>23.530109242000002</v>
      </c>
      <c r="BN37" s="334">
        <v>42.362220278999999</v>
      </c>
      <c r="BO37" s="334">
        <v>124.77934620000001</v>
      </c>
      <c r="BP37" s="334">
        <v>244.09692480999999</v>
      </c>
      <c r="BQ37" s="334">
        <v>355.29961255000001</v>
      </c>
      <c r="BR37" s="334">
        <v>330.50177157000002</v>
      </c>
      <c r="BS37" s="334">
        <v>181.80269079999999</v>
      </c>
      <c r="BT37" s="334">
        <v>66.035977888999994</v>
      </c>
      <c r="BU37" s="334">
        <v>21.813008692</v>
      </c>
      <c r="BV37" s="334">
        <v>10.597158185</v>
      </c>
    </row>
    <row r="38" spans="1:74" ht="11.1" customHeight="1" x14ac:dyDescent="0.2">
      <c r="A38" s="9"/>
      <c r="B38" s="193" t="s">
        <v>162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335"/>
      <c r="BI38" s="335"/>
      <c r="BJ38" s="335"/>
      <c r="BK38" s="335"/>
      <c r="BL38" s="335"/>
      <c r="BM38" s="335"/>
      <c r="BN38" s="335"/>
      <c r="BO38" s="335"/>
      <c r="BP38" s="335"/>
      <c r="BQ38" s="335"/>
      <c r="BR38" s="335"/>
      <c r="BS38" s="335"/>
      <c r="BT38" s="335"/>
      <c r="BU38" s="335"/>
      <c r="BV38" s="335"/>
    </row>
    <row r="39" spans="1:74" ht="11.1" customHeight="1" x14ac:dyDescent="0.2">
      <c r="A39" s="9" t="s">
        <v>149</v>
      </c>
      <c r="B39" s="211" t="s">
        <v>444</v>
      </c>
      <c r="C39" s="255">
        <v>0</v>
      </c>
      <c r="D39" s="255">
        <v>0</v>
      </c>
      <c r="E39" s="255">
        <v>0</v>
      </c>
      <c r="F39" s="255">
        <v>0</v>
      </c>
      <c r="G39" s="255">
        <v>12.041309147</v>
      </c>
      <c r="H39" s="255">
        <v>68.943716930999997</v>
      </c>
      <c r="I39" s="255">
        <v>223.71003289000001</v>
      </c>
      <c r="J39" s="255">
        <v>157.21175969999999</v>
      </c>
      <c r="K39" s="255">
        <v>37.847215296999998</v>
      </c>
      <c r="L39" s="255">
        <v>0.76354212707000002</v>
      </c>
      <c r="M39" s="255">
        <v>0</v>
      </c>
      <c r="N39" s="255">
        <v>0</v>
      </c>
      <c r="O39" s="255">
        <v>0</v>
      </c>
      <c r="P39" s="255">
        <v>0</v>
      </c>
      <c r="Q39" s="255">
        <v>0</v>
      </c>
      <c r="R39" s="255">
        <v>0</v>
      </c>
      <c r="S39" s="255">
        <v>12.298907823</v>
      </c>
      <c r="T39" s="255">
        <v>68.622649498000001</v>
      </c>
      <c r="U39" s="255">
        <v>222.13398355999999</v>
      </c>
      <c r="V39" s="255">
        <v>168.29185835000001</v>
      </c>
      <c r="W39" s="255">
        <v>42.561968293</v>
      </c>
      <c r="X39" s="255">
        <v>0.76354212707000002</v>
      </c>
      <c r="Y39" s="255">
        <v>0</v>
      </c>
      <c r="Z39" s="255">
        <v>0</v>
      </c>
      <c r="AA39" s="255">
        <v>0</v>
      </c>
      <c r="AB39" s="255">
        <v>0</v>
      </c>
      <c r="AC39" s="255">
        <v>0</v>
      </c>
      <c r="AD39" s="255">
        <v>0</v>
      </c>
      <c r="AE39" s="255">
        <v>11.512879481000001</v>
      </c>
      <c r="AF39" s="255">
        <v>69.345285747999995</v>
      </c>
      <c r="AG39" s="255">
        <v>222.38735592</v>
      </c>
      <c r="AH39" s="255">
        <v>165.70331752000001</v>
      </c>
      <c r="AI39" s="255">
        <v>45.127796754999999</v>
      </c>
      <c r="AJ39" s="255">
        <v>1.1637295256</v>
      </c>
      <c r="AK39" s="255">
        <v>0</v>
      </c>
      <c r="AL39" s="255">
        <v>0</v>
      </c>
      <c r="AM39" s="255">
        <v>0</v>
      </c>
      <c r="AN39" s="255">
        <v>0</v>
      </c>
      <c r="AO39" s="255">
        <v>0</v>
      </c>
      <c r="AP39" s="255">
        <v>0</v>
      </c>
      <c r="AQ39" s="255">
        <v>14.032914495</v>
      </c>
      <c r="AR39" s="255">
        <v>65.181554797000004</v>
      </c>
      <c r="AS39" s="255">
        <v>224.73527842999999</v>
      </c>
      <c r="AT39" s="255">
        <v>182.0083448</v>
      </c>
      <c r="AU39" s="255">
        <v>48.628297691999997</v>
      </c>
      <c r="AV39" s="255">
        <v>1.1637295256</v>
      </c>
      <c r="AW39" s="255">
        <v>0</v>
      </c>
      <c r="AX39" s="255">
        <v>0</v>
      </c>
      <c r="AY39" s="255">
        <v>0</v>
      </c>
      <c r="AZ39" s="255">
        <v>0</v>
      </c>
      <c r="BA39" s="255">
        <v>0</v>
      </c>
      <c r="BB39" s="255">
        <v>0</v>
      </c>
      <c r="BC39" s="255">
        <v>13.839594104</v>
      </c>
      <c r="BD39" s="255">
        <v>68.797905412000006</v>
      </c>
      <c r="BE39" s="255">
        <v>241.53440294000001</v>
      </c>
      <c r="BF39" s="255">
        <v>178.99927049999999</v>
      </c>
      <c r="BG39" s="255">
        <v>50.291400361999997</v>
      </c>
      <c r="BH39" s="337">
        <v>1.1637299999999999</v>
      </c>
      <c r="BI39" s="337">
        <v>0</v>
      </c>
      <c r="BJ39" s="337">
        <v>0</v>
      </c>
      <c r="BK39" s="337">
        <v>0</v>
      </c>
      <c r="BL39" s="337">
        <v>0</v>
      </c>
      <c r="BM39" s="337">
        <v>0</v>
      </c>
      <c r="BN39" s="337">
        <v>0</v>
      </c>
      <c r="BO39" s="337">
        <v>12.141920000000001</v>
      </c>
      <c r="BP39" s="337">
        <v>68.724500000000006</v>
      </c>
      <c r="BQ39" s="337">
        <v>242.84460000000001</v>
      </c>
      <c r="BR39" s="337">
        <v>183.99039999999999</v>
      </c>
      <c r="BS39" s="337">
        <v>49.688969999999998</v>
      </c>
      <c r="BT39" s="337">
        <v>1.3034269999999999</v>
      </c>
      <c r="BU39" s="337">
        <v>0</v>
      </c>
      <c r="BV39" s="337">
        <v>0</v>
      </c>
    </row>
    <row r="40" spans="1:74" ht="11.1" customHeight="1" x14ac:dyDescent="0.2">
      <c r="A40" s="9" t="s">
        <v>150</v>
      </c>
      <c r="B40" s="211" t="s">
        <v>477</v>
      </c>
      <c r="C40" s="255">
        <v>0</v>
      </c>
      <c r="D40" s="255">
        <v>0</v>
      </c>
      <c r="E40" s="255">
        <v>0.19798233819</v>
      </c>
      <c r="F40" s="255">
        <v>4.3019734163999998E-2</v>
      </c>
      <c r="G40" s="255">
        <v>35.166327821000003</v>
      </c>
      <c r="H40" s="255">
        <v>132.44615596</v>
      </c>
      <c r="I40" s="255">
        <v>272.70091943</v>
      </c>
      <c r="J40" s="255">
        <v>204.99350726</v>
      </c>
      <c r="K40" s="255">
        <v>70.718821422999994</v>
      </c>
      <c r="L40" s="255">
        <v>5.1694943689999997</v>
      </c>
      <c r="M40" s="255">
        <v>0</v>
      </c>
      <c r="N40" s="255">
        <v>8.5914281713000001E-2</v>
      </c>
      <c r="O40" s="255">
        <v>0</v>
      </c>
      <c r="P40" s="255">
        <v>0</v>
      </c>
      <c r="Q40" s="255">
        <v>0.19798233819</v>
      </c>
      <c r="R40" s="255">
        <v>4.3019734163999998E-2</v>
      </c>
      <c r="S40" s="255">
        <v>34.831201792000002</v>
      </c>
      <c r="T40" s="255">
        <v>133.84447422</v>
      </c>
      <c r="U40" s="255">
        <v>273.63130410000002</v>
      </c>
      <c r="V40" s="255">
        <v>213.86636092000001</v>
      </c>
      <c r="W40" s="255">
        <v>78.783187221000006</v>
      </c>
      <c r="X40" s="255">
        <v>5.6624295131000002</v>
      </c>
      <c r="Y40" s="255">
        <v>0</v>
      </c>
      <c r="Z40" s="255">
        <v>8.5914281713000001E-2</v>
      </c>
      <c r="AA40" s="255">
        <v>0</v>
      </c>
      <c r="AB40" s="255">
        <v>0</v>
      </c>
      <c r="AC40" s="255">
        <v>0.19798233819</v>
      </c>
      <c r="AD40" s="255">
        <v>0.26254677784000002</v>
      </c>
      <c r="AE40" s="255">
        <v>32.909836636999998</v>
      </c>
      <c r="AF40" s="255">
        <v>132.68930667000001</v>
      </c>
      <c r="AG40" s="255">
        <v>278.59524993999997</v>
      </c>
      <c r="AH40" s="255">
        <v>208.57239318000001</v>
      </c>
      <c r="AI40" s="255">
        <v>79.226072391000002</v>
      </c>
      <c r="AJ40" s="255">
        <v>5.1243246141999998</v>
      </c>
      <c r="AK40" s="255">
        <v>0</v>
      </c>
      <c r="AL40" s="255">
        <v>8.5914281713000001E-2</v>
      </c>
      <c r="AM40" s="255">
        <v>0</v>
      </c>
      <c r="AN40" s="255">
        <v>0</v>
      </c>
      <c r="AO40" s="255">
        <v>0.19798233819</v>
      </c>
      <c r="AP40" s="255">
        <v>0.26254677784000002</v>
      </c>
      <c r="AQ40" s="255">
        <v>38.845395572999998</v>
      </c>
      <c r="AR40" s="255">
        <v>126.17635516</v>
      </c>
      <c r="AS40" s="255">
        <v>280.49700197999999</v>
      </c>
      <c r="AT40" s="255">
        <v>223.80455302999999</v>
      </c>
      <c r="AU40" s="255">
        <v>84.239991923999995</v>
      </c>
      <c r="AV40" s="255">
        <v>5.4298748442999996</v>
      </c>
      <c r="AW40" s="255">
        <v>0</v>
      </c>
      <c r="AX40" s="255">
        <v>8.5914281713000001E-2</v>
      </c>
      <c r="AY40" s="255">
        <v>0</v>
      </c>
      <c r="AZ40" s="255">
        <v>0</v>
      </c>
      <c r="BA40" s="255">
        <v>0.19798233819</v>
      </c>
      <c r="BB40" s="255">
        <v>0.30572402684</v>
      </c>
      <c r="BC40" s="255">
        <v>39.901839547000002</v>
      </c>
      <c r="BD40" s="255">
        <v>130.16388003</v>
      </c>
      <c r="BE40" s="255">
        <v>297.74943471</v>
      </c>
      <c r="BF40" s="255">
        <v>221.83176971</v>
      </c>
      <c r="BG40" s="255">
        <v>89.248164849999995</v>
      </c>
      <c r="BH40" s="337">
        <v>6.1587509999999996</v>
      </c>
      <c r="BI40" s="337">
        <v>0</v>
      </c>
      <c r="BJ40" s="337">
        <v>8.5914299999999999E-2</v>
      </c>
      <c r="BK40" s="337">
        <v>0</v>
      </c>
      <c r="BL40" s="337">
        <v>0</v>
      </c>
      <c r="BM40" s="337">
        <v>0.1979823</v>
      </c>
      <c r="BN40" s="337">
        <v>0.2627043</v>
      </c>
      <c r="BO40" s="337">
        <v>36.60013</v>
      </c>
      <c r="BP40" s="337">
        <v>125.96769999999999</v>
      </c>
      <c r="BQ40" s="337">
        <v>300.04300000000001</v>
      </c>
      <c r="BR40" s="337">
        <v>223.548</v>
      </c>
      <c r="BS40" s="337">
        <v>87.171989999999994</v>
      </c>
      <c r="BT40" s="337">
        <v>6.2811009999999996</v>
      </c>
      <c r="BU40" s="337">
        <v>0</v>
      </c>
      <c r="BV40" s="337">
        <v>8.5914299999999999E-2</v>
      </c>
    </row>
    <row r="41" spans="1:74" ht="11.1" customHeight="1" x14ac:dyDescent="0.2">
      <c r="A41" s="9" t="s">
        <v>151</v>
      </c>
      <c r="B41" s="211" t="s">
        <v>445</v>
      </c>
      <c r="C41" s="255">
        <v>0.1047395297</v>
      </c>
      <c r="D41" s="255">
        <v>0</v>
      </c>
      <c r="E41" s="255">
        <v>2.7362651726</v>
      </c>
      <c r="F41" s="255">
        <v>1.8307868759000001</v>
      </c>
      <c r="G41" s="255">
        <v>64.076112206000005</v>
      </c>
      <c r="H41" s="255">
        <v>162.75444374</v>
      </c>
      <c r="I41" s="255">
        <v>248.65562241000001</v>
      </c>
      <c r="J41" s="255">
        <v>210.44814559</v>
      </c>
      <c r="K41" s="255">
        <v>68.566037484000006</v>
      </c>
      <c r="L41" s="255">
        <v>5.9834715624000001</v>
      </c>
      <c r="M41" s="255">
        <v>0</v>
      </c>
      <c r="N41" s="255">
        <v>0.15512025712999999</v>
      </c>
      <c r="O41" s="255">
        <v>0</v>
      </c>
      <c r="P41" s="255">
        <v>0</v>
      </c>
      <c r="Q41" s="255">
        <v>3.0560061559</v>
      </c>
      <c r="R41" s="255">
        <v>1.3649557071</v>
      </c>
      <c r="S41" s="255">
        <v>64.190358605</v>
      </c>
      <c r="T41" s="255">
        <v>168.73746631</v>
      </c>
      <c r="U41" s="255">
        <v>247.01332479000001</v>
      </c>
      <c r="V41" s="255">
        <v>217.00015680999999</v>
      </c>
      <c r="W41" s="255">
        <v>78.440909719000004</v>
      </c>
      <c r="X41" s="255">
        <v>7.8175837197</v>
      </c>
      <c r="Y41" s="255">
        <v>0</v>
      </c>
      <c r="Z41" s="255">
        <v>0.15512025712999999</v>
      </c>
      <c r="AA41" s="255">
        <v>0</v>
      </c>
      <c r="AB41" s="255">
        <v>0</v>
      </c>
      <c r="AC41" s="255">
        <v>2.8140854165000002</v>
      </c>
      <c r="AD41" s="255">
        <v>2.0236550032</v>
      </c>
      <c r="AE41" s="255">
        <v>58.713707712999998</v>
      </c>
      <c r="AF41" s="255">
        <v>167.49674831999999</v>
      </c>
      <c r="AG41" s="255">
        <v>251.66148389</v>
      </c>
      <c r="AH41" s="255">
        <v>203.67597735999999</v>
      </c>
      <c r="AI41" s="255">
        <v>77.373862661000004</v>
      </c>
      <c r="AJ41" s="255">
        <v>6.6281116675999998</v>
      </c>
      <c r="AK41" s="255">
        <v>0</v>
      </c>
      <c r="AL41" s="255">
        <v>0.15512025712999999</v>
      </c>
      <c r="AM41" s="255">
        <v>0</v>
      </c>
      <c r="AN41" s="255">
        <v>0</v>
      </c>
      <c r="AO41" s="255">
        <v>2.8140854165000002</v>
      </c>
      <c r="AP41" s="255">
        <v>2.0097762505999999</v>
      </c>
      <c r="AQ41" s="255">
        <v>70.545047494000002</v>
      </c>
      <c r="AR41" s="255">
        <v>169.25161635000001</v>
      </c>
      <c r="AS41" s="255">
        <v>254.75263373000001</v>
      </c>
      <c r="AT41" s="255">
        <v>211.85689435</v>
      </c>
      <c r="AU41" s="255">
        <v>81.268691680000003</v>
      </c>
      <c r="AV41" s="255">
        <v>6.8003586084999998</v>
      </c>
      <c r="AW41" s="255">
        <v>0</v>
      </c>
      <c r="AX41" s="255">
        <v>0.15512025712999999</v>
      </c>
      <c r="AY41" s="255">
        <v>0</v>
      </c>
      <c r="AZ41" s="255">
        <v>0</v>
      </c>
      <c r="BA41" s="255">
        <v>2.7061696274</v>
      </c>
      <c r="BB41" s="255">
        <v>2.0488879226000001</v>
      </c>
      <c r="BC41" s="255">
        <v>70.526811202999994</v>
      </c>
      <c r="BD41" s="255">
        <v>167.85550728000001</v>
      </c>
      <c r="BE41" s="255">
        <v>274.76202058000001</v>
      </c>
      <c r="BF41" s="255">
        <v>215.20731776</v>
      </c>
      <c r="BG41" s="255">
        <v>88.631077673999997</v>
      </c>
      <c r="BH41" s="337">
        <v>7.4667599999999998</v>
      </c>
      <c r="BI41" s="337">
        <v>0</v>
      </c>
      <c r="BJ41" s="337">
        <v>0.15512029999999999</v>
      </c>
      <c r="BK41" s="337">
        <v>0</v>
      </c>
      <c r="BL41" s="337">
        <v>0</v>
      </c>
      <c r="BM41" s="337">
        <v>2.8403290000000001</v>
      </c>
      <c r="BN41" s="337">
        <v>1.218801</v>
      </c>
      <c r="BO41" s="337">
        <v>66.456159999999997</v>
      </c>
      <c r="BP41" s="337">
        <v>166.42840000000001</v>
      </c>
      <c r="BQ41" s="337">
        <v>276.90350000000001</v>
      </c>
      <c r="BR41" s="337">
        <v>208.2002</v>
      </c>
      <c r="BS41" s="337">
        <v>86.262820000000005</v>
      </c>
      <c r="BT41" s="337">
        <v>7.2948190000000004</v>
      </c>
      <c r="BU41" s="337">
        <v>0</v>
      </c>
      <c r="BV41" s="337">
        <v>0.15512029999999999</v>
      </c>
    </row>
    <row r="42" spans="1:74" ht="11.1" customHeight="1" x14ac:dyDescent="0.2">
      <c r="A42" s="9" t="s">
        <v>152</v>
      </c>
      <c r="B42" s="211" t="s">
        <v>446</v>
      </c>
      <c r="C42" s="255">
        <v>0.20605248340999999</v>
      </c>
      <c r="D42" s="255">
        <v>0</v>
      </c>
      <c r="E42" s="255">
        <v>6.6768635670999998</v>
      </c>
      <c r="F42" s="255">
        <v>7.6266563278000001</v>
      </c>
      <c r="G42" s="255">
        <v>66.768926246999996</v>
      </c>
      <c r="H42" s="255">
        <v>204.28167049000001</v>
      </c>
      <c r="I42" s="255">
        <v>315.30875478000002</v>
      </c>
      <c r="J42" s="255">
        <v>263.38448247000002</v>
      </c>
      <c r="K42" s="255">
        <v>95.114760739999994</v>
      </c>
      <c r="L42" s="255">
        <v>9.2151671319999995</v>
      </c>
      <c r="M42" s="255">
        <v>7.2334988961999996E-2</v>
      </c>
      <c r="N42" s="255">
        <v>0</v>
      </c>
      <c r="O42" s="255">
        <v>0</v>
      </c>
      <c r="P42" s="255">
        <v>7.6355745213999996E-3</v>
      </c>
      <c r="Q42" s="255">
        <v>7.2739775734999998</v>
      </c>
      <c r="R42" s="255">
        <v>6.3263238827999997</v>
      </c>
      <c r="S42" s="255">
        <v>64.662486090000002</v>
      </c>
      <c r="T42" s="255">
        <v>209.93628311000001</v>
      </c>
      <c r="U42" s="255">
        <v>307.97548888</v>
      </c>
      <c r="V42" s="255">
        <v>260.77882438</v>
      </c>
      <c r="W42" s="255">
        <v>103.71515131</v>
      </c>
      <c r="X42" s="255">
        <v>11.678048678</v>
      </c>
      <c r="Y42" s="255">
        <v>0.27083445640999998</v>
      </c>
      <c r="Z42" s="255">
        <v>0</v>
      </c>
      <c r="AA42" s="255">
        <v>0</v>
      </c>
      <c r="AB42" s="255">
        <v>0.30455382600000003</v>
      </c>
      <c r="AC42" s="255">
        <v>6.4417983393</v>
      </c>
      <c r="AD42" s="255">
        <v>7.1714177058999997</v>
      </c>
      <c r="AE42" s="255">
        <v>58.986252647999997</v>
      </c>
      <c r="AF42" s="255">
        <v>210.44102101999999</v>
      </c>
      <c r="AG42" s="255">
        <v>310.85907871000001</v>
      </c>
      <c r="AH42" s="255">
        <v>243.30836381</v>
      </c>
      <c r="AI42" s="255">
        <v>104.60114711999999</v>
      </c>
      <c r="AJ42" s="255">
        <v>11.074171618999999</v>
      </c>
      <c r="AK42" s="255">
        <v>0.27083445640999998</v>
      </c>
      <c r="AL42" s="255">
        <v>0</v>
      </c>
      <c r="AM42" s="255">
        <v>0</v>
      </c>
      <c r="AN42" s="255">
        <v>0.30455382600000003</v>
      </c>
      <c r="AO42" s="255">
        <v>6.5370886342999999</v>
      </c>
      <c r="AP42" s="255">
        <v>7.1436857489000003</v>
      </c>
      <c r="AQ42" s="255">
        <v>71.770300043999995</v>
      </c>
      <c r="AR42" s="255">
        <v>219.48483143999999</v>
      </c>
      <c r="AS42" s="255">
        <v>312.50081548999998</v>
      </c>
      <c r="AT42" s="255">
        <v>246.99769169000001</v>
      </c>
      <c r="AU42" s="255">
        <v>109.04234058999999</v>
      </c>
      <c r="AV42" s="255">
        <v>11.028744815</v>
      </c>
      <c r="AW42" s="255">
        <v>0.27083445640999998</v>
      </c>
      <c r="AX42" s="255">
        <v>0</v>
      </c>
      <c r="AY42" s="255">
        <v>0</v>
      </c>
      <c r="AZ42" s="255">
        <v>0.30455382600000003</v>
      </c>
      <c r="BA42" s="255">
        <v>6.2198814202000001</v>
      </c>
      <c r="BB42" s="255">
        <v>7.5658325560000002</v>
      </c>
      <c r="BC42" s="255">
        <v>70.543901965000003</v>
      </c>
      <c r="BD42" s="255">
        <v>218.09621401999999</v>
      </c>
      <c r="BE42" s="255">
        <v>326.11039032999997</v>
      </c>
      <c r="BF42" s="255">
        <v>251.38450892</v>
      </c>
      <c r="BG42" s="255">
        <v>119.02288797999999</v>
      </c>
      <c r="BH42" s="337">
        <v>11.269920000000001</v>
      </c>
      <c r="BI42" s="337">
        <v>0.1984995</v>
      </c>
      <c r="BJ42" s="337">
        <v>0</v>
      </c>
      <c r="BK42" s="337">
        <v>0</v>
      </c>
      <c r="BL42" s="337">
        <v>0.30455379999999999</v>
      </c>
      <c r="BM42" s="337">
        <v>6.5830929999999999</v>
      </c>
      <c r="BN42" s="337">
        <v>5.6859149999999996</v>
      </c>
      <c r="BO42" s="337">
        <v>68.598920000000007</v>
      </c>
      <c r="BP42" s="337">
        <v>219.99029999999999</v>
      </c>
      <c r="BQ42" s="337">
        <v>327.19850000000002</v>
      </c>
      <c r="BR42" s="337">
        <v>242.6738</v>
      </c>
      <c r="BS42" s="337">
        <v>116.7825</v>
      </c>
      <c r="BT42" s="337">
        <v>10.94162</v>
      </c>
      <c r="BU42" s="337">
        <v>0.227102</v>
      </c>
      <c r="BV42" s="337">
        <v>0</v>
      </c>
    </row>
    <row r="43" spans="1:74" ht="11.1" customHeight="1" x14ac:dyDescent="0.2">
      <c r="A43" s="9" t="s">
        <v>153</v>
      </c>
      <c r="B43" s="211" t="s">
        <v>478</v>
      </c>
      <c r="C43" s="255">
        <v>31.188478663000001</v>
      </c>
      <c r="D43" s="255">
        <v>29.334828197</v>
      </c>
      <c r="E43" s="255">
        <v>52.953602801999999</v>
      </c>
      <c r="F43" s="255">
        <v>89.911449645000005</v>
      </c>
      <c r="G43" s="255">
        <v>204.5565488</v>
      </c>
      <c r="H43" s="255">
        <v>366.4497647</v>
      </c>
      <c r="I43" s="255">
        <v>441.79470772000002</v>
      </c>
      <c r="J43" s="255">
        <v>427.40602453000002</v>
      </c>
      <c r="K43" s="255">
        <v>277.69370020999997</v>
      </c>
      <c r="L43" s="255">
        <v>125.72024152</v>
      </c>
      <c r="M43" s="255">
        <v>49.862241679</v>
      </c>
      <c r="N43" s="255">
        <v>46.141239595000002</v>
      </c>
      <c r="O43" s="255">
        <v>29.631265142</v>
      </c>
      <c r="P43" s="255">
        <v>29.691021932000002</v>
      </c>
      <c r="Q43" s="255">
        <v>57.268517441999997</v>
      </c>
      <c r="R43" s="255">
        <v>87.740372746999995</v>
      </c>
      <c r="S43" s="255">
        <v>206.16936523999999</v>
      </c>
      <c r="T43" s="255">
        <v>371.67142289999998</v>
      </c>
      <c r="U43" s="255">
        <v>447.86804207</v>
      </c>
      <c r="V43" s="255">
        <v>429.46860719</v>
      </c>
      <c r="W43" s="255">
        <v>289.36635045000003</v>
      </c>
      <c r="X43" s="255">
        <v>130.83691232999999</v>
      </c>
      <c r="Y43" s="255">
        <v>51.740688431000002</v>
      </c>
      <c r="Z43" s="255">
        <v>47.125718403999997</v>
      </c>
      <c r="AA43" s="255">
        <v>29.911160381999998</v>
      </c>
      <c r="AB43" s="255">
        <v>32.932729864999999</v>
      </c>
      <c r="AC43" s="255">
        <v>56.439365023000001</v>
      </c>
      <c r="AD43" s="255">
        <v>94.125230522999999</v>
      </c>
      <c r="AE43" s="255">
        <v>209.40575419000001</v>
      </c>
      <c r="AF43" s="255">
        <v>371.48139986000001</v>
      </c>
      <c r="AG43" s="255">
        <v>453.89841948999998</v>
      </c>
      <c r="AH43" s="255">
        <v>419.73856938</v>
      </c>
      <c r="AI43" s="255">
        <v>286.78512982000001</v>
      </c>
      <c r="AJ43" s="255">
        <v>127.72507487</v>
      </c>
      <c r="AK43" s="255">
        <v>53.619524204000001</v>
      </c>
      <c r="AL43" s="255">
        <v>45.679626493000001</v>
      </c>
      <c r="AM43" s="255">
        <v>28.950014631999998</v>
      </c>
      <c r="AN43" s="255">
        <v>36.548145173000002</v>
      </c>
      <c r="AO43" s="255">
        <v>54.898419015000002</v>
      </c>
      <c r="AP43" s="255">
        <v>95.071481255999998</v>
      </c>
      <c r="AQ43" s="255">
        <v>218.15438508</v>
      </c>
      <c r="AR43" s="255">
        <v>371.03260890000001</v>
      </c>
      <c r="AS43" s="255">
        <v>456.45711872999999</v>
      </c>
      <c r="AT43" s="255">
        <v>425.33846377999998</v>
      </c>
      <c r="AU43" s="255">
        <v>298.18961639000003</v>
      </c>
      <c r="AV43" s="255">
        <v>135.53442806000001</v>
      </c>
      <c r="AW43" s="255">
        <v>57.592083817999999</v>
      </c>
      <c r="AX43" s="255">
        <v>45.975134353000001</v>
      </c>
      <c r="AY43" s="255">
        <v>29.643122028000001</v>
      </c>
      <c r="AZ43" s="255">
        <v>41.466800630000002</v>
      </c>
      <c r="BA43" s="255">
        <v>55.874799377999999</v>
      </c>
      <c r="BB43" s="255">
        <v>97.934148626999999</v>
      </c>
      <c r="BC43" s="255">
        <v>227.27965896000001</v>
      </c>
      <c r="BD43" s="255">
        <v>370.96846096000002</v>
      </c>
      <c r="BE43" s="255">
        <v>466.12623263</v>
      </c>
      <c r="BF43" s="255">
        <v>426.19866020000001</v>
      </c>
      <c r="BG43" s="255">
        <v>309.10788360999999</v>
      </c>
      <c r="BH43" s="337">
        <v>142.29390000000001</v>
      </c>
      <c r="BI43" s="337">
        <v>57.358510000000003</v>
      </c>
      <c r="BJ43" s="337">
        <v>47.537649999999999</v>
      </c>
      <c r="BK43" s="337">
        <v>33.348100000000002</v>
      </c>
      <c r="BL43" s="337">
        <v>45.312649999999998</v>
      </c>
      <c r="BM43" s="337">
        <v>64.43544</v>
      </c>
      <c r="BN43" s="337">
        <v>100.7962</v>
      </c>
      <c r="BO43" s="337">
        <v>218.7216</v>
      </c>
      <c r="BP43" s="337">
        <v>360.40379999999999</v>
      </c>
      <c r="BQ43" s="337">
        <v>466.82400000000001</v>
      </c>
      <c r="BR43" s="337">
        <v>424.5856</v>
      </c>
      <c r="BS43" s="337">
        <v>305.21809999999999</v>
      </c>
      <c r="BT43" s="337">
        <v>144.18379999999999</v>
      </c>
      <c r="BU43" s="337">
        <v>58.710790000000003</v>
      </c>
      <c r="BV43" s="337">
        <v>50.739719999999998</v>
      </c>
    </row>
    <row r="44" spans="1:74" ht="11.1" customHeight="1" x14ac:dyDescent="0.2">
      <c r="A44" s="9" t="s">
        <v>154</v>
      </c>
      <c r="B44" s="211" t="s">
        <v>448</v>
      </c>
      <c r="C44" s="255">
        <v>5.7296101806999999</v>
      </c>
      <c r="D44" s="255">
        <v>2.1640767095000002</v>
      </c>
      <c r="E44" s="255">
        <v>24.463180555000001</v>
      </c>
      <c r="F44" s="255">
        <v>38.370370362000003</v>
      </c>
      <c r="G44" s="255">
        <v>156.98706841000001</v>
      </c>
      <c r="H44" s="255">
        <v>345.76657108000001</v>
      </c>
      <c r="I44" s="255">
        <v>408.84325193000001</v>
      </c>
      <c r="J44" s="255">
        <v>405.83606130999999</v>
      </c>
      <c r="K44" s="255">
        <v>222.48316754999999</v>
      </c>
      <c r="L44" s="255">
        <v>47.084452222000003</v>
      </c>
      <c r="M44" s="255">
        <v>4.0826389706999997</v>
      </c>
      <c r="N44" s="255">
        <v>5.0676977196999999</v>
      </c>
      <c r="O44" s="255">
        <v>4.1095498306999998</v>
      </c>
      <c r="P44" s="255">
        <v>2.3906381668000001</v>
      </c>
      <c r="Q44" s="255">
        <v>26.321480019999999</v>
      </c>
      <c r="R44" s="255">
        <v>34.220052185999997</v>
      </c>
      <c r="S44" s="255">
        <v>156.57400856000001</v>
      </c>
      <c r="T44" s="255">
        <v>353.16943663000001</v>
      </c>
      <c r="U44" s="255">
        <v>411.98322237999997</v>
      </c>
      <c r="V44" s="255">
        <v>404.9698482</v>
      </c>
      <c r="W44" s="255">
        <v>238.70373011000001</v>
      </c>
      <c r="X44" s="255">
        <v>55.232841817999997</v>
      </c>
      <c r="Y44" s="255">
        <v>5.0539068299999999</v>
      </c>
      <c r="Z44" s="255">
        <v>5.1443890581999998</v>
      </c>
      <c r="AA44" s="255">
        <v>5.5845867305999999</v>
      </c>
      <c r="AB44" s="255">
        <v>4.0442098214</v>
      </c>
      <c r="AC44" s="255">
        <v>24.480493982999999</v>
      </c>
      <c r="AD44" s="255">
        <v>40.369564988999997</v>
      </c>
      <c r="AE44" s="255">
        <v>152.20978615999999</v>
      </c>
      <c r="AF44" s="255">
        <v>346.13772368999997</v>
      </c>
      <c r="AG44" s="255">
        <v>417.78096676000001</v>
      </c>
      <c r="AH44" s="255">
        <v>383.61675127000001</v>
      </c>
      <c r="AI44" s="255">
        <v>230.03409144</v>
      </c>
      <c r="AJ44" s="255">
        <v>52.901609102999998</v>
      </c>
      <c r="AK44" s="255">
        <v>5.3080202022999998</v>
      </c>
      <c r="AL44" s="255">
        <v>4.6874839136000004</v>
      </c>
      <c r="AM44" s="255">
        <v>5.4083815103999999</v>
      </c>
      <c r="AN44" s="255">
        <v>5.9092691097000003</v>
      </c>
      <c r="AO44" s="255">
        <v>24.542589776</v>
      </c>
      <c r="AP44" s="255">
        <v>38.579362476999997</v>
      </c>
      <c r="AQ44" s="255">
        <v>166.88566370999999</v>
      </c>
      <c r="AR44" s="255">
        <v>349.03669574000003</v>
      </c>
      <c r="AS44" s="255">
        <v>420.78879208000001</v>
      </c>
      <c r="AT44" s="255">
        <v>387.81477387000001</v>
      </c>
      <c r="AU44" s="255">
        <v>240.32950640999999</v>
      </c>
      <c r="AV44" s="255">
        <v>57.135949287000003</v>
      </c>
      <c r="AW44" s="255">
        <v>5.2472555427999996</v>
      </c>
      <c r="AX44" s="255">
        <v>4.6036848045000003</v>
      </c>
      <c r="AY44" s="255">
        <v>5.4746137025000001</v>
      </c>
      <c r="AZ44" s="255">
        <v>7.0346893287999999</v>
      </c>
      <c r="BA44" s="255">
        <v>23.415398808999999</v>
      </c>
      <c r="BB44" s="255">
        <v>39.516893293999999</v>
      </c>
      <c r="BC44" s="255">
        <v>173.80401961000001</v>
      </c>
      <c r="BD44" s="255">
        <v>343.46788028999998</v>
      </c>
      <c r="BE44" s="255">
        <v>431.65834539999997</v>
      </c>
      <c r="BF44" s="255">
        <v>394.49019910999999</v>
      </c>
      <c r="BG44" s="255">
        <v>255.56630637999999</v>
      </c>
      <c r="BH44" s="337">
        <v>61.851849999999999</v>
      </c>
      <c r="BI44" s="337">
        <v>5.0041260000000003</v>
      </c>
      <c r="BJ44" s="337">
        <v>5.1099509999999997</v>
      </c>
      <c r="BK44" s="337">
        <v>6.6926880000000004</v>
      </c>
      <c r="BL44" s="337">
        <v>7.4657270000000002</v>
      </c>
      <c r="BM44" s="337">
        <v>28.16065</v>
      </c>
      <c r="BN44" s="337">
        <v>36.997320000000002</v>
      </c>
      <c r="BO44" s="337">
        <v>164.0635</v>
      </c>
      <c r="BP44" s="337">
        <v>330.58460000000002</v>
      </c>
      <c r="BQ44" s="337">
        <v>429.73110000000003</v>
      </c>
      <c r="BR44" s="337">
        <v>384.2799</v>
      </c>
      <c r="BS44" s="337">
        <v>252.60470000000001</v>
      </c>
      <c r="BT44" s="337">
        <v>62.59337</v>
      </c>
      <c r="BU44" s="337">
        <v>5.1948509999999999</v>
      </c>
      <c r="BV44" s="337">
        <v>5.3711659999999997</v>
      </c>
    </row>
    <row r="45" spans="1:74" ht="11.1" customHeight="1" x14ac:dyDescent="0.2">
      <c r="A45" s="9" t="s">
        <v>155</v>
      </c>
      <c r="B45" s="211" t="s">
        <v>449</v>
      </c>
      <c r="C45" s="255">
        <v>13.723784876</v>
      </c>
      <c r="D45" s="255">
        <v>14.758363730999999</v>
      </c>
      <c r="E45" s="255">
        <v>61.922601591999999</v>
      </c>
      <c r="F45" s="255">
        <v>121.74198611</v>
      </c>
      <c r="G45" s="255">
        <v>278.18371997000003</v>
      </c>
      <c r="H45" s="255">
        <v>489.57762887000001</v>
      </c>
      <c r="I45" s="255">
        <v>558.70771334999995</v>
      </c>
      <c r="J45" s="255">
        <v>586.05569616000002</v>
      </c>
      <c r="K45" s="255">
        <v>372.38181845999998</v>
      </c>
      <c r="L45" s="255">
        <v>145.58520394999999</v>
      </c>
      <c r="M45" s="255">
        <v>34.387369941999999</v>
      </c>
      <c r="N45" s="255">
        <v>11.024094593999999</v>
      </c>
      <c r="O45" s="255">
        <v>11.175439101</v>
      </c>
      <c r="P45" s="255">
        <v>16.251619700999999</v>
      </c>
      <c r="Q45" s="255">
        <v>62.099637215000001</v>
      </c>
      <c r="R45" s="255">
        <v>113.61212153</v>
      </c>
      <c r="S45" s="255">
        <v>270.85603355000001</v>
      </c>
      <c r="T45" s="255">
        <v>491.80826331999998</v>
      </c>
      <c r="U45" s="255">
        <v>563.86333166999998</v>
      </c>
      <c r="V45" s="255">
        <v>579.67526312999996</v>
      </c>
      <c r="W45" s="255">
        <v>383.76354155000001</v>
      </c>
      <c r="X45" s="255">
        <v>154.27068661999999</v>
      </c>
      <c r="Y45" s="255">
        <v>38.427541140999999</v>
      </c>
      <c r="Z45" s="255">
        <v>11.848388255</v>
      </c>
      <c r="AA45" s="255">
        <v>14.038109915</v>
      </c>
      <c r="AB45" s="255">
        <v>22.071028409</v>
      </c>
      <c r="AC45" s="255">
        <v>63.640565082999998</v>
      </c>
      <c r="AD45" s="255">
        <v>122.29653915999999</v>
      </c>
      <c r="AE45" s="255">
        <v>269.42440837999999</v>
      </c>
      <c r="AF45" s="255">
        <v>494.84883658000001</v>
      </c>
      <c r="AG45" s="255">
        <v>576.25566856</v>
      </c>
      <c r="AH45" s="255">
        <v>573.62882427</v>
      </c>
      <c r="AI45" s="255">
        <v>381.76409432999998</v>
      </c>
      <c r="AJ45" s="255">
        <v>152.00837429000001</v>
      </c>
      <c r="AK45" s="255">
        <v>40.954476683000003</v>
      </c>
      <c r="AL45" s="255">
        <v>10.845882014000001</v>
      </c>
      <c r="AM45" s="255">
        <v>13.502855895</v>
      </c>
      <c r="AN45" s="255">
        <v>22.786073996999999</v>
      </c>
      <c r="AO45" s="255">
        <v>67.133011155999995</v>
      </c>
      <c r="AP45" s="255">
        <v>118.12639944</v>
      </c>
      <c r="AQ45" s="255">
        <v>279.91140378</v>
      </c>
      <c r="AR45" s="255">
        <v>498.96666003000001</v>
      </c>
      <c r="AS45" s="255">
        <v>582.24455450000005</v>
      </c>
      <c r="AT45" s="255">
        <v>578.82501743</v>
      </c>
      <c r="AU45" s="255">
        <v>391.04410283999999</v>
      </c>
      <c r="AV45" s="255">
        <v>155.28495759</v>
      </c>
      <c r="AW45" s="255">
        <v>38.734803925999998</v>
      </c>
      <c r="AX45" s="255">
        <v>10.896193468</v>
      </c>
      <c r="AY45" s="255">
        <v>13.157583540999999</v>
      </c>
      <c r="AZ45" s="255">
        <v>21.871670198</v>
      </c>
      <c r="BA45" s="255">
        <v>64.813369780000002</v>
      </c>
      <c r="BB45" s="255">
        <v>118.04043161</v>
      </c>
      <c r="BC45" s="255">
        <v>281.41327510000002</v>
      </c>
      <c r="BD45" s="255">
        <v>492.04524127000002</v>
      </c>
      <c r="BE45" s="255">
        <v>578.36263837000001</v>
      </c>
      <c r="BF45" s="255">
        <v>585.62625736999996</v>
      </c>
      <c r="BG45" s="255">
        <v>411.41421975999998</v>
      </c>
      <c r="BH45" s="337">
        <v>157.8965</v>
      </c>
      <c r="BI45" s="337">
        <v>36.966439999999999</v>
      </c>
      <c r="BJ45" s="337">
        <v>12.08357</v>
      </c>
      <c r="BK45" s="337">
        <v>15.42789</v>
      </c>
      <c r="BL45" s="337">
        <v>23.159549999999999</v>
      </c>
      <c r="BM45" s="337">
        <v>75.408159999999995</v>
      </c>
      <c r="BN45" s="337">
        <v>118.0351</v>
      </c>
      <c r="BO45" s="337">
        <v>277.3064</v>
      </c>
      <c r="BP45" s="337">
        <v>484.1474</v>
      </c>
      <c r="BQ45" s="337">
        <v>583.03459999999995</v>
      </c>
      <c r="BR45" s="337">
        <v>579.71910000000003</v>
      </c>
      <c r="BS45" s="337">
        <v>404.01220000000001</v>
      </c>
      <c r="BT45" s="337">
        <v>159.85230000000001</v>
      </c>
      <c r="BU45" s="337">
        <v>38.163020000000003</v>
      </c>
      <c r="BV45" s="337">
        <v>12.499280000000001</v>
      </c>
    </row>
    <row r="46" spans="1:74" ht="11.1" customHeight="1" x14ac:dyDescent="0.2">
      <c r="A46" s="9" t="s">
        <v>156</v>
      </c>
      <c r="B46" s="211" t="s">
        <v>450</v>
      </c>
      <c r="C46" s="255">
        <v>1.0583117285999999</v>
      </c>
      <c r="D46" s="255">
        <v>3.3760331522000002</v>
      </c>
      <c r="E46" s="255">
        <v>16.244446964000002</v>
      </c>
      <c r="F46" s="255">
        <v>41.013781801999997</v>
      </c>
      <c r="G46" s="255">
        <v>114.09367758</v>
      </c>
      <c r="H46" s="255">
        <v>273.85495658999997</v>
      </c>
      <c r="I46" s="255">
        <v>387.77351779000003</v>
      </c>
      <c r="J46" s="255">
        <v>338.92048872999999</v>
      </c>
      <c r="K46" s="255">
        <v>203.03168538</v>
      </c>
      <c r="L46" s="255">
        <v>65.526439518999993</v>
      </c>
      <c r="M46" s="255">
        <v>10.352733408000001</v>
      </c>
      <c r="N46" s="255">
        <v>0</v>
      </c>
      <c r="O46" s="255">
        <v>0.91434051586999998</v>
      </c>
      <c r="P46" s="255">
        <v>3.9874308615</v>
      </c>
      <c r="Q46" s="255">
        <v>18.223322189000001</v>
      </c>
      <c r="R46" s="255">
        <v>41.36097084</v>
      </c>
      <c r="S46" s="255">
        <v>107.66720485</v>
      </c>
      <c r="T46" s="255">
        <v>275.11416492000001</v>
      </c>
      <c r="U46" s="255">
        <v>385.78950263000002</v>
      </c>
      <c r="V46" s="255">
        <v>338.94558175999998</v>
      </c>
      <c r="W46" s="255">
        <v>205.56487308000001</v>
      </c>
      <c r="X46" s="255">
        <v>70.378264251999994</v>
      </c>
      <c r="Y46" s="255">
        <v>10.506263518000001</v>
      </c>
      <c r="Z46" s="255">
        <v>0</v>
      </c>
      <c r="AA46" s="255">
        <v>0.91434051586999998</v>
      </c>
      <c r="AB46" s="255">
        <v>4.2037590472000002</v>
      </c>
      <c r="AC46" s="255">
        <v>19.054068783999998</v>
      </c>
      <c r="AD46" s="255">
        <v>41.989209854999999</v>
      </c>
      <c r="AE46" s="255">
        <v>105.17971248000001</v>
      </c>
      <c r="AF46" s="255">
        <v>278.92774868999999</v>
      </c>
      <c r="AG46" s="255">
        <v>384.38496253</v>
      </c>
      <c r="AH46" s="255">
        <v>334.70227397999997</v>
      </c>
      <c r="AI46" s="255">
        <v>203.37710208999999</v>
      </c>
      <c r="AJ46" s="255">
        <v>72.841538174999997</v>
      </c>
      <c r="AK46" s="255">
        <v>11.363002075000001</v>
      </c>
      <c r="AL46" s="255">
        <v>0.11671694618</v>
      </c>
      <c r="AM46" s="255">
        <v>1.3385281447999999</v>
      </c>
      <c r="AN46" s="255">
        <v>4.2916259033999999</v>
      </c>
      <c r="AO46" s="255">
        <v>19.161780196999999</v>
      </c>
      <c r="AP46" s="255">
        <v>45.139111733</v>
      </c>
      <c r="AQ46" s="255">
        <v>110.66268072</v>
      </c>
      <c r="AR46" s="255">
        <v>282.23395017000001</v>
      </c>
      <c r="AS46" s="255">
        <v>388.11588749999999</v>
      </c>
      <c r="AT46" s="255">
        <v>336.40161775000001</v>
      </c>
      <c r="AU46" s="255">
        <v>207.60846434999999</v>
      </c>
      <c r="AV46" s="255">
        <v>70.266701784999995</v>
      </c>
      <c r="AW46" s="255">
        <v>10.482314050999999</v>
      </c>
      <c r="AX46" s="255">
        <v>0.11671694618</v>
      </c>
      <c r="AY46" s="255">
        <v>1.1684876631000001</v>
      </c>
      <c r="AZ46" s="255">
        <v>4.0301899418999998</v>
      </c>
      <c r="BA46" s="255">
        <v>18.741961254</v>
      </c>
      <c r="BB46" s="255">
        <v>47.015571669000003</v>
      </c>
      <c r="BC46" s="255">
        <v>99.760990540999998</v>
      </c>
      <c r="BD46" s="255">
        <v>285.57413896999998</v>
      </c>
      <c r="BE46" s="255">
        <v>388.75672816999997</v>
      </c>
      <c r="BF46" s="255">
        <v>343.07689104999997</v>
      </c>
      <c r="BG46" s="255">
        <v>206.73527702000001</v>
      </c>
      <c r="BH46" s="337">
        <v>71.022180000000006</v>
      </c>
      <c r="BI46" s="337">
        <v>10.25061</v>
      </c>
      <c r="BJ46" s="337">
        <v>0.1167169</v>
      </c>
      <c r="BK46" s="337">
        <v>1.052597</v>
      </c>
      <c r="BL46" s="337">
        <v>4.0324070000000001</v>
      </c>
      <c r="BM46" s="337">
        <v>18.96341</v>
      </c>
      <c r="BN46" s="337">
        <v>48.873480000000001</v>
      </c>
      <c r="BO46" s="337">
        <v>108.5506</v>
      </c>
      <c r="BP46" s="337">
        <v>287.01710000000003</v>
      </c>
      <c r="BQ46" s="337">
        <v>391.89330000000001</v>
      </c>
      <c r="BR46" s="337">
        <v>354.89330000000001</v>
      </c>
      <c r="BS46" s="337">
        <v>206.09520000000001</v>
      </c>
      <c r="BT46" s="337">
        <v>71.262159999999994</v>
      </c>
      <c r="BU46" s="337">
        <v>10.787229999999999</v>
      </c>
      <c r="BV46" s="337">
        <v>0.1754368</v>
      </c>
    </row>
    <row r="47" spans="1:74" ht="11.1" customHeight="1" x14ac:dyDescent="0.2">
      <c r="A47" s="9" t="s">
        <v>157</v>
      </c>
      <c r="B47" s="211" t="s">
        <v>451</v>
      </c>
      <c r="C47" s="255">
        <v>8.9442748620000003</v>
      </c>
      <c r="D47" s="255">
        <v>7.4344157797000001</v>
      </c>
      <c r="E47" s="255">
        <v>12.395978863</v>
      </c>
      <c r="F47" s="255">
        <v>17.653166119000002</v>
      </c>
      <c r="G47" s="255">
        <v>46.291067024</v>
      </c>
      <c r="H47" s="255">
        <v>115.8304469</v>
      </c>
      <c r="I47" s="255">
        <v>232.47497607</v>
      </c>
      <c r="J47" s="255">
        <v>222.12648175000001</v>
      </c>
      <c r="K47" s="255">
        <v>156.13331072</v>
      </c>
      <c r="L47" s="255">
        <v>48.830546550999998</v>
      </c>
      <c r="M47" s="255">
        <v>14.260272451000001</v>
      </c>
      <c r="N47" s="255">
        <v>8.5622546746000001</v>
      </c>
      <c r="O47" s="255">
        <v>8.9148078539999993</v>
      </c>
      <c r="P47" s="255">
        <v>8.3869402931000003</v>
      </c>
      <c r="Q47" s="255">
        <v>12.91404311</v>
      </c>
      <c r="R47" s="255">
        <v>19.407195905999998</v>
      </c>
      <c r="S47" s="255">
        <v>44.739591695999998</v>
      </c>
      <c r="T47" s="255">
        <v>116.27256388000001</v>
      </c>
      <c r="U47" s="255">
        <v>224.28461178000001</v>
      </c>
      <c r="V47" s="255">
        <v>227.01252162</v>
      </c>
      <c r="W47" s="255">
        <v>156.08061791</v>
      </c>
      <c r="X47" s="255">
        <v>50.944501465000002</v>
      </c>
      <c r="Y47" s="255">
        <v>14.328494405000001</v>
      </c>
      <c r="Z47" s="255">
        <v>8.4671223683000001</v>
      </c>
      <c r="AA47" s="255">
        <v>8.8040525182000007</v>
      </c>
      <c r="AB47" s="255">
        <v>8.4258669518999998</v>
      </c>
      <c r="AC47" s="255">
        <v>13.056582552</v>
      </c>
      <c r="AD47" s="255">
        <v>20.019115048</v>
      </c>
      <c r="AE47" s="255">
        <v>44.523290813000003</v>
      </c>
      <c r="AF47" s="255">
        <v>120.54458477</v>
      </c>
      <c r="AG47" s="255">
        <v>228.87586171000001</v>
      </c>
      <c r="AH47" s="255">
        <v>231.47325092</v>
      </c>
      <c r="AI47" s="255">
        <v>160.58672207999999</v>
      </c>
      <c r="AJ47" s="255">
        <v>54.470919815999999</v>
      </c>
      <c r="AK47" s="255">
        <v>14.919562806</v>
      </c>
      <c r="AL47" s="255">
        <v>8.5726916975999998</v>
      </c>
      <c r="AM47" s="255">
        <v>9.6434732970999999</v>
      </c>
      <c r="AN47" s="255">
        <v>8.4739074159999994</v>
      </c>
      <c r="AO47" s="255">
        <v>12.701013885</v>
      </c>
      <c r="AP47" s="255">
        <v>20.702899028000001</v>
      </c>
      <c r="AQ47" s="255">
        <v>45.033779871</v>
      </c>
      <c r="AR47" s="255">
        <v>119.24394482</v>
      </c>
      <c r="AS47" s="255">
        <v>238.37341412999999</v>
      </c>
      <c r="AT47" s="255">
        <v>233.36180999000001</v>
      </c>
      <c r="AU47" s="255">
        <v>158.89551598</v>
      </c>
      <c r="AV47" s="255">
        <v>53.010703157000002</v>
      </c>
      <c r="AW47" s="255">
        <v>14.649383201999999</v>
      </c>
      <c r="AX47" s="255">
        <v>8.6796579904000009</v>
      </c>
      <c r="AY47" s="255">
        <v>9.4797082309</v>
      </c>
      <c r="AZ47" s="255">
        <v>8.4348538481999995</v>
      </c>
      <c r="BA47" s="255">
        <v>12.786016322</v>
      </c>
      <c r="BB47" s="255">
        <v>21.973776246</v>
      </c>
      <c r="BC47" s="255">
        <v>39.809212690000003</v>
      </c>
      <c r="BD47" s="255">
        <v>123.22335729</v>
      </c>
      <c r="BE47" s="255">
        <v>233.76590275000001</v>
      </c>
      <c r="BF47" s="255">
        <v>236.92699931000001</v>
      </c>
      <c r="BG47" s="255">
        <v>153.25870051999999</v>
      </c>
      <c r="BH47" s="337">
        <v>54.307830000000003</v>
      </c>
      <c r="BI47" s="337">
        <v>14.820209999999999</v>
      </c>
      <c r="BJ47" s="337">
        <v>8.9380310000000005</v>
      </c>
      <c r="BK47" s="337">
        <v>9.5670839999999995</v>
      </c>
      <c r="BL47" s="337">
        <v>8.5833480000000009</v>
      </c>
      <c r="BM47" s="337">
        <v>12.78787</v>
      </c>
      <c r="BN47" s="337">
        <v>22.991250000000001</v>
      </c>
      <c r="BO47" s="337">
        <v>44.225070000000002</v>
      </c>
      <c r="BP47" s="337">
        <v>125.7865</v>
      </c>
      <c r="BQ47" s="337">
        <v>236.84889999999999</v>
      </c>
      <c r="BR47" s="337">
        <v>249.99019999999999</v>
      </c>
      <c r="BS47" s="337">
        <v>160.75890000000001</v>
      </c>
      <c r="BT47" s="337">
        <v>54.875320000000002</v>
      </c>
      <c r="BU47" s="337">
        <v>15.02867</v>
      </c>
      <c r="BV47" s="337">
        <v>8.9198120000000003</v>
      </c>
    </row>
    <row r="48" spans="1:74" ht="11.1" customHeight="1" x14ac:dyDescent="0.2">
      <c r="A48" s="9" t="s">
        <v>158</v>
      </c>
      <c r="B48" s="212" t="s">
        <v>479</v>
      </c>
      <c r="C48" s="253">
        <v>9.5484675261999996</v>
      </c>
      <c r="D48" s="253">
        <v>9.0066481118000006</v>
      </c>
      <c r="E48" s="253">
        <v>23.062230616000001</v>
      </c>
      <c r="F48" s="253">
        <v>40.690856689</v>
      </c>
      <c r="G48" s="253">
        <v>116.72093335</v>
      </c>
      <c r="H48" s="253">
        <v>246.58303076000001</v>
      </c>
      <c r="I48" s="253">
        <v>346.12985078999998</v>
      </c>
      <c r="J48" s="253">
        <v>320.09204806999998</v>
      </c>
      <c r="K48" s="253">
        <v>178.79444197000001</v>
      </c>
      <c r="L48" s="253">
        <v>59.360425503000002</v>
      </c>
      <c r="M48" s="253">
        <v>17.076087444999999</v>
      </c>
      <c r="N48" s="253">
        <v>12.023066537</v>
      </c>
      <c r="O48" s="253">
        <v>8.8435451250000003</v>
      </c>
      <c r="P48" s="253">
        <v>9.4979182371000004</v>
      </c>
      <c r="Q48" s="253">
        <v>24.460466907000001</v>
      </c>
      <c r="R48" s="253">
        <v>39.420351314999998</v>
      </c>
      <c r="S48" s="253">
        <v>115.6008875</v>
      </c>
      <c r="T48" s="253">
        <v>250.36014379</v>
      </c>
      <c r="U48" s="253">
        <v>346.34943514000003</v>
      </c>
      <c r="V48" s="253">
        <v>323.34575389000003</v>
      </c>
      <c r="W48" s="253">
        <v>187.27841909</v>
      </c>
      <c r="X48" s="253">
        <v>63.315451537999998</v>
      </c>
      <c r="Y48" s="253">
        <v>18.099929418999999</v>
      </c>
      <c r="Z48" s="253">
        <v>12.352288241</v>
      </c>
      <c r="AA48" s="253">
        <v>9.3555300720000005</v>
      </c>
      <c r="AB48" s="253">
        <v>11.017811457000001</v>
      </c>
      <c r="AC48" s="253">
        <v>24.490591202000001</v>
      </c>
      <c r="AD48" s="253">
        <v>42.541709664000003</v>
      </c>
      <c r="AE48" s="253">
        <v>114.38090945</v>
      </c>
      <c r="AF48" s="253">
        <v>251.33387965</v>
      </c>
      <c r="AG48" s="253">
        <v>351.96086617999998</v>
      </c>
      <c r="AH48" s="253">
        <v>316.38932449999999</v>
      </c>
      <c r="AI48" s="253">
        <v>187.04425878000001</v>
      </c>
      <c r="AJ48" s="253">
        <v>63.004586011999997</v>
      </c>
      <c r="AK48" s="253">
        <v>19.034089168000001</v>
      </c>
      <c r="AL48" s="253">
        <v>11.987571027</v>
      </c>
      <c r="AM48" s="253">
        <v>9.2849541813999998</v>
      </c>
      <c r="AN48" s="253">
        <v>12.000857949</v>
      </c>
      <c r="AO48" s="253">
        <v>24.650040546</v>
      </c>
      <c r="AP48" s="253">
        <v>42.590640350999998</v>
      </c>
      <c r="AQ48" s="253">
        <v>122.49130596000001</v>
      </c>
      <c r="AR48" s="253">
        <v>252.18579792</v>
      </c>
      <c r="AS48" s="253">
        <v>356.46816746000002</v>
      </c>
      <c r="AT48" s="253">
        <v>323.36209926999999</v>
      </c>
      <c r="AU48" s="253">
        <v>193.0947912</v>
      </c>
      <c r="AV48" s="253">
        <v>65.023938362999999</v>
      </c>
      <c r="AW48" s="253">
        <v>19.492290806</v>
      </c>
      <c r="AX48" s="253">
        <v>12.097832991000001</v>
      </c>
      <c r="AY48" s="253">
        <v>9.3735720414999992</v>
      </c>
      <c r="AZ48" s="253">
        <v>12.949375326</v>
      </c>
      <c r="BA48" s="253">
        <v>24.515547888</v>
      </c>
      <c r="BB48" s="253">
        <v>43.721538174000003</v>
      </c>
      <c r="BC48" s="253">
        <v>123.60650586</v>
      </c>
      <c r="BD48" s="253">
        <v>252.71777537</v>
      </c>
      <c r="BE48" s="253">
        <v>365.10540874999998</v>
      </c>
      <c r="BF48" s="253">
        <v>326.68272101000002</v>
      </c>
      <c r="BG48" s="253">
        <v>200.52603397999999</v>
      </c>
      <c r="BH48" s="338">
        <v>67.641679999999994</v>
      </c>
      <c r="BI48" s="338">
        <v>19.287369999999999</v>
      </c>
      <c r="BJ48" s="338">
        <v>12.657819999999999</v>
      </c>
      <c r="BK48" s="338">
        <v>10.488709999999999</v>
      </c>
      <c r="BL48" s="338">
        <v>13.939349999999999</v>
      </c>
      <c r="BM48" s="338">
        <v>27.919</v>
      </c>
      <c r="BN48" s="338">
        <v>44.332549999999998</v>
      </c>
      <c r="BO48" s="338">
        <v>121.29689999999999</v>
      </c>
      <c r="BP48" s="338">
        <v>249.1763</v>
      </c>
      <c r="BQ48" s="338">
        <v>367.43689999999998</v>
      </c>
      <c r="BR48" s="338">
        <v>327.30990000000003</v>
      </c>
      <c r="BS48" s="338">
        <v>199.48609999999999</v>
      </c>
      <c r="BT48" s="338">
        <v>68.58605</v>
      </c>
      <c r="BU48" s="338">
        <v>19.85267</v>
      </c>
      <c r="BV48" s="338">
        <v>13.37866</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2"/>
      <c r="BE49" s="702"/>
      <c r="BF49" s="702"/>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5">
      <c r="A50" s="148"/>
      <c r="B50" s="826" t="s">
        <v>826</v>
      </c>
      <c r="C50" s="805"/>
      <c r="D50" s="805"/>
      <c r="E50" s="805"/>
      <c r="F50" s="805"/>
      <c r="G50" s="805"/>
      <c r="H50" s="805"/>
      <c r="I50" s="805"/>
      <c r="J50" s="805"/>
      <c r="K50" s="805"/>
      <c r="L50" s="805"/>
      <c r="M50" s="805"/>
      <c r="N50" s="805"/>
      <c r="O50" s="805"/>
      <c r="P50" s="805"/>
      <c r="Q50" s="805"/>
      <c r="AY50" s="498"/>
      <c r="AZ50" s="498"/>
      <c r="BA50" s="498"/>
      <c r="BB50" s="498"/>
      <c r="BC50" s="749"/>
      <c r="BD50" s="749"/>
      <c r="BE50" s="749"/>
      <c r="BF50" s="749"/>
      <c r="BG50" s="498"/>
      <c r="BH50" s="498"/>
      <c r="BI50" s="498"/>
      <c r="BJ50" s="498"/>
    </row>
    <row r="51" spans="1:74" s="465" customFormat="1" ht="12" customHeight="1" x14ac:dyDescent="0.25">
      <c r="A51" s="462"/>
      <c r="B51" s="794" t="s">
        <v>167</v>
      </c>
      <c r="C51" s="794"/>
      <c r="D51" s="794"/>
      <c r="E51" s="794"/>
      <c r="F51" s="794"/>
      <c r="G51" s="794"/>
      <c r="H51" s="794"/>
      <c r="I51" s="794"/>
      <c r="J51" s="794"/>
      <c r="K51" s="794"/>
      <c r="L51" s="794"/>
      <c r="M51" s="794"/>
      <c r="N51" s="794"/>
      <c r="O51" s="794"/>
      <c r="P51" s="794"/>
      <c r="Q51" s="794"/>
      <c r="AY51" s="499"/>
      <c r="AZ51" s="499"/>
      <c r="BA51" s="499"/>
      <c r="BB51" s="499"/>
      <c r="BC51" s="703"/>
      <c r="BD51" s="703"/>
      <c r="BE51" s="703"/>
      <c r="BF51" s="703"/>
      <c r="BG51" s="499"/>
      <c r="BH51" s="499"/>
      <c r="BI51" s="499"/>
      <c r="BJ51" s="499"/>
    </row>
    <row r="52" spans="1:74" s="465" customFormat="1" ht="12" customHeight="1" x14ac:dyDescent="0.25">
      <c r="A52" s="466"/>
      <c r="B52" s="821" t="s">
        <v>168</v>
      </c>
      <c r="C52" s="795"/>
      <c r="D52" s="795"/>
      <c r="E52" s="795"/>
      <c r="F52" s="795"/>
      <c r="G52" s="795"/>
      <c r="H52" s="795"/>
      <c r="I52" s="795"/>
      <c r="J52" s="795"/>
      <c r="K52" s="795"/>
      <c r="L52" s="795"/>
      <c r="M52" s="795"/>
      <c r="N52" s="795"/>
      <c r="O52" s="795"/>
      <c r="P52" s="795"/>
      <c r="Q52" s="791"/>
      <c r="AY52" s="499"/>
      <c r="AZ52" s="499"/>
      <c r="BA52" s="499"/>
      <c r="BB52" s="499"/>
      <c r="BC52" s="499"/>
      <c r="BD52" s="703"/>
      <c r="BE52" s="703"/>
      <c r="BF52" s="703"/>
      <c r="BG52" s="499"/>
      <c r="BH52" s="499"/>
      <c r="BI52" s="499"/>
      <c r="BJ52" s="499"/>
    </row>
    <row r="53" spans="1:74" s="465" customFormat="1" ht="12" customHeight="1" x14ac:dyDescent="0.25">
      <c r="A53" s="466"/>
      <c r="B53" s="821" t="s">
        <v>163</v>
      </c>
      <c r="C53" s="795"/>
      <c r="D53" s="795"/>
      <c r="E53" s="795"/>
      <c r="F53" s="795"/>
      <c r="G53" s="795"/>
      <c r="H53" s="795"/>
      <c r="I53" s="795"/>
      <c r="J53" s="795"/>
      <c r="K53" s="795"/>
      <c r="L53" s="795"/>
      <c r="M53" s="795"/>
      <c r="N53" s="795"/>
      <c r="O53" s="795"/>
      <c r="P53" s="795"/>
      <c r="Q53" s="791"/>
      <c r="AY53" s="499"/>
      <c r="AZ53" s="499"/>
      <c r="BA53" s="499"/>
      <c r="BB53" s="499"/>
      <c r="BC53" s="499"/>
      <c r="BD53" s="703"/>
      <c r="BE53" s="703"/>
      <c r="BF53" s="703"/>
      <c r="BG53" s="499"/>
      <c r="BH53" s="499"/>
      <c r="BI53" s="499"/>
      <c r="BJ53" s="499"/>
    </row>
    <row r="54" spans="1:74" s="465" customFormat="1" ht="12" customHeight="1" x14ac:dyDescent="0.25">
      <c r="A54" s="466"/>
      <c r="B54" s="821" t="s">
        <v>360</v>
      </c>
      <c r="C54" s="795"/>
      <c r="D54" s="795"/>
      <c r="E54" s="795"/>
      <c r="F54" s="795"/>
      <c r="G54" s="795"/>
      <c r="H54" s="795"/>
      <c r="I54" s="795"/>
      <c r="J54" s="795"/>
      <c r="K54" s="795"/>
      <c r="L54" s="795"/>
      <c r="M54" s="795"/>
      <c r="N54" s="795"/>
      <c r="O54" s="795"/>
      <c r="P54" s="795"/>
      <c r="Q54" s="791"/>
      <c r="AY54" s="499"/>
      <c r="AZ54" s="499"/>
      <c r="BA54" s="499"/>
      <c r="BB54" s="499"/>
      <c r="BC54" s="499"/>
      <c r="BD54" s="703"/>
      <c r="BE54" s="703"/>
      <c r="BF54" s="703"/>
      <c r="BG54" s="499"/>
      <c r="BH54" s="499"/>
      <c r="BI54" s="499"/>
      <c r="BJ54" s="499"/>
    </row>
    <row r="55" spans="1:74" s="467" customFormat="1" ht="12" customHeight="1" x14ac:dyDescent="0.25">
      <c r="A55" s="466"/>
      <c r="B55" s="821" t="s">
        <v>164</v>
      </c>
      <c r="C55" s="795"/>
      <c r="D55" s="795"/>
      <c r="E55" s="795"/>
      <c r="F55" s="795"/>
      <c r="G55" s="795"/>
      <c r="H55" s="795"/>
      <c r="I55" s="795"/>
      <c r="J55" s="795"/>
      <c r="K55" s="795"/>
      <c r="L55" s="795"/>
      <c r="M55" s="795"/>
      <c r="N55" s="795"/>
      <c r="O55" s="795"/>
      <c r="P55" s="795"/>
      <c r="Q55" s="791"/>
      <c r="AY55" s="500"/>
      <c r="AZ55" s="500"/>
      <c r="BA55" s="500"/>
      <c r="BB55" s="500"/>
      <c r="BC55" s="500"/>
      <c r="BD55" s="704"/>
      <c r="BE55" s="704"/>
      <c r="BF55" s="704"/>
      <c r="BG55" s="500"/>
      <c r="BH55" s="500"/>
      <c r="BI55" s="500"/>
      <c r="BJ55" s="500"/>
    </row>
    <row r="56" spans="1:74" s="467" customFormat="1" ht="12" customHeight="1" x14ac:dyDescent="0.25">
      <c r="A56" s="466"/>
      <c r="B56" s="794" t="s">
        <v>165</v>
      </c>
      <c r="C56" s="795"/>
      <c r="D56" s="795"/>
      <c r="E56" s="795"/>
      <c r="F56" s="795"/>
      <c r="G56" s="795"/>
      <c r="H56" s="795"/>
      <c r="I56" s="795"/>
      <c r="J56" s="795"/>
      <c r="K56" s="795"/>
      <c r="L56" s="795"/>
      <c r="M56" s="795"/>
      <c r="N56" s="795"/>
      <c r="O56" s="795"/>
      <c r="P56" s="795"/>
      <c r="Q56" s="791"/>
      <c r="AY56" s="500"/>
      <c r="AZ56" s="500"/>
      <c r="BA56" s="500"/>
      <c r="BB56" s="500"/>
      <c r="BC56" s="500"/>
      <c r="BD56" s="704"/>
      <c r="BE56" s="704"/>
      <c r="BF56" s="704"/>
      <c r="BG56" s="500"/>
      <c r="BH56" s="500"/>
      <c r="BI56" s="500"/>
      <c r="BJ56" s="500"/>
    </row>
    <row r="57" spans="1:74" s="467" customFormat="1" ht="12" customHeight="1" x14ac:dyDescent="0.25">
      <c r="A57" s="429"/>
      <c r="B57" s="811" t="s">
        <v>166</v>
      </c>
      <c r="C57" s="791"/>
      <c r="D57" s="791"/>
      <c r="E57" s="791"/>
      <c r="F57" s="791"/>
      <c r="G57" s="791"/>
      <c r="H57" s="791"/>
      <c r="I57" s="791"/>
      <c r="J57" s="791"/>
      <c r="K57" s="791"/>
      <c r="L57" s="791"/>
      <c r="M57" s="791"/>
      <c r="N57" s="791"/>
      <c r="O57" s="791"/>
      <c r="P57" s="791"/>
      <c r="Q57" s="791"/>
      <c r="AY57" s="500"/>
      <c r="AZ57" s="500"/>
      <c r="BA57" s="500"/>
      <c r="BB57" s="500"/>
      <c r="BC57" s="500"/>
      <c r="BD57" s="704"/>
      <c r="BE57" s="704"/>
      <c r="BF57" s="704"/>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2020-10-02T13:29:40Z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